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10" windowWidth="25545" windowHeight="10680"/>
  </bookViews>
  <sheets>
    <sheet name="Arkusz1" sheetId="1" r:id="rId1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</calcChain>
</file>

<file path=xl/sharedStrings.xml><?xml version="1.0" encoding="utf-8"?>
<sst xmlns="http://schemas.openxmlformats.org/spreadsheetml/2006/main" count="3299" uniqueCount="2117">
  <si>
    <t>Areszt Śledczy w Lublinie</t>
  </si>
  <si>
    <t>m. Lublin</t>
  </si>
  <si>
    <t>4cd3-e14d-8352-6be0-7e91-5549-4948-e1c7</t>
  </si>
  <si>
    <t>Dom Pomocy Społecznej im. Wiktorii Michelisowej</t>
  </si>
  <si>
    <t>67c0-0e2e-a27e-2d5c-542a-725c-2126-3447</t>
  </si>
  <si>
    <t>Dom Pomocy Społecznej im. Matki Teresy z Kalkuty</t>
  </si>
  <si>
    <t>3114-46d5-8c4a-f1a5-fe7b-cdd3-1151-dbe3</t>
  </si>
  <si>
    <t>Dom Pomocy Społecznej „Betania”</t>
  </si>
  <si>
    <t>1c37-1b9a-a920-7401-59fa-9aa0-e409-1aeb</t>
  </si>
  <si>
    <t>Dom Pomocy Społecznej „Kalina”</t>
  </si>
  <si>
    <t>e01a-3678-fded-34e2-1ddc-f14a-6e68-b87e</t>
  </si>
  <si>
    <t>Dom Pomocy Społecznej dla Osób Niepełnosprawnych Fizycznie</t>
  </si>
  <si>
    <t>601a-a424-d3cf-c380-7073-b507-0d70-3a72</t>
  </si>
  <si>
    <t>Dom Pomocy Społecznej im. Św. Jana Pawła II</t>
  </si>
  <si>
    <t>f446-438e-320d-fe7b-0689-b3d4-6ccf-4674</t>
  </si>
  <si>
    <t>Szpital Neuropsychiatryczny im. Prof. Mieczysława Kaczyńskiego SP ZOZ w Lublinie</t>
  </si>
  <si>
    <t>af3c-7534-d8d3-20f2-13e6-2684-c735-4f41</t>
  </si>
  <si>
    <t>SP Zakład Opieki Zdrowotnej Ministerstwa Spraw Wewnętrznych w Lublinie</t>
  </si>
  <si>
    <t>ac9c-c4be-7bd3-8445-7952-59f3-9071-6357</t>
  </si>
  <si>
    <t>Wojewódzki Szpital Specjalistyczny im. Stefana Kardynała Wyszyńskiego SP ZOZ</t>
  </si>
  <si>
    <t>eadf-6a00-df65-ed86-e9ec-c596-960c-c5c6</t>
  </si>
  <si>
    <t>1 Wojskowy Szpital Kliniczny z Polikliniką SP ZOZ w Lublinie</t>
  </si>
  <si>
    <t>8e2b-0940-a97f-fec8-6512-0936-b57d-aac7</t>
  </si>
  <si>
    <t>Instytut Medycyny Wsi im. Witolda Chodźki</t>
  </si>
  <si>
    <t>23df-1622-50c5-69a9-8b04-539b-889e-bae7</t>
  </si>
  <si>
    <t>Centrum Onkologii Ziemi Lubelskiej im. św. Jana z Dukli</t>
  </si>
  <si>
    <t>583a-6284-826b-8a08-1f8a-8ced-765a-5dd3</t>
  </si>
  <si>
    <t>SP Szpital Kliniczny Nr 4 w Lublinie</t>
  </si>
  <si>
    <t>967f-c56d-140c-8789-730b-ed59-bd72-d0a2</t>
  </si>
  <si>
    <t>SP Szpital Wojewódzki im. Jana Bożego w Lublinie</t>
  </si>
  <si>
    <t>6c82-ada7-5060-5752-5a4c-611d-6f33-594b</t>
  </si>
  <si>
    <t xml:space="preserve">SP Szpital Wojewódzki im. Jana Bożego w Lublinie </t>
  </si>
  <si>
    <t>bceb-977d-095f-c811-a7b5-62aa-c948-2570</t>
  </si>
  <si>
    <t>734d-a86d-cef1-f060-adf6-455c-0c64-d858</t>
  </si>
  <si>
    <t xml:space="preserve">SP Szpital Kliniczny Nr 1 w Lublinie: I Klinika Psychiatrii, Psychoterapii i Wczesnej Interwencji, II Klinika Psychiatrii i Rehabilitacji Psychiatrycznej </t>
  </si>
  <si>
    <t>07c8-fed4-8ee5-847f-a3b2-87cf-c662-7143</t>
  </si>
  <si>
    <t xml:space="preserve">SP Szpital Kliniczny Nr 1 w Lublinie: Klinika Dermatologii, Wenerologii i Dermatologii Dziecięcej </t>
  </si>
  <si>
    <t>482f-4d06-191a-07ad-fe89-c914-8c9c-5b20</t>
  </si>
  <si>
    <t xml:space="preserve">SP Szpital Kliniczny Nr 1 w Lublinie </t>
  </si>
  <si>
    <t>bda9-71d0-e936-7e07-9d52-963f-5a4b-74a3</t>
  </si>
  <si>
    <t>SP Szpital Kliniczny Nr 1 w Lublinie:Klinika Okulistyki Ogólnej, Klinika Chirurgii Siatkówki i Ciała Szklistego, Klinika Diagnostyki i Mikrochirurgii Jaskry</t>
  </si>
  <si>
    <t>60b9-b650-e1de-981f-93c1-284a-9733-303c</t>
  </si>
  <si>
    <t>Zespół Szkół nr 9</t>
  </si>
  <si>
    <t>5926-f77b-3e8f-f50b-98b4-6e58-24f1-b686</t>
  </si>
  <si>
    <t>Siedziba Rady i Zarządu Dzielnicy ABRAMOWICE</t>
  </si>
  <si>
    <t>6aea-8f67-c5f1-28b2-d203-2cca-c6bb-1377</t>
  </si>
  <si>
    <t>Szkoła Podstawowa nr 2 im. Jana Kochanowskiego</t>
  </si>
  <si>
    <t>f276-f66d-4da8-244c-9c6c-c9bf-3823-b3a1</t>
  </si>
  <si>
    <t>Kolegium Pracowników Służb Społecznych</t>
  </si>
  <si>
    <t>d108-0a2f-3477-aa58-ac36-79c9-1767-2cc8</t>
  </si>
  <si>
    <t>Szkoła Podstawowa nr 32 z Oddziałami Integracyjnymi im. Pamięci Majdanka</t>
  </si>
  <si>
    <t>ab9d-e967-751c-a25a-6527-5e03-4499-d27c</t>
  </si>
  <si>
    <t>Gimnazjum nr 15 im. Jana Pawła II</t>
  </si>
  <si>
    <t>ef5c-e5bb-b89a-3b11-e27a-ef89-4045-1037</t>
  </si>
  <si>
    <t>ee65-fdaa-693e-da75-ce3e-9958-e83c-0dd7</t>
  </si>
  <si>
    <t>Przedszkole nr 7</t>
  </si>
  <si>
    <t>95f5-af8e-3b9f-847c-7e25-5073-ec9a-d934</t>
  </si>
  <si>
    <t>Zespół Szkół Energetycznych im. prof. Kazimierza Drewnowskiego</t>
  </si>
  <si>
    <t>dd49-b18e-6388-9a3a-aa14-3016-ffd6-fc56</t>
  </si>
  <si>
    <t>Wojewódzki Ośrodek Terapii Uzależnienia od Alkoholu i Współuzależnienia</t>
  </si>
  <si>
    <t>3301-f51d-ee4d-0e66-455f-0204-3001-2ed3</t>
  </si>
  <si>
    <t>Zespół Szkół Transportowo-Komunikacyjnych im. Tadeusza Kościuszki</t>
  </si>
  <si>
    <t>e57e-2930-fbd6-9335-2f8c-480c-5aa1-90cb</t>
  </si>
  <si>
    <t>POCZTA POLSKA S.A. CENTRUM LOGISTYKI Oddział Regionalny w Lublinie</t>
  </si>
  <si>
    <t>145d-fb3d-820b-77d2-46d1-aa75-bd47-9d2b</t>
  </si>
  <si>
    <t>VI Liceum Ogólnokształcące im. Hugona Kołłątaja</t>
  </si>
  <si>
    <t>d4cf-e35d-d451-2456-8668-6312-327d-fdb2</t>
  </si>
  <si>
    <t>72fb-3ef2-13bf-2c49-2d04-1118-56b7-8d74</t>
  </si>
  <si>
    <t>Żłobek nr 6</t>
  </si>
  <si>
    <t>8e48-8e2d-7d65-4409-982a-5350-55ae-0db7</t>
  </si>
  <si>
    <t>Szkoła Podstawowa nr 40 im. Leona Kruczkowskiego</t>
  </si>
  <si>
    <t>7589-71b5-c978-a814-d2d5-0722-bed3-8736</t>
  </si>
  <si>
    <t>356a-7790-5162-358d-30ab-87a2-cec7-243b</t>
  </si>
  <si>
    <t>Gimnazjum nr 1 im. ks. Stanisława Konarskiego</t>
  </si>
  <si>
    <t>d5ee-1b33-cccd-7161-1efc-de5c-56f8-4576</t>
  </si>
  <si>
    <t>Zespół Szkół nr 3</t>
  </si>
  <si>
    <t>9245-20b7-bc2d-b3df-19c9-b5dc-04be-cf91</t>
  </si>
  <si>
    <t>DOM KULTURY KOLEJARZA</t>
  </si>
  <si>
    <t>b119-af99-2dba-e391-b3b4-f252-b3e2-af63</t>
  </si>
  <si>
    <t>PKP Zakład Linii Kolejowych w Lublinie Sekcja Eksploatacji</t>
  </si>
  <si>
    <t>64b2-40f3-a816-ff43-84f8-39fa-6cf5-133d</t>
  </si>
  <si>
    <t>Przedszkole nr 87</t>
  </si>
  <si>
    <t>5a8e-1aa8-2489-9fc1-cfb1-9bcb-c903-9e24</t>
  </si>
  <si>
    <t>Szkoła Podstawowa nr 30 im. Króla Kazimierza Wielkiego</t>
  </si>
  <si>
    <t>79b5-f447-8fc4-746b-952a-654b-610f-ebde</t>
  </si>
  <si>
    <t>Przedszkole nr 66</t>
  </si>
  <si>
    <t>b3d1-539c-048a-3598-c3bf-2046-3b46-5f5d</t>
  </si>
  <si>
    <t>Gimnazjum nr 3 im. prof. Mieczysława A. Krąpca OP</t>
  </si>
  <si>
    <t>f80d-1018-dede-699c-3f3f-a055-61cd-5911</t>
  </si>
  <si>
    <t>Przedszkole nr 78</t>
  </si>
  <si>
    <t>d206-dbde-0d21-3fa8-f1a6-daba-1113-9a82</t>
  </si>
  <si>
    <t>d486-6c4d-93de-ec19-04bd-eee5-bc32-2084</t>
  </si>
  <si>
    <t>Żłobek nr 8</t>
  </si>
  <si>
    <t>4920-cc2b-ba5f-8d34-a1a5-2976-d392-7b5e</t>
  </si>
  <si>
    <t>Zespół Szkół nr 8</t>
  </si>
  <si>
    <t>1a53-5a50-36ee-4dd6-0445-0489-7eb9-08c9</t>
  </si>
  <si>
    <t>Rodzinny Ogród Działkowy "Słonecznik"</t>
  </si>
  <si>
    <t>7e80-21d6-88dd-0ac4-f426-82da-aea7-4302</t>
  </si>
  <si>
    <t>Miejska Biblioteka Publiczna im. Hieronima Łopacińskiego Filia nr 36</t>
  </si>
  <si>
    <t>038a-e8bb-367d-747d-312b-c20b-bafb-fb01</t>
  </si>
  <si>
    <t>Szkoła Podstawowa nr 52 im. Marii Konopnickiej</t>
  </si>
  <si>
    <t>689b-ad85-a0bb-17de-7e9a-52fb-b1fa-440c</t>
  </si>
  <si>
    <t>f02c-c202-d3da-5e75-4f21-c27a-53df-78e5</t>
  </si>
  <si>
    <t>Miejski Ośrodek Pomocy Rodzinie Centrum Aktywności Środowiskowej</t>
  </si>
  <si>
    <t>24f6-c1c3-83a3-3088-18cc-9234-8fae-469d</t>
  </si>
  <si>
    <t>AGRAM S.A.</t>
  </si>
  <si>
    <t>c95a-9b7a-b148-42be-d296-e32f-c8ba-4725</t>
  </si>
  <si>
    <t>REFLEKS Sp. k. Oddział Lublin</t>
  </si>
  <si>
    <t>ad3d-0928-beff-81f3-c33d-6bf1-49ba-79a3</t>
  </si>
  <si>
    <t>Ośrodek Medyczny DMP Sp. z o.o.</t>
  </si>
  <si>
    <t>afb1-fe04-a1a2-fb94-a9ef-451e-dd32-9708</t>
  </si>
  <si>
    <t>Filia DDK "Bronowice"</t>
  </si>
  <si>
    <t>a66e-11e9-6616-0b10-cf86-d43c-09c5-38c3</t>
  </si>
  <si>
    <t>Gimnazjum nr 17</t>
  </si>
  <si>
    <t>1086-0127-1d40-d793-b3e5-e0ef-837e-bacf</t>
  </si>
  <si>
    <t>Przedszkole nr 44</t>
  </si>
  <si>
    <t>a029-8976-51d0-12ab-ffa0-7cc5-3125-c485</t>
  </si>
  <si>
    <t>Publiczne Przedszkole Integracyjne nr 40 w Lublinie</t>
  </si>
  <si>
    <t>c783-85e7-11cd-3364-260d-ad31-e311-30ba</t>
  </si>
  <si>
    <t>Siedziba Rady i Zarządu Dzielnicy TATARY</t>
  </si>
  <si>
    <t>992c-0bb3-e53b-6310-0216-936b-b301-569b</t>
  </si>
  <si>
    <t>Szkoła Podstawowa nr 27 im. Marii Montessori</t>
  </si>
  <si>
    <t>1899-529e-80f9-54b8-23fe-7315-8628-65c7</t>
  </si>
  <si>
    <t>Klub Osiedlowy "PRZYJAŹNI"</t>
  </si>
  <si>
    <t>e4e1-7480-6fd4-9033-6e30-51c3-9386-2ef2</t>
  </si>
  <si>
    <t>Zespół Szkół Ogólnokształcących nr 2</t>
  </si>
  <si>
    <t>05e7-664e-694e-5e33-c329-a74d-7dce-5a81</t>
  </si>
  <si>
    <t>0922-0ed6-4530-6992-1366-4dc5-8124-9739</t>
  </si>
  <si>
    <t>Szkoła Podstawowa nr 10 im. Henryka Sienkiewicza</t>
  </si>
  <si>
    <t>6193-8cac-bb60-15ce-ffd2-ce50-fa46-3852</t>
  </si>
  <si>
    <t>Przedszkole nr 52</t>
  </si>
  <si>
    <t>0bdf-8eeb-a187-c945-cd66-480c-fdf6-ed6d</t>
  </si>
  <si>
    <t>Gimnazjum nr 2 im. Komisji Edukacji Narodowej</t>
  </si>
  <si>
    <t>c9b9-4724-f4c9-4491-5891-7d12-bbde-68ce</t>
  </si>
  <si>
    <t>Przedszkole nr 50</t>
  </si>
  <si>
    <t>05c7-6f24-e71c-330e-3956-6fca-9311-e29a</t>
  </si>
  <si>
    <t>Siedziba Rady i Zarządu Dzielnicy KALINOWSZCZYZNA</t>
  </si>
  <si>
    <t>cf84-7ceb-7c0f-1fab-ff31-545c-da7c-69f3</t>
  </si>
  <si>
    <t>Przedszkole nr 13</t>
  </si>
  <si>
    <t>3a18-bd8f-e72f-00a6-5037-63bc-ef5c-3d41</t>
  </si>
  <si>
    <t>Zespół Ośrodków Wsparcia w Lublinie</t>
  </si>
  <si>
    <t>d36d-1b77-8061-1946-7c64-3641-1e97-31ae</t>
  </si>
  <si>
    <t>RSM MOTOR</t>
  </si>
  <si>
    <t>ba86-12e9-56bc-9bf6-e81a-7842-1802-aa83</t>
  </si>
  <si>
    <t>NZOZ "MELISA"</t>
  </si>
  <si>
    <t>91d6-1337-f1c0-8e30-512e-445c-6ec0-d199</t>
  </si>
  <si>
    <t>Administracja Osiedla "NIEPODLEGŁOŚCI"</t>
  </si>
  <si>
    <t>462d-7c63-5a07-aa0a-e053-6fb3-fa1a-e299</t>
  </si>
  <si>
    <t>Przedszkole nr 59</t>
  </si>
  <si>
    <t>5cdc-a1f8-02c4-ba22-81ca-8026-f7a7-f1a2</t>
  </si>
  <si>
    <t>Zespół Szkół Ogólnokształcących nr 4 im. Orląt Lwowskich</t>
  </si>
  <si>
    <t>6f15-4154-661d-bc74-092d-48f5-c929-eecf</t>
  </si>
  <si>
    <t>Zakład Obsługi Nieruchomości "ADMINA" Sp. z o.o.</t>
  </si>
  <si>
    <t>afdd-6dd4-87c0-dbc0-427d-a387-527e-6ff8</t>
  </si>
  <si>
    <t>Niepubliczne Przedszkole "Krasnal 2"</t>
  </si>
  <si>
    <t>0739-b402-4946-92f3-ae46-6224-0580-bc91</t>
  </si>
  <si>
    <t>Szkoła Podstawowa nr 4 im. Adama Mickiewicza</t>
  </si>
  <si>
    <t>8fcf-34ad-ce8d-552d-400e-1a74-af15-c699</t>
  </si>
  <si>
    <t>Urząd Miasta Lublin Miejski Zespół do Spraw Orzekania o Niepełnosprawności w Lublinie</t>
  </si>
  <si>
    <t>b303-2985-1fa9-5621-07b3-62ac-05ca-fd6d</t>
  </si>
  <si>
    <t>Budynek parafii rzymsko-katolickiej p.w. św. Antoniego Padewskiego</t>
  </si>
  <si>
    <t>f5df-938b-5142-b0d6-3a53-241e-2da5-ef82</t>
  </si>
  <si>
    <t>Specjalny Ośrodek Szkolno-Wychowawczy nr 1</t>
  </si>
  <si>
    <t>361e-5218-772d-0771-a26c-09d6-f4df-fbaf</t>
  </si>
  <si>
    <t>Gminna Spółdzielnia "Samopomoc Chłopska" w Wólce</t>
  </si>
  <si>
    <t>e865-ff81-3ae1-912e-e286-8853-a25a-2271</t>
  </si>
  <si>
    <t>d4ce-fb40-5c5b-2160-42e1-b657-4ebc-c21a</t>
  </si>
  <si>
    <t>Miejski Ośrodek Pomocy Rodzinie Filia Nr 4</t>
  </si>
  <si>
    <t>2002-6aed-9bca-b6ef-4e29-7367-5e71-3e4d</t>
  </si>
  <si>
    <t>Specjalistyka Czechów Sp. z o.o.</t>
  </si>
  <si>
    <t>f89b-dcd1-baa8-3a28-c717-9083-dcfb-2c95</t>
  </si>
  <si>
    <t>Zespół Szkół Ogólnokształcących nr 1 im. Zbigniewa Herberta</t>
  </si>
  <si>
    <t>06a3-a367-fa8e-62d5-dec2-fa5e-5e04-c78c</t>
  </si>
  <si>
    <t>5b66-cc94-ead9-271b-1d76-1e36-3901-69c6</t>
  </si>
  <si>
    <t>Przedszkole nr 58</t>
  </si>
  <si>
    <t>04bf-a96f-0b2d-6a0b-7a38-4fd0-796d-6bb9</t>
  </si>
  <si>
    <t>Przedszkole nr 56</t>
  </si>
  <si>
    <t>8b92-79bb-c0c5-a8eb-cc9a-cd8f-72b8-eb54</t>
  </si>
  <si>
    <t>Dzielnicowy Dom Kultury SM "CZECHÓW"</t>
  </si>
  <si>
    <t>5364-ab92-d4f5-d37d-fd54-cf36-9f3e-bd50</t>
  </si>
  <si>
    <t>Przedszkole Specjalne nr 11</t>
  </si>
  <si>
    <t>3509-fb43-0fa3-24a4-3657-0b86-d5b1-f1f9</t>
  </si>
  <si>
    <t>Przedszkole nr 2</t>
  </si>
  <si>
    <t>5b15-9fea-457b-0057-8b8b-fd42-7ee7-4719</t>
  </si>
  <si>
    <t>Przedszkole z Oddziałem Integracyjnym nr 70 w Lublinie</t>
  </si>
  <si>
    <t>a7ac-1cde-e2ad-b433-d306-32a0-ebbf-940c</t>
  </si>
  <si>
    <t>Gimnazjum nr 5 im. Króla Władysława Łokietka</t>
  </si>
  <si>
    <t>525f-6c0c-f172-afd7-8e32-4059-1814-22ff</t>
  </si>
  <si>
    <t>Szkoła Podstawowa nr 34 im. Kornela Makuszyńskiego</t>
  </si>
  <si>
    <t>0ec8-2ce0-a378-6652-b0de-b08b-688b-6f49</t>
  </si>
  <si>
    <t>Przedszkole nr 75</t>
  </si>
  <si>
    <t>5d6c-27fc-d907-4491-9afb-227f-6737-4379</t>
  </si>
  <si>
    <t>Gimnazjum nr 16 im. Fryderyka Chopina</t>
  </si>
  <si>
    <t>0c36-5336-520f-bb26-70a2-93fd-3bd6-c327</t>
  </si>
  <si>
    <t>Szkoła Podstawowa nr 43 im. Ignacego Jana Paderewskiego</t>
  </si>
  <si>
    <t>dd1d-d6da-bd7d-8977-1e34-3d72-910b-96e8</t>
  </si>
  <si>
    <t>a18e-69b7-e560-2bdb-fc82-d30d-a4fb-05e6</t>
  </si>
  <si>
    <t>Przedszkole nr 76</t>
  </si>
  <si>
    <t>4416-0a0b-435c-e3df-5331-b664-1b20-d1ae</t>
  </si>
  <si>
    <t>Przedszkole nr 37</t>
  </si>
  <si>
    <t>3012-50d7-61e3-cdc6-0c54-63a3-4bc3-d642</t>
  </si>
  <si>
    <t>Spółdzielnia Budowlano-Mieszkaniowa "CHOINY"</t>
  </si>
  <si>
    <t>b914-9fec-34c1-4054-0bd7-005a-553b-5807</t>
  </si>
  <si>
    <t>Administracja Osiedla im. Karola Szymanowskiego</t>
  </si>
  <si>
    <t>6e18-ce8a-9d3b-804e-7ed1-53e1-b2e0-08fb</t>
  </si>
  <si>
    <t>Spółdzielnia Mieszkaniowa "Transportowiec"</t>
  </si>
  <si>
    <t>d84a-f32f-d246-9c44-56a7-22f6-644f-f2dd</t>
  </si>
  <si>
    <t>Prywatne Dwujęzyczne Przedszkole "Motylek"</t>
  </si>
  <si>
    <t>a587-8d76-1e00-d4d4-6c49-11ad-ea76-e5f4</t>
  </si>
  <si>
    <t>Przedszkole nr 15</t>
  </si>
  <si>
    <t>190d-7964-523a-cc3f-2bd2-a064-361d-80bf</t>
  </si>
  <si>
    <t>Przedszkole Prywatne "CHATKA PUCHATKA"</t>
  </si>
  <si>
    <t>ce9d-f7dd-7b07-d781-21ce-958d-b9ad-6fe2</t>
  </si>
  <si>
    <t>Przedszkole Prywatne "CHATKA PUCHATKA 2"</t>
  </si>
  <si>
    <t>2830-61a0-616d-5217-6cc3-bf76-6e7e-f26b</t>
  </si>
  <si>
    <t>Ośrodek Wsparcia dla Osób z Niepełnosprawnością "Benjamin"</t>
  </si>
  <si>
    <t>ec1f-2dd2-2103-e988-00ac-6326-ac67-4aae</t>
  </si>
  <si>
    <t>Społeczna Szkoła Podstawowa i Społeczne Gimnazjum im. Sebastiana Fabiana Klonowica</t>
  </si>
  <si>
    <t>18ee-94d8-eca4-60ee-2eb0-3388-3af7-68fb</t>
  </si>
  <si>
    <t>Spółdzielnia Mieszkaniowa "Nasz Dom"</t>
  </si>
  <si>
    <t>f78c-c755-86fc-68ab-1b7b-f786-c103-0955</t>
  </si>
  <si>
    <t>Administracja SM "WĘGLINEK"</t>
  </si>
  <si>
    <t>0795-1ede-aeee-2194-2f06-848d-9e14-4e7e</t>
  </si>
  <si>
    <t>Przedszkole Nr 81</t>
  </si>
  <si>
    <t>9824-678d-b27f-3457-27ad-dd85-f5ec-adae</t>
  </si>
  <si>
    <t>Szkoła Podstawowa nr 51 im. Jana Pawła II</t>
  </si>
  <si>
    <t>31a2-bbe6-2cea-3c16-d6dd-3958-1cdc-3559</t>
  </si>
  <si>
    <t>Centrum Językowe BEST</t>
  </si>
  <si>
    <t>bb04-cdba-bfeb-c6ea-024f-0f30-e2a1-9199</t>
  </si>
  <si>
    <t>Przedszkole nr 63</t>
  </si>
  <si>
    <t>2970-3740-367b-a2fc-da4d-8e66-6cde-b251</t>
  </si>
  <si>
    <t>9ee2-9074-3aad-15c3-6fa6-8892-097e-234f</t>
  </si>
  <si>
    <t>Administracja Osiedla "PORĘBA"</t>
  </si>
  <si>
    <t>c924-192a-5502-9a39-aca9-f46a-87a4-5581</t>
  </si>
  <si>
    <t>Niepubliczne Przedszkole Językowe "BURSZTYNEK"</t>
  </si>
  <si>
    <t>3314-1f81-8d63-32b0-0543-a26c-e76d-9235</t>
  </si>
  <si>
    <t>083a-d384-7e37-7c48-ddeb-6d00-27e2-2eaf</t>
  </si>
  <si>
    <t>Przedszkole nr 73</t>
  </si>
  <si>
    <t>412b-8f65-ae5c-4074-82db-5ce2-6ccb-114c</t>
  </si>
  <si>
    <t>Przedszkole nr 77</t>
  </si>
  <si>
    <t>4263-f959-0a29-db15-1baa-8ede-9ac1-6b28</t>
  </si>
  <si>
    <t>Szkoła Podstawowa nr 28 z Oddziałami Integracyjnymi im. Synów Pułku Ziemi Lubelskiej</t>
  </si>
  <si>
    <t>919e-9537-7a79-2c5a-1e81-5271-aae3-2dc1</t>
  </si>
  <si>
    <t>Spółdzielnia Mieszkaniowa "CZUBY"</t>
  </si>
  <si>
    <t>ce9b-a455-789c-9155-00cd-fd1a-53a6-6f5b</t>
  </si>
  <si>
    <t>Dom Kultury "Ruta"</t>
  </si>
  <si>
    <t>7416-fd66-b16e-e083-a71c-3931-5da7-6398</t>
  </si>
  <si>
    <t>Przedszkole nr 72</t>
  </si>
  <si>
    <t>ea00-26e6-7032-bebd-2219-3676-14a1-1b9f</t>
  </si>
  <si>
    <t>Przedszkole nr 31</t>
  </si>
  <si>
    <t>6924-e72d-c2fb-9bdd-1cf9-3c50-f3f1-327a</t>
  </si>
  <si>
    <t>Zespół Szkół Nr 10</t>
  </si>
  <si>
    <t>a450-cdc5-76b2-d8f1-fcdb-e8a3-2f37-8f88</t>
  </si>
  <si>
    <t>Szkoła Podstawowa nr 46 im. Króla Jana III Sobieskiego</t>
  </si>
  <si>
    <t>bd67-d77b-af99-58b8-b4e1-51f1-425e-7014</t>
  </si>
  <si>
    <t>Przedszkole nr 69</t>
  </si>
  <si>
    <t>0fb8-3ffa-ec9b-6c59-dd6e-3443-0c29-7f53</t>
  </si>
  <si>
    <t>Szkoła Podstawowa nr 42 im. K. Ildefonsa Gałczyńskiego</t>
  </si>
  <si>
    <t>e444-ef1f-8cb6-8e9a-2d24-b675-dd0c-c0e9</t>
  </si>
  <si>
    <t>Biuro Obsługi Mieszkańców</t>
  </si>
  <si>
    <t>ab9b-3a01-e224-d3d2-4316-ae94-2ed8-51c0</t>
  </si>
  <si>
    <t xml:space="preserve">Administracja Osiedla "BŁONIE" </t>
  </si>
  <si>
    <t>9486-501c-9573-fbd5-ee40-322c-c05f-1150</t>
  </si>
  <si>
    <t xml:space="preserve">Zespół Szkół nr 7 </t>
  </si>
  <si>
    <t>f268-4548-35c6-7a17-1865-46d0-e690-57ac</t>
  </si>
  <si>
    <t>267b-52a9-72fa-af55-bf95-07a7-27ac-d18c</t>
  </si>
  <si>
    <t xml:space="preserve">Szkoła Języka Angielskiego FIVE </t>
  </si>
  <si>
    <t>3bc0-0bdd-9fc3-7c97-a708-bdc8-8c39-d458</t>
  </si>
  <si>
    <t>Przedszkole nr 85</t>
  </si>
  <si>
    <t>d2ff-1149-ead6-47ab-0bf1-9da7-c862-9cbc</t>
  </si>
  <si>
    <t>"AD-BUD" Sp. z o.o.</t>
  </si>
  <si>
    <t>edbf-d92b-fe5a-8582-d3df-109d-9568-73ee</t>
  </si>
  <si>
    <t>Szkoła Podstawowa nr 20 im. Jarosława Dąbrowskiego</t>
  </si>
  <si>
    <t>0fec-1f03-afe3-bc3c-dbe9-d7c4-b6f6-f4bf</t>
  </si>
  <si>
    <t xml:space="preserve">Zespół Szkół Ogólnokształcących nr 6 </t>
  </si>
  <si>
    <t>1935-6c92-1fc2-c56a-c919-901f-1ea6-31c8</t>
  </si>
  <si>
    <t>Zespół Szkół Ogólnokształcących nr 6</t>
  </si>
  <si>
    <t>d2a7-0b2a-00c9-5a2f-0ddd-c977-69cf-0f13</t>
  </si>
  <si>
    <t>POLITECHNIKA LUBELSKA Wydział Mechaniczny</t>
  </si>
  <si>
    <t>0fbb-842d-98d3-0c6d-c41a-f8f5-bfb7-048c</t>
  </si>
  <si>
    <t>Zespół Szkół Ogólnokształcących nr 5</t>
  </si>
  <si>
    <t>3bcb-8919-cca8-9942-ab61-2f8a-7c18-d1a2</t>
  </si>
  <si>
    <t>Przedszkole nr 57</t>
  </si>
  <si>
    <t>706c-7add-13cd-a5a4-bdaf-8d51-66b4-4ea9</t>
  </si>
  <si>
    <t>Przedszkole nr 49</t>
  </si>
  <si>
    <t>6a18-f73e-4b48-046c-2619-ebe2-be0e-2681</t>
  </si>
  <si>
    <t>Administracja Osiedla im. M. Konopnickiej</t>
  </si>
  <si>
    <t>08eb-9698-4ead-6652-9faa-116a-dd67-f4f7</t>
  </si>
  <si>
    <t>Przedszkole nr 46</t>
  </si>
  <si>
    <t>2e8f-bfc3-1c57-8ae3-6c8f-7ad5-81d7-22c5</t>
  </si>
  <si>
    <t>Szkoła Podstawowa nr 38 im. Henryka Sienkiewicza</t>
  </si>
  <si>
    <t>b2bc-a520-4d43-8049-a1eb-6328-00f9-d25f</t>
  </si>
  <si>
    <t>Przedszkole nr 48</t>
  </si>
  <si>
    <t>b0bf-9ff8-e5bf-d520-1625-fa09-4194-e2e5</t>
  </si>
  <si>
    <t>Spółdzielnia Mieszkaniowa "SPÓŁDZIELCA"</t>
  </si>
  <si>
    <t>7009-b4db-5224-e9f9-2c08-56a8-380e-ae79</t>
  </si>
  <si>
    <t>Zespół Przedszkolny nr 1</t>
  </si>
  <si>
    <t>3225-6ed9-811d-5de6-3d03-0b8e-d9c7-5f2b</t>
  </si>
  <si>
    <t>Młodzieżowy Dom Kultury "Pod Akacją"</t>
  </si>
  <si>
    <t>e663-348d-de20-456e-fd85-97ee-345c-24ed</t>
  </si>
  <si>
    <t>Przedszkole nr 47</t>
  </si>
  <si>
    <t>a4d4-d82b-cbb8-9101-0e30-aa41-a67c-3c90</t>
  </si>
  <si>
    <t>Przedszkole nr 33 im. Kubusia Puchatka</t>
  </si>
  <si>
    <t>c3b2-9706-ea70-41b4-20d6-2f53-517f-2834</t>
  </si>
  <si>
    <t>LSM DOM KULTURY</t>
  </si>
  <si>
    <t>e738-0788-7d38-fbf9-dcab-825a-cb96-4082</t>
  </si>
  <si>
    <t>Gimnazjum nr 10 im. księdza Jana Twardowskiego</t>
  </si>
  <si>
    <t>fc37-ea91-7a02-720b-74c5-bb75-a4fb-e313</t>
  </si>
  <si>
    <t>Szkoła Podstawowa nr 29 im. Adama Mickiewicza</t>
  </si>
  <si>
    <t>8376-6e76-07de-c4dc-d0fa-3e32-dc6b-a0e0</t>
  </si>
  <si>
    <t>Przedszkole Integracyjne nr 39 w Lublinie</t>
  </si>
  <si>
    <t>c5a0-c7d5-4b3f-3fe9-11f2-55a5-d62e-6aa4</t>
  </si>
  <si>
    <t>Szkoła Podstawowa nr 3 im. Juliusza Słowackiego</t>
  </si>
  <si>
    <t>d809-e811-d0b1-56ee-63eb-d6f7-0ea5-a814</t>
  </si>
  <si>
    <t>1fff-9461-ca48-65b6-e036-c516-c277-debd</t>
  </si>
  <si>
    <t>Gimnazjum nr 7 im. Jana Kochanowskiego</t>
  </si>
  <si>
    <t>7d7f-c813-5c76-0765-4574-13ae-da8c-681a</t>
  </si>
  <si>
    <t>Zespół Szkół Elektronicznych</t>
  </si>
  <si>
    <t>d64c-f892-18cc-e417-06ce-5a27-c7e2-9c34</t>
  </si>
  <si>
    <t>6ea4-14f0-2a4f-1bc0-bf4c-e081-98f3-4d84</t>
  </si>
  <si>
    <t>Lubelskie Hospicjum dla Dzieci im. "Małego Księcia"</t>
  </si>
  <si>
    <t>60bd-93cb-ff5c-b119-20f6-1755-1779-6504</t>
  </si>
  <si>
    <t>Siedziba Rady i Zarządu Dzielnicy SZEROKIE</t>
  </si>
  <si>
    <t>69e7-4b77-7bae-6b10-8b4a-25b7-32e3-b9cf</t>
  </si>
  <si>
    <t>Dzielnicowy Dom Kultury "Węglin"</t>
  </si>
  <si>
    <t>8b35-d4e9-074f-d43a-72d8-23cf-9a75-3c32</t>
  </si>
  <si>
    <t>3494-6868-13f7-b5e6-1bf5-41e2-9318-6102</t>
  </si>
  <si>
    <t>Dom Pomocy Społecznej "Betania"</t>
  </si>
  <si>
    <t>2216-f6b9-6be4-3e38-3a5d-f0ae-b7e5-81db</t>
  </si>
  <si>
    <t>VIII Liceum Ogólnokształcące im. Zofii Nałkowskiej</t>
  </si>
  <si>
    <t>c0fd-5e79-f40f-94cf-e050-f22d-d1d9-5d9c</t>
  </si>
  <si>
    <t>Gimnazjum nr 14 im. 27. Wołyńskiej Dywizji Piechoty Armii Krajowej</t>
  </si>
  <si>
    <t>d456-ec6b-e045-31f9-b3c7-8a84-0460-c4a5</t>
  </si>
  <si>
    <t>322f-a1d4-767d-1a42-69d0-043d-04dd-7c9c</t>
  </si>
  <si>
    <t>Administracja Osiedla "POGODNA"</t>
  </si>
  <si>
    <t>ee08-395e-5fa4-3ab4-776c-4716-285c-f0e0</t>
  </si>
  <si>
    <t>Dzielnicowy Dom Kultury BRONOWICE</t>
  </si>
  <si>
    <t>1503-ae24-cd1f-4d1d-88fc-91bb-666d-90ec</t>
  </si>
  <si>
    <t>Szkoła Podstawowa nr 31 im. Lotników Polskich</t>
  </si>
  <si>
    <t>f0a7-1c31-6a7b-e373-519e-87a2-0163-0e97</t>
  </si>
  <si>
    <t>7324-81e1-26ed-96ca-59ea-2e24-beee-b2de</t>
  </si>
  <si>
    <t>Zespół Szkół nr 4 im. Janusza Korczaka</t>
  </si>
  <si>
    <t>d607-4bbd-571d-c9e3-d44f-81e5-5df3-d9db</t>
  </si>
  <si>
    <t>Zespół Szkół nr 1 im. Władysława Grabskiego</t>
  </si>
  <si>
    <t>f2de-c41b-7cb3-dcb1-2011-2737-8413-8b0c</t>
  </si>
  <si>
    <t>Zarząd Nieruchomości Komunalnych</t>
  </si>
  <si>
    <t>0168-654e-9413-1f07-4339-0071-586f-5350</t>
  </si>
  <si>
    <t>"ADE-EM" Centrum Sp. z o.o.</t>
  </si>
  <si>
    <t>86bd-fe24-3adf-b7a6-7d9e-4a3f-2b12-3953</t>
  </si>
  <si>
    <t>Szkoła Podstawowa nr 7 im. ks. Jana Twardowskiego</t>
  </si>
  <si>
    <t>95d7-fbda-fd5b-0921-1804-ade4-548f-e80a</t>
  </si>
  <si>
    <t>DOM Spółka z o.o. Administrowanie i Zarządzanie Nieruchomościami</t>
  </si>
  <si>
    <t>9f0d-9cfe-f063-bc3a-50ad-6a70-a4a1-a78e</t>
  </si>
  <si>
    <t>Szkoła Muzyczna I i II st. im. Tadeusza Szeligowskiego</t>
  </si>
  <si>
    <t>2bec-4af5-adfc-15af-1a6f-0ffe-c578-76ed</t>
  </si>
  <si>
    <t>III Liceum Ogólnokształcące im. Unii Lubelskiej</t>
  </si>
  <si>
    <t>42ab-1a9d-8b21-dd38-fc99-4f97-b867-4db4</t>
  </si>
  <si>
    <t>Wojewódzki Ośrodek Kultury</t>
  </si>
  <si>
    <t>a998-3065-8764-654c-7221-d492-c07e-d781</t>
  </si>
  <si>
    <t>Gimnazjum nr 9 im. cc majora Hieronima Dekutowskiego ps. "Zapora"</t>
  </si>
  <si>
    <t>4af2-cec3-e428-135c-16fe-1457-2473-0ba0</t>
  </si>
  <si>
    <t>Zespół Szkół Ekonomicznych im. Augusta i Juliusza Vetterów</t>
  </si>
  <si>
    <t>64f1-3fae-0fff-29c7-dfd2-cbc8-d6e7-d7b4</t>
  </si>
  <si>
    <t>Centrum Kultury w Lublinie</t>
  </si>
  <si>
    <t>d3ab-9a66-bf58-b340-15de-52be-2ce0-c26b</t>
  </si>
  <si>
    <t>V Liceum Ogólnokształcące im. Marii Skłodowskiej-Curie</t>
  </si>
  <si>
    <t>8d0a-3eb2-ebdf-387e-86c2-33fa-fb0b-be99</t>
  </si>
  <si>
    <t>Instytut Informatyki UMCS</t>
  </si>
  <si>
    <t>08fb-6193-a0dd-d254-e5f5-759a-08f2-54a4</t>
  </si>
  <si>
    <t>Szkoła Podstawowa nr 24 im. Partyzantów Lubelszczyzny</t>
  </si>
  <si>
    <t>ce37-c34c-cc29-6fa5-98f5-adc6-3166-41fa</t>
  </si>
  <si>
    <t>II Liceum Ogólnokształcące im. Hetmana Jana Zamoyskiego</t>
  </si>
  <si>
    <t>39ec-794e-b86c-5ed4-6c01-b6c5-da9c-edc8</t>
  </si>
  <si>
    <t>Urząd Miasta Lublin</t>
  </si>
  <si>
    <t>1493-5705-ac19-6323-7ea2-d623-a74e-a342</t>
  </si>
  <si>
    <t>Gimnazjum nr 19 im. Józefa Czechowicza</t>
  </si>
  <si>
    <t>7b95-bb8a-ab8a-0ebc-71c7-c0b3-85b8-65d7</t>
  </si>
  <si>
    <t>Polski Związek Motorowy</t>
  </si>
  <si>
    <t>8c06-76ea-1928-d1cd-d88a-c5cd-0e53-01af</t>
  </si>
  <si>
    <t>IV Liceum Ogólnokształcące im. Stefanii Sempołowskiej</t>
  </si>
  <si>
    <t>af72-ffef-ee39-4269-e894-23f3-6e0e-78b5</t>
  </si>
  <si>
    <t>Szkoła Podstawowa nr 25 im. Władysława Broniewskiego</t>
  </si>
  <si>
    <t>a595-0582-f416-19ad-cfe6-cce1-fabd-a2b2</t>
  </si>
  <si>
    <t>Bursa Szkolna nr 3</t>
  </si>
  <si>
    <t>5b79-5511-3178-e38f-1c39-1757-65da-b6b2</t>
  </si>
  <si>
    <t>Szkoła Podstawowa nr 6 im. Romualda Traugutta</t>
  </si>
  <si>
    <t>7f47-3ca7-39c5-ead5-d684-5b33-37bc-c65c</t>
  </si>
  <si>
    <t>I Liceum Ogólnokształcące im. Stanisława Staszica</t>
  </si>
  <si>
    <t>0890-669e-8263-a309-6adc-8dc9-c195-7ed7</t>
  </si>
  <si>
    <t>Przedszkole nr 65</t>
  </si>
  <si>
    <t>3dad-3457-922e-551f-b1ff-70bf-9096-c74d</t>
  </si>
  <si>
    <t>Bursa Szkolna nr 1</t>
  </si>
  <si>
    <t>8c60-140b-0892-0443-ab3c-ddc5-6727-b976</t>
  </si>
  <si>
    <t>Szkoła Podstawowa nr 21 im. Królowej Jadwigi</t>
  </si>
  <si>
    <t>535b-fcab-7bea-9efb-e871-4e8d-d3c5-e284</t>
  </si>
  <si>
    <t>Gimnazjum nr 18 im. Macieja Rataja</t>
  </si>
  <si>
    <t>4e80-44ce-e1f3-4215-7360-c806-19cd-d5f9</t>
  </si>
  <si>
    <t>Przedszkole nr 43</t>
  </si>
  <si>
    <t>d2db-3093-bad2-ddb8-9ced-10b0-0479-11fb</t>
  </si>
  <si>
    <t>Gimnazjum Publiczne</t>
  </si>
  <si>
    <t>gm. Trawniki</t>
  </si>
  <si>
    <t>184a-f6e1-581a-20a5-56ec-66ff-1112-5c50</t>
  </si>
  <si>
    <t>a0a0-4c18-e9e3-d472-8ec7-4c53-ce4b-ab24</t>
  </si>
  <si>
    <t>Szkoła Podstawowa</t>
  </si>
  <si>
    <t>2474-7789-d394-c9e7-54f3-758f-7c1c-f29c</t>
  </si>
  <si>
    <t>d20c-23b2-fbd6-f44b-3c03-20d3-f83b-9828</t>
  </si>
  <si>
    <t>a6b1-2414-393e-83ee-b5c7-7fa2-9417-cb4b</t>
  </si>
  <si>
    <t>Zespół Placówek Oświatowych</t>
  </si>
  <si>
    <t>322f-3de5-5091-698b-7382-c6a7-6697-0854</t>
  </si>
  <si>
    <t>Była Szkoła Podstawowa</t>
  </si>
  <si>
    <t>gm. Rybczewice</t>
  </si>
  <si>
    <t>8f08-7b48-7724-e556-18da-5680-6326-8696</t>
  </si>
  <si>
    <t>06fc-8902-72ee-bae9-97b1-271c-8b14-70ba</t>
  </si>
  <si>
    <t xml:space="preserve">Remiza Ochotniczej Straży Pożarnej </t>
  </si>
  <si>
    <t>b95d-8a2a-73e7-2412-0bd8-c95a-21db-47ca</t>
  </si>
  <si>
    <t>Remiza OSP</t>
  </si>
  <si>
    <t>a792-deea-342d-9870-e6c2-3654-0526-841c</t>
  </si>
  <si>
    <t>Urząd Gminy</t>
  </si>
  <si>
    <t>6692-9350-2d98-4736-568a-2c40-5a15-d658</t>
  </si>
  <si>
    <t>gm. Piaski</t>
  </si>
  <si>
    <t>c6db-53d1-dd4f-dad9-df7b-40d3-5215-0f7d</t>
  </si>
  <si>
    <t>Szkoła Podstawowa w Piaskach</t>
  </si>
  <si>
    <t>2272-6574-4123-c027-d311-d2f3-4e63-fc8d</t>
  </si>
  <si>
    <t>Miejskie Centrum Kultury w Piaskach</t>
  </si>
  <si>
    <t>c7df-2910-dd55-068e-9485-1382-2a0b-258d</t>
  </si>
  <si>
    <t>Zakład Pielęgnacyjno-Opiekuńczy "Pod Złotym Liściem"</t>
  </si>
  <si>
    <t>7788-5fdb-6dcc-e696-d989-cce3-837a-ef50</t>
  </si>
  <si>
    <t>Świetlica kulturalno-oświatowa</t>
  </si>
  <si>
    <t>b3ec-f67d-242a-0663-cb9a-7b92-22c4-2468</t>
  </si>
  <si>
    <t>Budynek byłej Szkoły Podstawowej</t>
  </si>
  <si>
    <t>3c48-3aeb-af2a-1f90-897d-fdc1-19b1-db5e</t>
  </si>
  <si>
    <t>Remiza Ochotniczej Straży Pożarnej w Kębłowie</t>
  </si>
  <si>
    <t>1bf0-d99e-c627-3f97-6697-f38e-37cc-61b2</t>
  </si>
  <si>
    <t>Specjalny Ośrodek Szkolno-Wychowawczy</t>
  </si>
  <si>
    <t>9c3e-f265-a66d-43ec-652d-8d17-8a61-d5f2</t>
  </si>
  <si>
    <t>Świetlica w Kawęczynie</t>
  </si>
  <si>
    <t>8dce-8d6d-b89c-48eb-3874-645d-0f22-a64b</t>
  </si>
  <si>
    <t>Remiza Ochotniczej Straży Pożarnej w Wierzchowiskach</t>
  </si>
  <si>
    <t>0b6d-ba9c-78a4-4c27-0682-4d02-dd80-4ec8</t>
  </si>
  <si>
    <t>Zespół Szkół im. H. Babisz</t>
  </si>
  <si>
    <t>83b6-e290-f2ad-e970-f3f7-6505-c1dc-8b00</t>
  </si>
  <si>
    <t>Świetlica wiejska kulturalno-oświatowa w Siedliszczkach</t>
  </si>
  <si>
    <t>f76e-459e-7fc5-6080-83a2-338d-7738-ad67</t>
  </si>
  <si>
    <t>Budynek byłej Szkoły Podstawowej we Franciszkowie</t>
  </si>
  <si>
    <t>gm. Mełgiew</t>
  </si>
  <si>
    <t>03f0-685b-03e8-417b-48d5-37f3-e185-8dcf</t>
  </si>
  <si>
    <t>Szkoła Podstawowa w Podzamczu</t>
  </si>
  <si>
    <t>b170-51b6-e62c-8de9-c376-7d83-4103-dde2</t>
  </si>
  <si>
    <t>Budynek Urzędu Gminy w Mełgwi</t>
  </si>
  <si>
    <t>b2aa-6ce3-ce2a-feda-e5af-0af2-d7b6-11f3</t>
  </si>
  <si>
    <t>Szkoła Podstawowa w Krzesimowie</t>
  </si>
  <si>
    <t>6427-1e7b-ee37-f967-cc91-b5b8-34d4-50e7</t>
  </si>
  <si>
    <t>Szkoła Podstawowa w Krępcu</t>
  </si>
  <si>
    <t>9a5f-4824-c34a-f3b9-4a56-8769-c220-e75b</t>
  </si>
  <si>
    <t>Remiza OSP w Janowicach</t>
  </si>
  <si>
    <t>1dc0-c752-735b-ac97-6386-c1f2-92ac-34f3</t>
  </si>
  <si>
    <t>Szkoła Podstawowa w Dominowie</t>
  </si>
  <si>
    <t>20f7-655f-2b27-9e27-196c-1a9b-6813-8e80</t>
  </si>
  <si>
    <t>Dom Pomocy Społecznej w Świdniku</t>
  </si>
  <si>
    <t>m. Świdnik</t>
  </si>
  <si>
    <t>5fcc-adba-d9f2-57e3-7947-8464-21e3-0156</t>
  </si>
  <si>
    <t>Szpital w Świdniku</t>
  </si>
  <si>
    <t>0667-983b-0885-aba1-261d-5470-634b-0fd4</t>
  </si>
  <si>
    <t>Szkoła Podstawowa nr 7</t>
  </si>
  <si>
    <t>4a30-daed-ce1e-4d61-4bcb-a714-9f68-27ad</t>
  </si>
  <si>
    <t>0fdb-bfee-8c26-2c43-7ad2-8263-df4d-055b</t>
  </si>
  <si>
    <t>Zespół Szkół nr 2</t>
  </si>
  <si>
    <t>1829-f92e-5c4a-acf7-e849-ddeb-9e7d-e437</t>
  </si>
  <si>
    <t>Zespół Szkół Nr 2</t>
  </si>
  <si>
    <t>030c-3d64-1d90-fe38-f9a9-b601-8692-5e3d</t>
  </si>
  <si>
    <t>565b-62e5-335a-bfdc-da85-a75f-8004-7bb6</t>
  </si>
  <si>
    <t>41c9-2f4b-88d7-8d3d-8312-6ca0-639c-d6cd</t>
  </si>
  <si>
    <t>Szkoła Podstawowa Nr 7</t>
  </si>
  <si>
    <t>ac63-00ba-8654-7aba-5e41-eefa-4e69-4184</t>
  </si>
  <si>
    <t>3f0e-2f4d-fb9a-19f4-4a25-eec4-1cdd-6e28</t>
  </si>
  <si>
    <t>Szkoła Podstawowa Nr 3</t>
  </si>
  <si>
    <t>1bab-812e-a70c-a1bb-e8a5-5883-ca15-d4ae</t>
  </si>
  <si>
    <t>Przedszkole Nr 4</t>
  </si>
  <si>
    <t>e860-6cbc-32bd-dd61-b0c0-a8ca-4b02-81d6</t>
  </si>
  <si>
    <t>Miejski Ośrodek Kultury</t>
  </si>
  <si>
    <t>2517-b1a5-44d3-bcee-9d4b-05ff-ea7e-043a</t>
  </si>
  <si>
    <t>Zespół Szkół Ogólnokształcących nr 1</t>
  </si>
  <si>
    <t>0964-e828-1cd3-c17a-369c-7aa5-1145-cb1a</t>
  </si>
  <si>
    <t>Miejsko-Powiatowa Biblioteka Publiczna</t>
  </si>
  <si>
    <t>c6b4-d08e-f615-1549-e4ba-cf90-2d6a-ceae</t>
  </si>
  <si>
    <t>Przedszkole Nr 3</t>
  </si>
  <si>
    <t>1b88-189b-c44a-4c9f-b7b2-8201-be78-d95b</t>
  </si>
  <si>
    <t>Gimnazjum nr 1</t>
  </si>
  <si>
    <t>d10d-041b-17d8-e82e-6d88-a664-f6a4-3a07</t>
  </si>
  <si>
    <t>Przedszkole nr 5</t>
  </si>
  <si>
    <t>7085-7048-95de-7d01-1542-50fa-c19f-72da</t>
  </si>
  <si>
    <t>Przedszkole Nr 5</t>
  </si>
  <si>
    <t>160b-82c2-fb91-d6dc-fdce-9f5f-bb0f-102c</t>
  </si>
  <si>
    <t>Przedsiębiorstwo Komunalne PEGIMEK</t>
  </si>
  <si>
    <t>fa0d-280f-3674-9b80-8254-f370-679a-4b2f</t>
  </si>
  <si>
    <t>Miejskie Centrum Usług Socjalnych</t>
  </si>
  <si>
    <t>7df3-8199-6a3b-2dae-9ef1-f75c-c1c4-c492</t>
  </si>
  <si>
    <t>Miejskie Centrum Profilaktyki</t>
  </si>
  <si>
    <t>3cfa-ff6c-860f-5abf-ae16-6b48-588f-d8c0</t>
  </si>
  <si>
    <t>Zespół Szkół Ogólnokształcących Nr 1</t>
  </si>
  <si>
    <t>de71-9299-069f-4e7b-fac9-b1a9-24aa-6e30</t>
  </si>
  <si>
    <t>OSP Korzeniów</t>
  </si>
  <si>
    <t>gm. Ułęż</t>
  </si>
  <si>
    <t>146b-32cf-5473-f01d-266c-a35a-4395-8f15</t>
  </si>
  <si>
    <t>Internat LO</t>
  </si>
  <si>
    <t>4e33-5e7f-f19c-cbb3-a1e3-fda8-1852-43b2</t>
  </si>
  <si>
    <t>Świetlica wiejska</t>
  </si>
  <si>
    <t>bd1c-44f4-6bf4-680d-3b6c-b0fe-4d70-fd90</t>
  </si>
  <si>
    <t>OSP Lendo Ruskie</t>
  </si>
  <si>
    <t>3e3c-b40d-260f-8160-7a75-77a2-ccd0-3930</t>
  </si>
  <si>
    <t>c656-61c3-1765-0bb5-60a4-2cc6-aabb-2744</t>
  </si>
  <si>
    <t>d524-37a3-3dd3-9df0-d85c-1d11-3f8e-500d</t>
  </si>
  <si>
    <t>Lokal GOK</t>
  </si>
  <si>
    <t>0cff-5737-088e-d1f5-366e-9e95-4d6d-e457</t>
  </si>
  <si>
    <t>Szkoła Podstawowa w Nowej Rokitni (sala nr 9)</t>
  </si>
  <si>
    <t>gm. Stężyca</t>
  </si>
  <si>
    <t>f568-9b49-5229-a120-f17f-035e-4151-36c0</t>
  </si>
  <si>
    <t>Dom Strażaka w Brzezinach</t>
  </si>
  <si>
    <t>274b-8d49-b98c-b35c-55a9-e660-a764-01f4</t>
  </si>
  <si>
    <t>Szkoła Podstawowa w Nowej Rokitni ( sala nr 4)</t>
  </si>
  <si>
    <t>8389-420a-b142-0970-40a1-2cbc-a5ee-6887</t>
  </si>
  <si>
    <t>Świetlica wiejska w Paprotni</t>
  </si>
  <si>
    <t>687e-373f-d944-faf9-980a-aa97-dced-7b52</t>
  </si>
  <si>
    <t>cced-5845-df43-134c-d963-e89f-d3c9-3948</t>
  </si>
  <si>
    <t>Świetlica wiejska w Prażmowie</t>
  </si>
  <si>
    <t>4f36-4d46-7b7f-0f32-9852-da73-05b4-73df</t>
  </si>
  <si>
    <t>Gminny Ośrodek Kultury w Stężycy</t>
  </si>
  <si>
    <t>9f05-d2b2-bee3-7a37-2a63-1216-56f3-d68d</t>
  </si>
  <si>
    <t>Szpital Powiatowy w Rykach</t>
  </si>
  <si>
    <t>gm. Ryki</t>
  </si>
  <si>
    <t>fe85-98ee-2b60-1b29-5fb9-3569-6e12-60a1</t>
  </si>
  <si>
    <t>Dom Pomocy Społecznej w Leopoldowie</t>
  </si>
  <si>
    <t>50d5-e502-a23f-a628-4626-45ff-0e3d-1f06</t>
  </si>
  <si>
    <t>Strażnica OSP w Leopoldowie</t>
  </si>
  <si>
    <t>7ccc-47b5-b048-43ea-9039-bb54-77f5-f8d1</t>
  </si>
  <si>
    <t>Zespół Szkół Ogólnokształcących Nr 3 w Leopoldowie</t>
  </si>
  <si>
    <t>6d50-6043-951a-aa7f-eb1a-dda5-30cf-0e3c</t>
  </si>
  <si>
    <t>Zespół Placówek Oświatowych w Rososzy</t>
  </si>
  <si>
    <t>9818-ad61-8f7d-f896-26fc-5660-3291-af3c</t>
  </si>
  <si>
    <t>Strażnica OSP w  Zalesiu-Kolonii</t>
  </si>
  <si>
    <t>a862-fea1-f829-6116-2510-d7e7-3816-676d</t>
  </si>
  <si>
    <t>Publiczna Szkoła Podstawowa w Owni</t>
  </si>
  <si>
    <t>7cd4-721d-ebbe-4645-005a-d8aa-36da-5fdb</t>
  </si>
  <si>
    <t>Publiczna Szkoła Podstawowa w Starej Dąbi</t>
  </si>
  <si>
    <t>ca54-828c-b22c-2ba8-994c-37de-18d5-9888</t>
  </si>
  <si>
    <t>Strażnica OSP w Niwie Babickiej</t>
  </si>
  <si>
    <t>ea0b-bfbd-af89-eee7-ccde-d010-5d10-5f82</t>
  </si>
  <si>
    <t>Publiczna Szkoła Podstawowa w Swatach</t>
  </si>
  <si>
    <t>1149-ebf8-b060-eba0-5528-a9ec-6da8-2b8e</t>
  </si>
  <si>
    <t>Publiczna Szkoła Podstawowa w Starym Bazanowie</t>
  </si>
  <si>
    <t>7e1c-e11f-4632-98d8-ad2e-de24-276d-4f7e</t>
  </si>
  <si>
    <t>Strażnica OSP w Chrustnym</t>
  </si>
  <si>
    <t>dd4c-3b45-df3a-98e6-699b-7d37-a343-6200</t>
  </si>
  <si>
    <t>Publiczna Szkoła Podstawowa w Oszczywilku</t>
  </si>
  <si>
    <t>94dc-94c7-ffab-cf41-40a8-d2f7-69f6-2a45</t>
  </si>
  <si>
    <t>Strażnica OSP w Sierskowoli</t>
  </si>
  <si>
    <t>a62b-7e99-0720-6359-b9e9-4c98-9e28-4d0c</t>
  </si>
  <si>
    <t>Publiczna Szkoła Podstawowa w Moszczance</t>
  </si>
  <si>
    <t>f682-cbe5-2f7b-76dc-45f4-10a4-7d4a-94de</t>
  </si>
  <si>
    <t xml:space="preserve">Świetlica wiejska w Podwierzbiu </t>
  </si>
  <si>
    <t>0b08-764f-a0ca-66e5-2460-6439-5263-7a6b</t>
  </si>
  <si>
    <t>Zespół Placówek Oświatowych w Bobrownikach</t>
  </si>
  <si>
    <t>4fd5-ca65-c01f-713e-4857-b063-4e11-7847</t>
  </si>
  <si>
    <t>ZSZ im. Wł. Korżyka</t>
  </si>
  <si>
    <t>c751-7347-e290-a9d9-bbf5-de20-b297-b443</t>
  </si>
  <si>
    <t>Przedszkole Samorządowe Nr 5</t>
  </si>
  <si>
    <t>89ea-99f1-5f30-3941-5c94-3d62-80ad-09bb</t>
  </si>
  <si>
    <t>715e-05d0-eae1-7bb0-3387-d340-5acf-ef76</t>
  </si>
  <si>
    <t>1b12-c62b-82f9-bdf8-3285-68c6-64e5-4018</t>
  </si>
  <si>
    <t>ZSZ Nr 2 im. L. Wyczółkowskiego</t>
  </si>
  <si>
    <t>e94f-31eb-a263-6010-6639-7fda-e414-7f60</t>
  </si>
  <si>
    <t>5aef-a663-074d-0558-db25-6974-6562-94dc</t>
  </si>
  <si>
    <t>Przedszkole Samorządowe Nr 2</t>
  </si>
  <si>
    <t>a9ea-3412-a093-8bfe-2a87-5528-248d-1acc</t>
  </si>
  <si>
    <t>27e1-4301-4640-a7b0-f3c8-6b54-cf8c-dcf5</t>
  </si>
  <si>
    <t xml:space="preserve">Świetlica osiedlowa, Ryki </t>
  </si>
  <si>
    <t>3991-b76e-28ff-c284-b36c-92e6-9234-5dad</t>
  </si>
  <si>
    <t>Przedszkole Samorządowe Nr 1</t>
  </si>
  <si>
    <t>8e28-3e6e-ed4b-590d-bd29-f2c6-4e29-c6e2</t>
  </si>
  <si>
    <t>gm. Nowodwór</t>
  </si>
  <si>
    <t>02e0-c2a1-4387-6449-dd98-1bf9-7d48-9037</t>
  </si>
  <si>
    <t>Świetlica</t>
  </si>
  <si>
    <t>84f0-5270-e3b4-fd14-2dbd-9071-684c-a93a</t>
  </si>
  <si>
    <t>d062-d6ef-a96f-e71e-30c0-50fb-edc6-f79f</t>
  </si>
  <si>
    <t>Zespół Szkół Ogólnokształcących im. Henryka Sienkiewicza</t>
  </si>
  <si>
    <t>008b-7f43-f36d-100e-50fc-128e-9979-9d3a</t>
  </si>
  <si>
    <t>2b84-4e50-7b4b-5ef0-5768-e865-ff48-ac95</t>
  </si>
  <si>
    <t>Zespół Szkół Ogólnokształcących im. Wacława Nałkowskiego w Nowodworze - Filia Szkoły Podstawowej</t>
  </si>
  <si>
    <t>770a-1312-414a-faef-f25d-5934-193b-9b05</t>
  </si>
  <si>
    <t>Zespół Szkół Ogólnokształcących im. Wacława Nałkowskiego</t>
  </si>
  <si>
    <t>a6a9-1462-601b-5c63-cd66-4b72-53a0-8317</t>
  </si>
  <si>
    <t>Szkoła Podstawowa  Wola Zadybska 82 08-550 Kłoczew</t>
  </si>
  <si>
    <t>gm. Kłoczew</t>
  </si>
  <si>
    <t>31da-b392-1500-9b3b-994e-651d-85a7-36cd</t>
  </si>
  <si>
    <t>Świetlica OSP Wylezin 41A 08-550 Kłoczew</t>
  </si>
  <si>
    <t>46db-bc46-16e4-de95-cf20-55a6-5219-83ed</t>
  </si>
  <si>
    <t>Zespół Szkół Czernic 95 08-550 Kłoczew</t>
  </si>
  <si>
    <t>abb1-ff5c-62cb-1b66-c43f-6b7a-a3d8-7542</t>
  </si>
  <si>
    <t>była Szkoła Podstawowa Bramka 40 08-550 Kłoczew</t>
  </si>
  <si>
    <t>340c-b7a5-d06b-cede-b46c-7cf6-ccd5-236d</t>
  </si>
  <si>
    <t>Zespół Szkół Gózd 109A 08-550 Kłoczew</t>
  </si>
  <si>
    <t>2c31-28d0-a0f5-7761-f821-15f6-5d4d-65d6</t>
  </si>
  <si>
    <t>Świetlica OSP Stryj 33a 08-550 Kłoczew</t>
  </si>
  <si>
    <t>b314-7d37-baf4-afa9-ae18-8dec-d4bd-8777</t>
  </si>
  <si>
    <t>Szkoła Podstawowa Stare Zadybie 118 08-550 Kłoczew</t>
  </si>
  <si>
    <t>8856-4796-ee7a-f259-6e2d-ecb3-398f-c3ec</t>
  </si>
  <si>
    <t>Gminny Ośrodek Kultury ul. Klonowa 2 08-550 Kłoczew</t>
  </si>
  <si>
    <t>b97c-7668-cd4b-c948-5ffc-411f-7bfb-6e7f</t>
  </si>
  <si>
    <t>6 Szpital Wojskowy z Przychodnią SPZOZ</t>
  </si>
  <si>
    <t>m. Dęblin</t>
  </si>
  <si>
    <t>3f57-366a-f86f-1226-2a04-032f-1623-785e</t>
  </si>
  <si>
    <t>Gimnazjum Nr 2</t>
  </si>
  <si>
    <t>2358-aac3-6a88-adf5-8f35-97f5-d615-680f</t>
  </si>
  <si>
    <t>e8bb-82a8-c505-cd60-09d7-0848-1fa7-eb48</t>
  </si>
  <si>
    <t>Szkoła Podstawowa Nr 4</t>
  </si>
  <si>
    <t>4b0c-0128-d2e2-8e2f-cb71-5996-7627-e942</t>
  </si>
  <si>
    <t>Szkoła Podstawowa Nr 2</t>
  </si>
  <si>
    <t>f1a2-f06b-2963-4b5f-84b4-c51e-17e9-8b3b</t>
  </si>
  <si>
    <t>4643-3564-d016-2e1b-38a6-3aeb-e86f-1ce7</t>
  </si>
  <si>
    <t>Liceum Ogólnokształcące</t>
  </si>
  <si>
    <t>79da-7d0f-5c19-24be-0b1c-72d7-971c-b297</t>
  </si>
  <si>
    <t>Internat Wojskowej Agencji Mieszkaniowej</t>
  </si>
  <si>
    <t>414d-12d3-b659-5ea8-29cc-6ee6-c5da-2e4d</t>
  </si>
  <si>
    <t>Zespół Szkół Zawodowych Nr 2</t>
  </si>
  <si>
    <t>3667-d7c0-2b2b-44a7-7bfc-6fb8-8ac6-fd10</t>
  </si>
  <si>
    <t>b78e-138b-fbd6-5544-846d-39fd-8c7b-697f</t>
  </si>
  <si>
    <t>99c0-da91-9069-ad4f-d57f-deaa-bd55-0c11</t>
  </si>
  <si>
    <t>Przedszkole Miejskie Nr 3</t>
  </si>
  <si>
    <t>55b1-ee7c-b0b1-1245-0130-f244-bd1e-61f6</t>
  </si>
  <si>
    <t>251f-2b29-a37b-a20f-e795-9c4d-ae3e-d34d</t>
  </si>
  <si>
    <t>Świetlica Środowiskowa</t>
  </si>
  <si>
    <t>76cb-3c65-5c49-1aef-4b66-9940-bc01-3435</t>
  </si>
  <si>
    <t>Szkoła Podstawowa Nr 6</t>
  </si>
  <si>
    <t>0b6c-2a70-3741-5c92-de8c-fc4b-c497-f009</t>
  </si>
  <si>
    <t>a7b8-12ac-0f45-eae7-212c-8bc4-68e9-9d69</t>
  </si>
  <si>
    <t>f94c-e150-3649-ced7-0825-a2bc-50a0-d781</t>
  </si>
  <si>
    <t>d305-afe7-4d52-c31c-9115-e182-3b0b-1150</t>
  </si>
  <si>
    <t>Budynek komunalny</t>
  </si>
  <si>
    <t>gm. Żyrzyn</t>
  </si>
  <si>
    <t>dc71-d4ff-33ae-91ea-ce2b-0a44-b85b-82bd</t>
  </si>
  <si>
    <t>1023-2b2a-be4f-4f41-98a5-369b-7d51-0e79</t>
  </si>
  <si>
    <t>6c64-8b17-b41c-29ff-067d-cf59-22ae-2e2f</t>
  </si>
  <si>
    <t>295e-5d01-729f-4619-9c57-59de-184e-cede</t>
  </si>
  <si>
    <t>Budynek po Szkole Podstawowej</t>
  </si>
  <si>
    <t>621c-b08d-5388-c9b4-6f09-b082-132e-6a26</t>
  </si>
  <si>
    <t>52b5-da10-81f6-4a47-eead-db8c-79ae-ddc6</t>
  </si>
  <si>
    <t>0993-b9bd-89b2-2590-b945-23fc-d236-56f9</t>
  </si>
  <si>
    <t>7978-723e-6e95-2c6c-456c-26b7-ce45-ba67</t>
  </si>
  <si>
    <t>edd3-a0e1-a005-345a-2851-1708-1e9f-e116</t>
  </si>
  <si>
    <t>Samodzielny Publiczny Psychiatryczny Zakład Opiekuńczo-Leczniczy w Celejowie</t>
  </si>
  <si>
    <t>gm. Wąwolnica</t>
  </si>
  <si>
    <t>068d-5a0f-f9ea-21b8-1f41-ee0a-0c28-1e48</t>
  </si>
  <si>
    <t>Szkoła Podstawowa w Rąblowie</t>
  </si>
  <si>
    <t>4252-ab47-f768-e12c-13af-3322-0930-cb45</t>
  </si>
  <si>
    <t>Szkoła Podstawowa w Karmanowicach</t>
  </si>
  <si>
    <t>4c2b-b860-bde8-5a68-99a7-7f5b-28f6-9d9c</t>
  </si>
  <si>
    <t>Gimnazjum Publiczne w Wąwolnicy</t>
  </si>
  <si>
    <t>2256-90af-cafa-d627-acce-fac9-ff35-ecc5</t>
  </si>
  <si>
    <t>Szkoła Podstawowa w Wąwolnicy</t>
  </si>
  <si>
    <t>f944-689d-128c-b777-b802-7fee-3538-3eb0</t>
  </si>
  <si>
    <t>gm. Puławy</t>
  </si>
  <si>
    <t>95cb-e2bb-a50b-f9ec-5548-188f-032b-e4ed</t>
  </si>
  <si>
    <t>566b-5b4d-68d9-87e2-54fd-a930-045a-8fd6</t>
  </si>
  <si>
    <t>9fc6-86fe-ee1c-21e2-f3a5-1461-51dd-5ca1</t>
  </si>
  <si>
    <t>6db4-5e16-b9f7-e679-0791-b1c3-80a7-431b</t>
  </si>
  <si>
    <t>895a-798d-d1c9-45a9-1c6a-171c-0195-a68f</t>
  </si>
  <si>
    <t>Gminny Ośrodek Kultury sala Nr 2</t>
  </si>
  <si>
    <t>47bc-bcd1-3011-7a8e-d5dc-10b4-7fd9-03d3</t>
  </si>
  <si>
    <t>Gminny Ośrodek Kultury sala Nr 1</t>
  </si>
  <si>
    <t>5e9f-96f1-9cd0-0c9a-d3d7-aef2-6aed-734d</t>
  </si>
  <si>
    <t>Szkoła Podstawowa sala Nr 2</t>
  </si>
  <si>
    <t>a92d-99b7-1a48-3af0-98b7-14b5-5ce7-3ba0</t>
  </si>
  <si>
    <t>Szkoła Podstawowa sala Nr 1</t>
  </si>
  <si>
    <t>934e-03b2-7f95-cb2d-8a41-5592-bfa3-45be</t>
  </si>
  <si>
    <t>Zakład Opiekuńczo-Leczniczy  Oddział IV Nałęczów</t>
  </si>
  <si>
    <t>gm. Nałęczów</t>
  </si>
  <si>
    <t>2f14-c65f-0a6e-fb1e-1f63-ea84-4d51-3ac7</t>
  </si>
  <si>
    <t>Sanatorium Uzdrowiskowe „Ciche Wąwozy”  NZOZ w Nałęczowie</t>
  </si>
  <si>
    <t>bd5c-1435-8f02-c32e-4d4f-089d-0bb1-fcfd</t>
  </si>
  <si>
    <t>Sanatorium Uzdrowiskowe „Rolnik” w Nałęczowie</t>
  </si>
  <si>
    <t>072f-eb3d-8a4a-ff3d-f397-2510-f426-54cb</t>
  </si>
  <si>
    <t>Kolejowy Szpital Uzdrowiskowy SP ZOZ  w Nałęczowie</t>
  </si>
  <si>
    <t>b4a4-ac5d-cc8e-b6b3-29ed-d35d-c053-9b51</t>
  </si>
  <si>
    <t>Kardiologiczny Szpital Uzdrowiskowy w Nałęczowie</t>
  </si>
  <si>
    <t>8fa1-b37a-f657-1105-2c56-63b2-d10e-1b56</t>
  </si>
  <si>
    <t>Remiza OSP w Bronicach</t>
  </si>
  <si>
    <t>eca2-8eb6-522e-1273-cdc2-1539-89fe-00c0</t>
  </si>
  <si>
    <t>Szkoła Podstawowa w Piotrowicach</t>
  </si>
  <si>
    <t>5b8d-478c-c91f-5573-0589-e548-4be7-afae</t>
  </si>
  <si>
    <t>Szkoła Podstawowa w Czesławicach</t>
  </si>
  <si>
    <t>b6f6-d645-4db0-3e3f-6542-1fdc-f6f6-9a32</t>
  </si>
  <si>
    <t>Szkoła Podstawowa w Sadurkach</t>
  </si>
  <si>
    <t>966f-bc4a-2c87-5e74-9321-1ad2-aea5-f615</t>
  </si>
  <si>
    <t>Remiza OSP w Drzewcach</t>
  </si>
  <si>
    <t>cb79-6412-21d5-5099-83fc-cf1c-31a6-97c8</t>
  </si>
  <si>
    <t>Szkoła Podstawowa w Drzewcach</t>
  </si>
  <si>
    <t>835c-7c48-6561-66d7-ed73-31ad-b029-286e</t>
  </si>
  <si>
    <t>Nałęczowski Ośrodek Kultury w Nałęczowie</t>
  </si>
  <si>
    <t>8f35-96cb-8c9d-55f6-d9d1-4ae8-621f-a07a</t>
  </si>
  <si>
    <t>CSW "Energetyk" w Nałęczowie</t>
  </si>
  <si>
    <t>d08c-61bf-422e-402f-9933-8fd4-b43d-0e7a</t>
  </si>
  <si>
    <t>Liceum Plastyczne w Nałęczowie</t>
  </si>
  <si>
    <t>3fcd-c04f-bcb7-039a-68b1-5495-fb8a-e010</t>
  </si>
  <si>
    <t>SP ZOZ w Nałęczowie</t>
  </si>
  <si>
    <t>d007-ffda-d274-836b-f6f7-1a27-cc2b-9ad0</t>
  </si>
  <si>
    <t xml:space="preserve">Dom Ludowy </t>
  </si>
  <si>
    <t>gm. Markuszów</t>
  </si>
  <si>
    <t>bec5-aa7e-152c-dcad-77a4-5b80-13d7-54ac</t>
  </si>
  <si>
    <t>Dom Ludowy</t>
  </si>
  <si>
    <t>3a26-da17-d227-bcd7-9c37-1afa-7b0f-1c42</t>
  </si>
  <si>
    <t>Gminny Dom Kultury</t>
  </si>
  <si>
    <t>3db0-997b-c89a-b5b2-e038-7d6b-cc83-b57f</t>
  </si>
  <si>
    <t>6d4b-b386-b15b-1e62-e549-7385-ce38-675a</t>
  </si>
  <si>
    <t>gm. Kurów</t>
  </si>
  <si>
    <t>066c-e468-5b74-c7b7-a61e-aa19-7719-0d34</t>
  </si>
  <si>
    <t>8724-c764-67bb-94af-4d41-3c9b-547a-f1a6</t>
  </si>
  <si>
    <t>fbbb-e35c-2d25-d702-6e0b-bdef-81e8-5ea8</t>
  </si>
  <si>
    <t>8765-fb4c-702a-433e-acd3-bf7c-b4c4-4318</t>
  </si>
  <si>
    <t>2d03-1541-3550-bf8e-68af-17b0-356d-d984</t>
  </si>
  <si>
    <t xml:space="preserve">Lokal </t>
  </si>
  <si>
    <t>73db-5ed1-6167-a298-0c4c-386b-0a9a-e1b1</t>
  </si>
  <si>
    <t>Gminny Ośrodek Kultury</t>
  </si>
  <si>
    <t>7d67-7ab6-e4f8-7bd7-d57e-73ae-665d-c0ce</t>
  </si>
  <si>
    <t>Budynek Szkoły Podstawowej</t>
  </si>
  <si>
    <t>gm. Końskowola</t>
  </si>
  <si>
    <t>b19c-b9ba-a265-5a61-7b57-6998-4b2a-11ff</t>
  </si>
  <si>
    <t>337c-b061-de73-c724-8df2-6997-1214-9ae2</t>
  </si>
  <si>
    <t>38c3-3c55-bef2-8b91-5c1e-1652-4bf8-785c</t>
  </si>
  <si>
    <t>Szkoła Podstawowa Skowieszyn</t>
  </si>
  <si>
    <t>f05f-f070-d5ae-cb06-5fbb-2f35-fcdf-ed96</t>
  </si>
  <si>
    <t xml:space="preserve">Remiza OSP </t>
  </si>
  <si>
    <t>3297-ddeb-5637-1cbe-544e-b83e-5223-91f3</t>
  </si>
  <si>
    <t>Zespół Placówek Oświatowych w Pożogu</t>
  </si>
  <si>
    <t>dab9-05ba-babc-2239-18a1-2354-9d0c-b16e</t>
  </si>
  <si>
    <t>Urząd Gminy Końskowola</t>
  </si>
  <si>
    <t>fe2b-e749-f087-a5ce-4b95-1c1f-1e2f-c0cc</t>
  </si>
  <si>
    <t>Zespół Szkół w Końskowoli budynek Gimnazjum</t>
  </si>
  <si>
    <t>c8f2-3412-0752-85f2-dea4-e530-b0d9-85f8</t>
  </si>
  <si>
    <t>Zespół Szkół w Końskowoli budynek Szkoły Podstawowej</t>
  </si>
  <si>
    <t>ee76-8613-fe0a-664a-4c61-08e4-866c-f8ca</t>
  </si>
  <si>
    <t>672e-11e2-7a5e-9710-5288-4ac8-4a28-90bf</t>
  </si>
  <si>
    <t>Budynek byłej szkoły podstawowej</t>
  </si>
  <si>
    <t>gm. Kazimierz Dolny</t>
  </si>
  <si>
    <t>8264-537e-409f-fda6-ef01-3a32-c4c7-136f</t>
  </si>
  <si>
    <t xml:space="preserve">Szkoła Podstawowa </t>
  </si>
  <si>
    <t>7ed6-2e73-efe5-6b69-7f96-98e8-d7a9-0688</t>
  </si>
  <si>
    <t>32a9-02f1-c6f2-78c4-77cc-7d97-b736-3dc4</t>
  </si>
  <si>
    <t>Gminny Zespół Szkół</t>
  </si>
  <si>
    <t>55bd-3ed1-8bd1-052d-331a-2ce5-a3b2-0acb</t>
  </si>
  <si>
    <t xml:space="preserve">Zespół Szkół </t>
  </si>
  <si>
    <t>9102-55a4-e5ba-a32d-f647-82cd-1b2a-9e33</t>
  </si>
  <si>
    <t>Strażnica OSP</t>
  </si>
  <si>
    <t>gm. Janowiec</t>
  </si>
  <si>
    <t>451f-a6e5-4c7a-01f3-a04c-2d7f-6752-fb25</t>
  </si>
  <si>
    <t>Gminny Ośrodek Kultury, świetlica</t>
  </si>
  <si>
    <t>7200-66bd-0e64-b118-945d-810c-7ebd-0f26</t>
  </si>
  <si>
    <t>Gminny Ośrodek Kultury, sala widowiskowa</t>
  </si>
  <si>
    <t>554a-bc2d-d65a-d038-01f8-776f-ee67-73a0</t>
  </si>
  <si>
    <t>gm. Baranów</t>
  </si>
  <si>
    <t>51b2-8453-8e6c-dfb1-97da-1ec3-8584-4b76</t>
  </si>
  <si>
    <t>864b-13f2-8fe3-8dd3-3a5f-b619-50c6-0c26</t>
  </si>
  <si>
    <t>7861-ee93-751b-4065-b121-eddf-0b46-f71f</t>
  </si>
  <si>
    <t>a0c9-6829-dacd-cc41-6445-51a3-3661-8ef8</t>
  </si>
  <si>
    <t>Zespół Szkolno-Przedszkolny</t>
  </si>
  <si>
    <t>c68f-7b6a-4c88-0453-eec9-1fb0-2aa6-f230</t>
  </si>
  <si>
    <t>a5f6-639b-2fb7-a514-a9ba-050b-c84d-4584</t>
  </si>
  <si>
    <t>Szpital Specjalistyczny</t>
  </si>
  <si>
    <t>m. Puławy</t>
  </si>
  <si>
    <t>13f9-bfab-8561-f94f-a4f7-08ea-057f-68ed</t>
  </si>
  <si>
    <t>5ce3-86c0-1c0f-8854-867d-a2ea-6ce4-1465</t>
  </si>
  <si>
    <t>ca90-e310-a06f-27a2-6a47-1d59-8fbe-a729</t>
  </si>
  <si>
    <t>2577-31a0-b1f2-1f7c-8945-3c82-67ff-40ad</t>
  </si>
  <si>
    <t>Zespół Szkół Ogólnokształcących Nr 2</t>
  </si>
  <si>
    <t>7473-ffc3-2855-6e46-3716-633c-9f65-d979</t>
  </si>
  <si>
    <t>Zespół Szkół Nr 1</t>
  </si>
  <si>
    <t>d713-cd9d-6425-e376-1649-d9aa-f94c-550b</t>
  </si>
  <si>
    <t>POK "Dom Chemika"</t>
  </si>
  <si>
    <t>4926-4fb0-d768-6f38-c014-c9bc-2db1-19e5</t>
  </si>
  <si>
    <t>Środowiskowy Dom Samopomocy</t>
  </si>
  <si>
    <t>6ca9-7f72-d20c-a3c0-8ec0-6c60-ce10-e377</t>
  </si>
  <si>
    <t>dff7-3bba-932e-09fb-c618-edcc-ffad-a68c</t>
  </si>
  <si>
    <t>Państwowa Szkoła Muzyczna I Stopnia</t>
  </si>
  <si>
    <t>c1d9-ad14-8035-67cc-3776-4976-c3e3-8597</t>
  </si>
  <si>
    <t>Szkoła Podstawowa Nr 1</t>
  </si>
  <si>
    <t>0732-2326-4241-0f23-619b-d512-344f-f99f</t>
  </si>
  <si>
    <t>Zespół Szkół Technicznych</t>
  </si>
  <si>
    <t>6c94-19d9-777a-13d7-65dc-9ac6-d88b-35b1</t>
  </si>
  <si>
    <t xml:space="preserve">Zespół Szkół Ogólnokształcących Nr 1 im. Komisji Edukacji Narodowej </t>
  </si>
  <si>
    <t>ab7c-7eee-33ce-7fa5-6244-8cbb-9cd1-07db</t>
  </si>
  <si>
    <t>Szkoła Podstawowa Nr 11</t>
  </si>
  <si>
    <t>6d63-f5ce-3d95-c68a-917c-ccec-9b49-7703</t>
  </si>
  <si>
    <t>3a97-c604-2bdf-5404-3244-12ca-f2cc-547f</t>
  </si>
  <si>
    <t>9ee6-4328-331b-f526-03b2-0a37-84b9-97e5</t>
  </si>
  <si>
    <t>0f35-6058-b200-59fa-20d1-d140-b73f-5c06</t>
  </si>
  <si>
    <t>Zespół Szkół Nr 3</t>
  </si>
  <si>
    <t>2797-1198-d9ef-9c1b-3f40-a987-a2ea-068a</t>
  </si>
  <si>
    <t>Starostwo Powiatowe</t>
  </si>
  <si>
    <t>e46f-f5ad-618e-4b1c-9c97-c08c-a327-22a4</t>
  </si>
  <si>
    <t>56f7-2f68-b2b3-778f-7494-5d1f-adb3-615e</t>
  </si>
  <si>
    <t>5ae1-58ad-fc5b-a022-ee09-73b8-fdb8-bb8d</t>
  </si>
  <si>
    <t>Zespół Szkół Katolickich</t>
  </si>
  <si>
    <t>6e2b-9028-e112-c525-b36d-02f6-82f6-380e</t>
  </si>
  <si>
    <t>Szkoła Podstawowa Nr 10</t>
  </si>
  <si>
    <t>75b5-8d02-fb1f-268a-00f8-ef20-6f14-0559</t>
  </si>
  <si>
    <t>Nauczycielskie Kolegium Języków Obcych</t>
  </si>
  <si>
    <t>db69-a93b-8c18-2ce3-e1bb-7dd9-4c26-4f64</t>
  </si>
  <si>
    <t>Remiza Ochotniczej Straży Pożarnej w Wólce Polanowskiej</t>
  </si>
  <si>
    <t>gm. Wilków</t>
  </si>
  <si>
    <t>dbc5-177b-90c1-6ee9-dc30-ebb7-692e-cf07</t>
  </si>
  <si>
    <t>Remiza Ochotniczej Straży Pożarnej w Kosiorowie</t>
  </si>
  <si>
    <t>6fac-ff4d-b35c-d2ea-110b-4ef2-e708-66c6</t>
  </si>
  <si>
    <t>Świetlica Wiejska w Zastowie Polanowskim</t>
  </si>
  <si>
    <t>6dd5-199e-25d3-fa09-1bcc-5759-6e1f-5e66</t>
  </si>
  <si>
    <t>Świetlica Wiejska w Kępie Choteckiej</t>
  </si>
  <si>
    <t>9b2e-8745-f4b8-c1bb-5d0e-59c2-de81-eeec</t>
  </si>
  <si>
    <t>Lokal Szkoły Podstawowej w Zagłobie</t>
  </si>
  <si>
    <t>bf5e-a7cf-6e2a-3eca-6117-9d44-d3fd-02bb</t>
  </si>
  <si>
    <t>Lokal Szkoły Podstawowej w Rogowie</t>
  </si>
  <si>
    <t>1004-1d9c-7d3f-9947-acbb-081e-cfe0-9e49</t>
  </si>
  <si>
    <t>Lokal byłej Szkoły Podstawowej</t>
  </si>
  <si>
    <t>ce2b-8d4c-1f84-0a91-05f9-4279-9f37-17a8</t>
  </si>
  <si>
    <t>Lokal Zespołu Szkół Publicznych w Wilkowie</t>
  </si>
  <si>
    <t>1fde-6559-d153-6b23-46df-5329-48d5-8305</t>
  </si>
  <si>
    <t>Samodzielne Publiczne Sanatorium Gruźlicy i Chorób Płuc w Poniatowej</t>
  </si>
  <si>
    <t>gm. Poniatowa</t>
  </si>
  <si>
    <t>379a-0b6e-e8cf-6797-6d26-175c-2751-b8d1</t>
  </si>
  <si>
    <t>Powiatowe Centrum Zdrowia Sp. z o.o. w Opolu Lubelskim</t>
  </si>
  <si>
    <t>b823-3619-e433-ed41-e97f-e9b0-605a-12d2</t>
  </si>
  <si>
    <t>Społeczna Szkoła Podstawowa</t>
  </si>
  <si>
    <t>a7a4-5b99-690d-a19e-096a-91a9-1b5d-dd5a</t>
  </si>
  <si>
    <t>b852-9f1d-f79b-2b46-2b51-1e7a-7077-9ffe</t>
  </si>
  <si>
    <t>0b40-309c-2ba6-a957-d3f6-51f5-e77e-1f68</t>
  </si>
  <si>
    <t>5ecb-d262-d170-3351-30ea-0933-cda8-c23c</t>
  </si>
  <si>
    <t>ef73-5d6b-6ef7-16e1-145e-3ad3-ea9c-72a1</t>
  </si>
  <si>
    <t>Świetlica PSM Nasz Dom</t>
  </si>
  <si>
    <t>ca25-eec5-277f-bcf6-6328-6358-9fdc-d405</t>
  </si>
  <si>
    <t>Centrum Kultury Promocji i Turystyki</t>
  </si>
  <si>
    <t>1967-149c-4e8f-5d2e-69d8-a9db-3162-c254</t>
  </si>
  <si>
    <t>Przedsiębiorstwo Gospodarki Komunalnej</t>
  </si>
  <si>
    <t>2d17-e176-f985-e713-b5e1-bc6d-ec4e-5428</t>
  </si>
  <si>
    <t>Świetlica PSM</t>
  </si>
  <si>
    <t>50b5-9645-2734-4e7d-6774-1d4f-c1d7-3ae3</t>
  </si>
  <si>
    <t>8cfc-8ede-5c8d-802e-289d-7d50-36a9-c13e</t>
  </si>
  <si>
    <t>Gimnazjum</t>
  </si>
  <si>
    <t>e82e-75ac-47b5-2470-39c6-b0af-c22f-4cba</t>
  </si>
  <si>
    <t>Świetlica szpitalna</t>
  </si>
  <si>
    <t>gm. Opole Lubelskie</t>
  </si>
  <si>
    <t>a16b-6de1-daa3-e5be-c31d-2506-efd6-f647</t>
  </si>
  <si>
    <t>Zakład Karny w Opolu Lubelskim - sala lekcyjna w budynku Zespołu Szkół</t>
  </si>
  <si>
    <t>cc2b-78ba-667f-2a1c-c79e-7305-d29d-a6af</t>
  </si>
  <si>
    <t>lokal świetlicy wiejskiej</t>
  </si>
  <si>
    <t>5c8c-c327-71c5-de41-1b74-72de-e464-fb49</t>
  </si>
  <si>
    <t>lokal Szkoły Podstawowej</t>
  </si>
  <si>
    <t>4ebd-df85-dd45-0266-e72a-faf4-9744-7478</t>
  </si>
  <si>
    <t>lokal Zespołu Szkół</t>
  </si>
  <si>
    <t>7807-cea0-93e9-2aa8-ecc5-7c2a-e483-7d0e</t>
  </si>
  <si>
    <t>8561-df8b-cc11-2511-e3d7-a023-92b6-a372</t>
  </si>
  <si>
    <t>af3a-07c5-6ec9-b4c0-d316-7945-c6ad-370b</t>
  </si>
  <si>
    <t>0298-ba6e-2134-b1ac-67a5-811c-48bc-696f</t>
  </si>
  <si>
    <t>9f81-433d-2d4a-3545-3e80-ca8a-1a5d-0f6a</t>
  </si>
  <si>
    <t>04e6-ee3b-baff-d297-3437-cfc0-c7e7-d97d</t>
  </si>
  <si>
    <t>ef04-d1e7-84b1-488d-0e23-bfc0-de4a-16ec</t>
  </si>
  <si>
    <t>a1ad-b7d4-d060-5375-7e89-3368-f00c-8d6e</t>
  </si>
  <si>
    <t>lokal OSP</t>
  </si>
  <si>
    <t>c98a-538d-40e3-1fa6-2f0e-b093-0077-d244</t>
  </si>
  <si>
    <t>lokal Zespołu Szkół Nr 1</t>
  </si>
  <si>
    <t>ce61-4b18-26d2-00ae-d0f7-cc57-5116-01b4</t>
  </si>
  <si>
    <t>lokal M-G Biblioteki Publicznej</t>
  </si>
  <si>
    <t>6e84-75a3-15b9-195c-407c-0171-8066-b060</t>
  </si>
  <si>
    <t>lokal Zespołu Szkół Nr 2</t>
  </si>
  <si>
    <t>191d-652d-fd8f-67f9-f630-f237-e694-c85b</t>
  </si>
  <si>
    <t>lokal Spółdzielni Mieszkaniowej</t>
  </si>
  <si>
    <t>8eae-c33c-2d20-3940-23e6-6666-90be-043e</t>
  </si>
  <si>
    <t>lokal kina</t>
  </si>
  <si>
    <t>acf4-9a16-3f86-f00b-8163-67b6-4148-e88c</t>
  </si>
  <si>
    <t>Remiza Ochotniczej Straży Pożarnej w Kępie Gosteckiej</t>
  </si>
  <si>
    <t>gm. Łaziska</t>
  </si>
  <si>
    <t>9d8b-b09e-7e7b-1bc5-ddf9-da5e-ea19-16c7</t>
  </si>
  <si>
    <t>Szkoła Podstawowa w Zakrzowie</t>
  </si>
  <si>
    <t>0adf-e764-e5bd-e837-39f5-c7d7-17bf-ada4</t>
  </si>
  <si>
    <t>Remiza Ochotniczej Straży Pożarnej w Niedźwiadzie Dużej</t>
  </si>
  <si>
    <t>779e-3509-b3e8-eebe-5ae2-2049-67f8-05f1</t>
  </si>
  <si>
    <t>Szkoła Podstawowa w Kamieniu</t>
  </si>
  <si>
    <t>180c-ffeb-2e4e-9adb-ec8f-1880-b0be-668f</t>
  </si>
  <si>
    <t>Gimnazjum im. Jana Kochanowskiego w Łaziskach</t>
  </si>
  <si>
    <t>070b-1eb7-82c3-5523-9c7a-d9e0-3732-0a1f</t>
  </si>
  <si>
    <t>Szkoła Podstawowa Braciejowicach</t>
  </si>
  <si>
    <t>da78-c605-0a41-3c89-806d-c471-136f-1341</t>
  </si>
  <si>
    <t>Lokal Szkoły Podstawowej w Uściążu</t>
  </si>
  <si>
    <t>gm. Karczmiska</t>
  </si>
  <si>
    <t>6fb9-5e15-ddb5-28db-80d9-7f0d-ae46-d98c</t>
  </si>
  <si>
    <t>Lokal Strażnicy OSP w Zaborzu</t>
  </si>
  <si>
    <t>b5aa-5f00-3584-598c-01b1-1ff3-da48-979b</t>
  </si>
  <si>
    <t>Lokal Szkoły Podstawowej w Słotwinach</t>
  </si>
  <si>
    <t>6960-a59f-e121-010f-6c19-722c-2b93-dab9</t>
  </si>
  <si>
    <t>Lokal Szkoły Podstawowej w Głusku Dużym Kolonia</t>
  </si>
  <si>
    <t>5ebf-9ac4-b298-5be1-755f-1322-cc21-05d4</t>
  </si>
  <si>
    <t>Lokal Urzędu Gminy w Karczmiskach</t>
  </si>
  <si>
    <t>0330-cef5-96ed-39f4-0119-3573-0fd3-e447</t>
  </si>
  <si>
    <t>Lokal Szkoły Podstawowej w Karczmiskach Pierwszych</t>
  </si>
  <si>
    <t>8598-ddf5-a14e-414b-58f5-be79-237c-cbd7</t>
  </si>
  <si>
    <t>gm. Józefów nad Wisłą</t>
  </si>
  <si>
    <t>b53c-35cb-048a-8ae9-dc1d-0587-dc02-520b</t>
  </si>
  <si>
    <t>e1f2-b6b0-51dd-6d74-c7eb-97d9-da4c-aa91</t>
  </si>
  <si>
    <t>Środowiskowy Dom Samopomocy w Prawnie</t>
  </si>
  <si>
    <t>1469-db0e-ef79-5f29-9d6b-dc3d-6172-6682</t>
  </si>
  <si>
    <t>c479-0dbf-8cca-2dd9-e4dd-b900-ef1e-c32a</t>
  </si>
  <si>
    <t>36b7-05d9-ebaf-2d59-226d-a635-3f01-7aca</t>
  </si>
  <si>
    <t>Zespół Szkół Ogólnokształcących</t>
  </si>
  <si>
    <t>ff13-f1f0-4b03-5ee3-1fbc-f48c-84ad-20e3</t>
  </si>
  <si>
    <t>gm. Chodel</t>
  </si>
  <si>
    <t>d161-ab57-5d6a-e2c3-e1a2-8e72-59cc-c2c4</t>
  </si>
  <si>
    <t>Godów</t>
  </si>
  <si>
    <t>31f0-6b0d-c646-fa7b-f626-4d35-ff98-03c8</t>
  </si>
  <si>
    <t xml:space="preserve"> Gminny Ośrodek Kultury Chodel</t>
  </si>
  <si>
    <t>726b-fae8-e001-ba41-1c2d-b5bf-06d9-f267</t>
  </si>
  <si>
    <t>Osiny</t>
  </si>
  <si>
    <t>b7ea-34bd-b2a8-c7dd-f285-99d3-cf5b-1cbe</t>
  </si>
  <si>
    <t>Publiczne Gimnazjum im. Jana Pawła II Chodel</t>
  </si>
  <si>
    <t>4427-f490-1092-2108-a8c8-aeb7-4d9b-105b</t>
  </si>
  <si>
    <t>Sala Konferencyjna Urzędu Gminy w Woli Mysłowskiej</t>
  </si>
  <si>
    <t>gm. Wola Mysłowska</t>
  </si>
  <si>
    <t>62f9-49e4-744f-c0ac-98c3-cb2d-f353-9dd6</t>
  </si>
  <si>
    <t>Szkoła Podstawowa w Wandowie</t>
  </si>
  <si>
    <t>4676-fc85-00df-4c59-b9bf-7afa-1eab-7b35</t>
  </si>
  <si>
    <t>Szkoła Podstawowa w Lisikierzu</t>
  </si>
  <si>
    <t>e6c9-906f-94a6-9cf6-2781-3994-2319-31f5</t>
  </si>
  <si>
    <t>Szkoła Podstawowa w Jarczewie</t>
  </si>
  <si>
    <t>91cd-ba29-9b6e-7b73-2b84-1be8-f915-04b4</t>
  </si>
  <si>
    <t>Szkoła Podstawowa w Hermanowie</t>
  </si>
  <si>
    <t>gm. Wojcieszków</t>
  </si>
  <si>
    <t>e777-a034-0c67-b757-13bb-6a46-510c-6535</t>
  </si>
  <si>
    <t>Szkoła Podstawowa w Siedliskach</t>
  </si>
  <si>
    <t>8d1a-fb30-f902-aaed-1ac3-c34e-abd0-385a</t>
  </si>
  <si>
    <t>Świetlica w Wojcieszkowie</t>
  </si>
  <si>
    <t>849a-50a5-624e-d21f-3163-a638-87dc-0f4c</t>
  </si>
  <si>
    <t>Urząd Gminy Wojcieszków</t>
  </si>
  <si>
    <t>a504-b4ad-f4cc-19ff-9d22-e4a6-9b9f-b387</t>
  </si>
  <si>
    <t>Szkoła Podstawowa w Oszczepalinie Drugim</t>
  </si>
  <si>
    <t>4106-23ba-c9f9-6586-6d8e-e97b-8f0d-dbc0</t>
  </si>
  <si>
    <t>Szkoła Podstawowa w Woli Bystrzyckiej</t>
  </si>
  <si>
    <t>90ab-3816-ca31-f182-4bec-0f1d-9b9d-abd4</t>
  </si>
  <si>
    <t>Świetlica w Burcu</t>
  </si>
  <si>
    <t>e112-f9a5-ff6a-7004-60f8-45cc-f1a8-fd89</t>
  </si>
  <si>
    <t>Szkoła Podstawowa w Wólce Domaszewskiej</t>
  </si>
  <si>
    <t>72b0-46cd-4531-5914-9c0d-aac0-17b3-bd38</t>
  </si>
  <si>
    <t>Szkoła Podstawowa w Jakuszach</t>
  </si>
  <si>
    <t>gm. Trzebieszów</t>
  </si>
  <si>
    <t>9fe0-b413-3862-3b3f-798c-4c18-1ce9-7098</t>
  </si>
  <si>
    <t>Gminny Ośrodek Kultury i Wypoczynku w Trzebieszowie</t>
  </si>
  <si>
    <t>43dc-9371-0605-5046-299c-e81a-5185-b3b3</t>
  </si>
  <si>
    <t>Szkoła Podstawowa w Szaniawach</t>
  </si>
  <si>
    <t>b8c7-a49d-30e9-4dbe-e4a9-8bfe-fec4-4e5e</t>
  </si>
  <si>
    <t>Szkoła Podstawowa w Dębowicy</t>
  </si>
  <si>
    <t>0e54-987a-dac8-f13c-e405-e073-f253-5375</t>
  </si>
  <si>
    <t>Szkoła Podstawowa w Celinach</t>
  </si>
  <si>
    <t>a2b4-13e5-6c42-7750-e7ed-32b8-b5ce-41f5</t>
  </si>
  <si>
    <t>Szkoła Podstawowa w Mikłusach</t>
  </si>
  <si>
    <t>0de3-9eb2-3e66-34bf-7457-0d05-034c-6001</t>
  </si>
  <si>
    <t>Publiczne Gimnazjum w Trzebieszowie</t>
  </si>
  <si>
    <t>9fac-20fc-4e7f-8bdc-5008-62ea-2a5b-f4a6</t>
  </si>
  <si>
    <t>Zespół Oświatowy w Szyszkach</t>
  </si>
  <si>
    <t>gm. Stoczek Łukowski</t>
  </si>
  <si>
    <t>b65b-fb0b-a734-ed0d-1605-4552-229b-08de</t>
  </si>
  <si>
    <t>Remiza OSP w Jamielnem</t>
  </si>
  <si>
    <t>300c-c98a-a988-0a8a-2359-db09-ff6d-142b</t>
  </si>
  <si>
    <t>Zespół Oświatowy w Starych Kobiałkach</t>
  </si>
  <si>
    <t>f1f3-94a1-9d1e-0c3e-7e3d-e674-02f0-e5ef</t>
  </si>
  <si>
    <t>Zespół Oświatowy w Starej Róży</t>
  </si>
  <si>
    <t>2837-a7d3-2d34-4cb8-0e61-0458-310e-080e</t>
  </si>
  <si>
    <t>Szkoła Filialna w Toczyskach</t>
  </si>
  <si>
    <t>3d83-98d4-faef-da94-9e68-6ba7-c90c-5051</t>
  </si>
  <si>
    <t>Zespół Oświatowy w Starej Prawdzie</t>
  </si>
  <si>
    <t>bced-6f93-b180-441d-7e83-6d42-4fef-ee4d</t>
  </si>
  <si>
    <t>Zespół Oświatowy w Kisielsku</t>
  </si>
  <si>
    <t>0a1b-4413-9cdb-387a-cc7e-b1c7-82f1-c62a</t>
  </si>
  <si>
    <t>Szkoła Podstawowa w Kamionce</t>
  </si>
  <si>
    <t>c3f2-545c-ec2f-557d-40f7-9c09-cf8d-eeeb</t>
  </si>
  <si>
    <t>Zespół Oświatowy w Jedlance</t>
  </si>
  <si>
    <t>e7aa-f624-e7d8-7ca6-e446-bd0f-ebe0-2187</t>
  </si>
  <si>
    <t>Urząd Gminy w Stoczku Łukowskim</t>
  </si>
  <si>
    <t>c129-d4d4-6b6b-e62a-ef2d-fc9a-b1e4-cbdf</t>
  </si>
  <si>
    <t>Szkoła Podstawowa w Jonniku</t>
  </si>
  <si>
    <t>gm. Stanin</t>
  </si>
  <si>
    <t>a805-100a-7bf2-5106-79bc-d4c6-ac52-ec44</t>
  </si>
  <si>
    <t>Budynek Wiejski w Kopinie</t>
  </si>
  <si>
    <t>e336-852a-23a2-e0db-bc99-0420-f2c4-5ce5</t>
  </si>
  <si>
    <t>Szkoła Podstawowa w Sarnowie</t>
  </si>
  <si>
    <t>ccb3-9f35-b2a6-99d8-f0f6-9e53-f4de-b33d</t>
  </si>
  <si>
    <t>Budynek byłej Szkoły Podstawowej we Wnętrznem</t>
  </si>
  <si>
    <t>3c37-c5c6-4aea-e9f6-fcc6-3607-c60c-9881</t>
  </si>
  <si>
    <t>Zespół Szkół w Jeleńcu</t>
  </si>
  <si>
    <t>f0ca-8020-6f31-ade5-168b-371b-77b2-9041</t>
  </si>
  <si>
    <t>Szkoła Podstawowa w Zastawiu</t>
  </si>
  <si>
    <t>07d8-199a-f448-bc9a-0d88-4a9c-c453-b8aa</t>
  </si>
  <si>
    <t>Zespół Szkół w Zagoździu</t>
  </si>
  <si>
    <t>a8ed-90f3-fb0f-577f-59d1-36cb-d8ea-de16</t>
  </si>
  <si>
    <t>Centrum Społeczno-Kulturalne w Tuchowiczu</t>
  </si>
  <si>
    <t>e19e-7b1c-b48f-9e3e-9a67-de1f-de80-f8a1</t>
  </si>
  <si>
    <t>Centrum Spoleczno-Kulturalne w Staninie</t>
  </si>
  <si>
    <t>6247-8dec-c9c8-1087-e8a9-021a-b19d-a7e1</t>
  </si>
  <si>
    <t>Zespół Szkół w Serokomli</t>
  </si>
  <si>
    <t>gm. Serokomla</t>
  </si>
  <si>
    <t>0b42-96fe-f97b-2f23-51f4-458e-3d30-cf8f</t>
  </si>
  <si>
    <t>2808-3e82-5b0e-988d-f283-0ef7-0b3c-8d42</t>
  </si>
  <si>
    <t xml:space="preserve">Budynek  byłej Szkoły Podstawowej </t>
  </si>
  <si>
    <t>91a9-e770-a934-0569-0d51-d2cf-a7f5-e5d2</t>
  </si>
  <si>
    <t>Szkoła Podstawowa w Krzówce</t>
  </si>
  <si>
    <t>5e86-d3cb-c87e-8442-16f7-7e45-fd91-aa6a</t>
  </si>
  <si>
    <t>Świetlica w Charlejowie</t>
  </si>
  <si>
    <t>b777-02e8-936e-bffc-a3ed-b477-605d-b5ab</t>
  </si>
  <si>
    <t>Dom Pomocy Społecznej w Ryżkach</t>
  </si>
  <si>
    <t>gm. Łuków</t>
  </si>
  <si>
    <t>8ee6-1b3a-0be3-3b7b-1f08-7007-a7a3-7ebb</t>
  </si>
  <si>
    <t>Świetlica w Sulejach</t>
  </si>
  <si>
    <t>6d7e-c37d-b54e-1f3d-4115-01ed-0afb-041f</t>
  </si>
  <si>
    <t>Zespół Szkolno-Przedszkolny w Zarzeczu Łukowskim</t>
  </si>
  <si>
    <t>9b2c-7324-ead0-e291-88ab-6d01-fbbb-8584</t>
  </si>
  <si>
    <t>Zespół Szkół w Zalesiu</t>
  </si>
  <si>
    <t>7f61-5bcf-f0cf-1f60-1090-d322-afe4-c53f</t>
  </si>
  <si>
    <t>Zespół Szkół w Rolach</t>
  </si>
  <si>
    <t>a7fb-37d3-f3e1-c7cb-18ee-a953-e8d1-d54b</t>
  </si>
  <si>
    <t>Zespół Szkół w Świdrach</t>
  </si>
  <si>
    <t>9e9b-af60-2c9b-1dd0-bfb1-7435-fb89-f19c</t>
  </si>
  <si>
    <t>Zespół Szkół w Strzyżewie</t>
  </si>
  <si>
    <t>a01a-c289-98f9-52d6-cf83-7f01-9329-771b</t>
  </si>
  <si>
    <t>Zespół Szkół w Czerśli</t>
  </si>
  <si>
    <t>01de-a0a4-ef2a-2837-bd6e-664a-1e37-3065</t>
  </si>
  <si>
    <t>Szkoła Filialna w Turzych Rogach</t>
  </si>
  <si>
    <t>7c41-b2ae-2261-d641-d72c-d3a8-292f-354f</t>
  </si>
  <si>
    <t>Przedszkole w Łazach</t>
  </si>
  <si>
    <t>4e14-8e88-9f80-c933-5290-e0b7-3900-ee92</t>
  </si>
  <si>
    <t>Zespół Szkół w Gołaszynie</t>
  </si>
  <si>
    <t>9a8b-161a-9153-3748-85b6-deab-2e67-64d1</t>
  </si>
  <si>
    <t>Zespół Szkół w Krynce</t>
  </si>
  <si>
    <t>59f2-8cea-9ef2-e5d6-8f47-e480-9fec-4b84</t>
  </si>
  <si>
    <t>Zespół Szkół w Gręzówce</t>
  </si>
  <si>
    <t>1e74-7b86-230a-3f4f-09b9-69eb-3875-3631</t>
  </si>
  <si>
    <t>Zespół Szkół w Gołąbkach</t>
  </si>
  <si>
    <t>b09c-38bb-ca98-d196-961f-173a-fe17-28bf</t>
  </si>
  <si>
    <t>Zespół Szkół w Dąbiu</t>
  </si>
  <si>
    <t>fe07-c60a-9ff3-506c-5f92-4f0d-89af-038d</t>
  </si>
  <si>
    <t>Szkoła Podstawowa w Aleksandrowie</t>
  </si>
  <si>
    <t>d4c7-a2f2-f68f-8836-4808-6f69-f9a1-3cf2</t>
  </si>
  <si>
    <t>Gimnazjum w Radoryżu Kościelnym</t>
  </si>
  <si>
    <t>gm. Krzywda</t>
  </si>
  <si>
    <t>2cae-5734-52bb-4950-75b7-6b6a-9338-9242</t>
  </si>
  <si>
    <t>Świetlica Wiejska w Szczałbie</t>
  </si>
  <si>
    <t>0a1e-3472-ef65-65f7-12c8-e28e-ee8d-e007</t>
  </si>
  <si>
    <t>Zespół Szkół w Krzywdzie</t>
  </si>
  <si>
    <t>6aee-59e3-51e2-6905-3431-40b7-67b3-7d5f</t>
  </si>
  <si>
    <t>Zespół Szkół w Fiukówce</t>
  </si>
  <si>
    <t>d24a-5714-857e-2cc5-371e-c8e0-7d7e-c9cf</t>
  </si>
  <si>
    <t>Zespół Szkół w Radoryżu Smolanym</t>
  </si>
  <si>
    <t>bd0f-4bbc-b979-fffc-9bb2-65ae-7ee2-f9ed</t>
  </si>
  <si>
    <t>Zespół Szkół w Hucie Dąbrowie</t>
  </si>
  <si>
    <t>bd4e-6fef-3f75-eb69-f28a-6e8f-0617-728c</t>
  </si>
  <si>
    <t>Zespół Szkół w Woli Okrzejskiej</t>
  </si>
  <si>
    <t>9e14-a683-c680-cb0a-de71-a047-2ce6-2844</t>
  </si>
  <si>
    <t>Zespół Szkół w Okrzei</t>
  </si>
  <si>
    <t>fa0b-d64a-8c35-d319-75d4-3923-ca72-56e7</t>
  </si>
  <si>
    <t>Świetlica wiejska w Żurawcu</t>
  </si>
  <si>
    <t>gm. Adamów</t>
  </si>
  <si>
    <t>4c29-e2e4-587c-d0e2-8aca-14a2-72a4-ee95</t>
  </si>
  <si>
    <t>Budynek komunalny Hordzieżka Nr 60</t>
  </si>
  <si>
    <t>0e37-5871-f82e-fb0b-285a-58b2-bd20-c5a6</t>
  </si>
  <si>
    <t>Świetlica wiejska w Lipinach</t>
  </si>
  <si>
    <t>7484-004d-cbfe-57ac-f919-43a9-7b46-30ce</t>
  </si>
  <si>
    <t>Szkoła Podstawowa w Zakępiu</t>
  </si>
  <si>
    <t>6304-6c25-a91b-0584-0d7a-8852-dbe9-399e</t>
  </si>
  <si>
    <t>Świetlica wiejska w Gułowie</t>
  </si>
  <si>
    <t>8e71-3b88-a88b-8be4-b4f3-c80e-ed0b-1404</t>
  </si>
  <si>
    <t>Dom Kultury w Woli Gułowskiej</t>
  </si>
  <si>
    <t>1333-a89e-a254-2424-d5bb-34ee-bfb1-d186</t>
  </si>
  <si>
    <t>Szkoła Podstawowa w Adamowie</t>
  </si>
  <si>
    <t>1484-4e24-4e56-5c56-cbac-93a7-5a37-4636</t>
  </si>
  <si>
    <t>Zespół Oświatowy w Stoczku Łukowskim</t>
  </si>
  <si>
    <t>m. Stoczek Łukowski</t>
  </si>
  <si>
    <t>e0cc-450e-b404-e939-4563-2ff7-dbc0-607a</t>
  </si>
  <si>
    <t>Urząd Miasta</t>
  </si>
  <si>
    <t>7093-9dae-091c-1818-0af2-6797-e065-7dd8</t>
  </si>
  <si>
    <t>Samodzielny Publiczny Zakład Opieki Zdrowotnej w Łukowie</t>
  </si>
  <si>
    <t>m. Łuków</t>
  </si>
  <si>
    <t>404f-ba9c-d508-ed5d-3b4d-107f-6e4a-2e16</t>
  </si>
  <si>
    <t>a8a2-7d85-65b2-97cd-943f-ed57-9ca6-ccc8</t>
  </si>
  <si>
    <t>a521-000b-70af-59a8-1a72-417b-3571-1ba3</t>
  </si>
  <si>
    <t>Przedsiębiorstwo Energetyki Cieplnej</t>
  </si>
  <si>
    <t>2112-7d00-0a91-42c6-4d7f-67a4-2ed2-1887</t>
  </si>
  <si>
    <t>Gimnazjum nr 2</t>
  </si>
  <si>
    <t>bd73-93f0-2f25-1454-d401-d9b8-a00c-ad8c</t>
  </si>
  <si>
    <t>Przedsiębiorstwo Usług i Inżynierii Komunalnej</t>
  </si>
  <si>
    <t>c6d5-c689-82b2-dc57-79b5-aa1c-e576-543e</t>
  </si>
  <si>
    <t>90b3-7028-daf2-6fd0-36b9-c168-368d-d74e</t>
  </si>
  <si>
    <t>Medyczne Studium Zawodowe</t>
  </si>
  <si>
    <t>0fe2-020a-5aa7-469c-f258-5489-7f3a-f090</t>
  </si>
  <si>
    <t>Zakład Gospodarki Lokalowej</t>
  </si>
  <si>
    <t>d02e-b194-b882-d2fd-bf37-8c3f-709f-13ea</t>
  </si>
  <si>
    <t>724d-7a5a-0be2-0129-d75b-c0e4-4f6d-aeef</t>
  </si>
  <si>
    <t>Powiatowy Urząd Pracy</t>
  </si>
  <si>
    <t>40a0-00cb-c9be-6532-32c1-3019-5850-6ab6</t>
  </si>
  <si>
    <t>Łukowski Ośrodek Kultury</t>
  </si>
  <si>
    <t>87f8-b8ca-09f6-249b-7115-e859-8e2b-9451</t>
  </si>
  <si>
    <t>Zespół Szkół nr 1 z oddziałami integracyjnymi</t>
  </si>
  <si>
    <t>6c63-6bab-3a41-1298-c303-547f-0c3d-696f</t>
  </si>
  <si>
    <t>a93b-271b-2ad4-6815-ffaa-b6ac-f741-5ffe</t>
  </si>
  <si>
    <t xml:space="preserve">Zespół Szkół nr 1 </t>
  </si>
  <si>
    <t>bedb-90c9-efb8-aa55-ff13-1832-1d14-312c</t>
  </si>
  <si>
    <t>Urząd Miasta Łuków</t>
  </si>
  <si>
    <t>a97d-212e-ae59-765e-85d0-d2ec-e9d2-ff8a</t>
  </si>
  <si>
    <t>Agencja Restrukturyzacji i Modernizacji Rolnictwa Biuro Powiatowe</t>
  </si>
  <si>
    <t>fdeb-2bc5-29e5-a306-babe-d252-5417-f179</t>
  </si>
  <si>
    <t>Przedszkole Integracyjne nr 1</t>
  </si>
  <si>
    <t>f357-b1fd-f52e-2039-2f24-be3f-5c1e-76e9</t>
  </si>
  <si>
    <t>Szkoła Podstawowa nr 5</t>
  </si>
  <si>
    <t>98e4-02b1-99f3-fa20-4be2-7b0b-0ed0-d4d7</t>
  </si>
  <si>
    <t>f52a-d3df-b75d-e72a-7002-c235-3ee7-889a</t>
  </si>
  <si>
    <t>Gimnazjum nr 3</t>
  </si>
  <si>
    <t>5337-dbbc-e950-2880-ec56-32d9-0433-9f01</t>
  </si>
  <si>
    <t>Przedszkole Miejskie nr 2</t>
  </si>
  <si>
    <t>b1f6-056c-a6e3-6fc4-9002-33da-311e-15a2</t>
  </si>
  <si>
    <t>gm. Spiczyn</t>
  </si>
  <si>
    <t>66a5-8f6e-f042-7412-9e02-11e2-f0fd-9548</t>
  </si>
  <si>
    <t>df75-3672-494d-0c6f-51a7-d8b9-a8f6-2ef3</t>
  </si>
  <si>
    <t>d77c-4efa-9113-39b1-02b2-5806-d5b5-f5c3</t>
  </si>
  <si>
    <t>fc5b-5cee-f6c2-36a0-04b7-e636-5ee7-9f82</t>
  </si>
  <si>
    <t>d300-2dac-9b4e-1c20-766e-25b8-efb5-c681</t>
  </si>
  <si>
    <t>gm. Puchaczów</t>
  </si>
  <si>
    <t>583f-983e-d69e-2b57-bdba-4a92-b1ab-a0df</t>
  </si>
  <si>
    <t>1237-a5d0-d04c-94a0-6507-2aa7-618e-f22d</t>
  </si>
  <si>
    <t>6f96-f44a-9ed3-0f85-6e69-2d80-7556-58c9</t>
  </si>
  <si>
    <t>5b5c-a9ba-0680-27f8-7f04-11ea-c1e3-d0d9</t>
  </si>
  <si>
    <t>1136-41c7-983f-c107-3cdc-c634-a368-b3dc</t>
  </si>
  <si>
    <t>b8ed-c4d7-bf9b-1121-48ba-56db-fe0f-414b</t>
  </si>
  <si>
    <t>Budynek po byłej szkole</t>
  </si>
  <si>
    <t>gm. Milejów</t>
  </si>
  <si>
    <t>f05e-4a58-c831-4958-1ca2-f388-12a9-6c0a</t>
  </si>
  <si>
    <t>1aa2-e22b-4482-f51b-f393-8807-7b97-aa97</t>
  </si>
  <si>
    <t>2e77-8c8a-4528-3b37-7e89-5ef6-4fb2-a92b</t>
  </si>
  <si>
    <t>4e51-ec37-4aff-ce1f-7b00-caed-d315-7b98</t>
  </si>
  <si>
    <t>Zespół Szkół Nr 2 Szkoła Podstawowa</t>
  </si>
  <si>
    <t>b46a-d65f-369f-c61d-7b98-f27b-b5d8-28a4</t>
  </si>
  <si>
    <t>c6aa-df30-9cf9-354f-fdde-0a1e-fefd-7ade</t>
  </si>
  <si>
    <t>Zespół Szkół Nr 2 Liceum Ogólnokształcące</t>
  </si>
  <si>
    <t>0e9a-c50c-88a0-2231-af32-f91d-2beb-264d</t>
  </si>
  <si>
    <t>4c32-5419-d5c9-dc68-2148-9208-9f59-6ea9</t>
  </si>
  <si>
    <t>c07f-5916-f356-8007-0816-5b06-5cc1-7683</t>
  </si>
  <si>
    <t>Szpital Powiatowy</t>
  </si>
  <si>
    <t>gm. Łęczna</t>
  </si>
  <si>
    <t>792d-5694-d22d-eb3e-010d-3c0e-1946-b58e</t>
  </si>
  <si>
    <t>c646-84a8-ea48-6c1a-541c-207d-9309-44cd</t>
  </si>
  <si>
    <t>9177-67a5-588b-f257-4a74-af03-ba4c-f139</t>
  </si>
  <si>
    <t>0a55-e9e7-a4d4-ccc2-4fbb-fc47-9a75-93c7</t>
  </si>
  <si>
    <t>Budynek szkoły</t>
  </si>
  <si>
    <t>d0d7-c2b2-dbf5-7a41-7c20-1c4d-c02c-03f7</t>
  </si>
  <si>
    <t>Biblioteka</t>
  </si>
  <si>
    <t>59c6-d5a5-ba2e-5aff-88e4-5ec0-95ea-0f41</t>
  </si>
  <si>
    <t>Centrum Kultury</t>
  </si>
  <si>
    <t>05bc-b7db-6cf7-664c-a089-7b64-55d5-9bbe</t>
  </si>
  <si>
    <t>Szkoła Podstawowa Nr 2 - nauczanie zintegrowane</t>
  </si>
  <si>
    <t>a277-bc28-ddd8-47c1-faaa-e068-85a5-dc2b</t>
  </si>
  <si>
    <t>d9d9-acfe-d53c-9860-06a5-50b1-d6b0-03f7</t>
  </si>
  <si>
    <t>2566-0094-e605-a694-fee9-38fe-a7b9-63e8</t>
  </si>
  <si>
    <t>Osiedlowy Dom Kultury</t>
  </si>
  <si>
    <t>d64a-976a-6645-9f42-21eb-f158-bc24-1352</t>
  </si>
  <si>
    <t>Gimnazjum Nr 1</t>
  </si>
  <si>
    <t>68fa-bbe3-bb7a-3755-2b45-e17c-0323-e8bc</t>
  </si>
  <si>
    <t>Sala konferencyjna Urzędu Miejskiego</t>
  </si>
  <si>
    <t>ba5c-173f-6b21-bd64-d660-3a74-aabc-1e73</t>
  </si>
  <si>
    <t>aea2-f94e-dfae-8759-b0d7-b25a-a6bf-0359</t>
  </si>
  <si>
    <t>78d0-40b9-4068-0a6f-519a-5041-8101-896f</t>
  </si>
  <si>
    <t>Ośrodek Rewalidacyjno-Wychowawczy</t>
  </si>
  <si>
    <t>281d-4939-55d2-cb38-4ad3-71ac-3e13-db9e</t>
  </si>
  <si>
    <t>Remiza OSP w Kaniwoli</t>
  </si>
  <si>
    <t>gm. Ludwin</t>
  </si>
  <si>
    <t>d304-7dde-ae23-79b5-9b4d-bdff-361c-716b</t>
  </si>
  <si>
    <t>Szkoła Podstawowa w Dratowie</t>
  </si>
  <si>
    <t>8e14-14b6-a6f9-557c-c2ce-d9bb-2784-2fcc</t>
  </si>
  <si>
    <t>Szkoła Podstawowa w Piasecznie</t>
  </si>
  <si>
    <t>701f-b37f-8f56-0772-db65-c332-a468-57d1</t>
  </si>
  <si>
    <t>Szkoła Podstawowa w Zezulinie</t>
  </si>
  <si>
    <t>f12d-fde8-96af-ddd0-d54c-8484-44a7-aa61</t>
  </si>
  <si>
    <t>Hala sportowo - widowiskowa</t>
  </si>
  <si>
    <t>d6e1-c358-d17a-c7a1-e44c-e35d-c0aa-65a1</t>
  </si>
  <si>
    <t>gm. Cyców</t>
  </si>
  <si>
    <t>4fa1-d804-1a84-f077-d2e8-f932-897f-2d7b</t>
  </si>
  <si>
    <t>Zespół Szkół w Cycowie</t>
  </si>
  <si>
    <t>5b83-2ae3-03a2-4448-6303-09cc-7763-0fd2</t>
  </si>
  <si>
    <t>Remiza Ochotniczej Straży Pożarnej</t>
  </si>
  <si>
    <t>a1e1-3ca4-741b-a00d-b58f-5167-fe6b-5699</t>
  </si>
  <si>
    <t>Świetlica Wiejska</t>
  </si>
  <si>
    <t>5d39-eccc-f6e7-c058-d6e6-dc4e-aa69-b17f</t>
  </si>
  <si>
    <t>7702-414b-34f0-1c92-75a9-d165-fdc1-2ba7</t>
  </si>
  <si>
    <t>21c4-0d3c-232b-ae79-1525-1942-80dc-4fc5</t>
  </si>
  <si>
    <t>0498-4407-01e4-ad98-b968-ee10-ddb7-795a</t>
  </si>
  <si>
    <t>2f44-3848-6abe-ac95-a584-ad86-8d43-2bbf</t>
  </si>
  <si>
    <t>15d8-ab11-0b24-37ac-b2c2-282d-a668-494f</t>
  </si>
  <si>
    <t>0da8-afd5-d3ed-a722-03ad-d11d-54d1-5634</t>
  </si>
  <si>
    <t>313a-10ec-0bd0-874e-b994-e370-fffa-5388</t>
  </si>
  <si>
    <t>ff24-b254-eaf1-5f4c-62df-ee3b-4663-03ec</t>
  </si>
  <si>
    <t>Urząd Gminy Zakrzew, Zakrzew 26, świetlica</t>
  </si>
  <si>
    <t>gm. Zakrzew</t>
  </si>
  <si>
    <t>8ca7-1df0-c7ff-f052-ab5b-9d35-7ef1-19ab</t>
  </si>
  <si>
    <t>Gimnazjum w Tarnawce,Tarnawka Pierwsza 175</t>
  </si>
  <si>
    <t>43a6-652e-7683-95da-3ea8-716a-7493-f4b2</t>
  </si>
  <si>
    <t>Budynek komunalny nr 51 w Ponikwach</t>
  </si>
  <si>
    <t>94c4-fe19-5c66-95ab-4cbf-9da3-c523-567c</t>
  </si>
  <si>
    <t>Szkoła Podstawowa w Dębinie, Dębina 20</t>
  </si>
  <si>
    <t>c04a-149c-f9a1-21a9-93d5-1b31-d7fe-36cf</t>
  </si>
  <si>
    <t>Biblioteka Gminna w Wysokiem</t>
  </si>
  <si>
    <t>gm. Wysokie</t>
  </si>
  <si>
    <t>0ae4-4728-386e-3070-818a-593f-2bc6-1452</t>
  </si>
  <si>
    <t>Remizo-Świetlica</t>
  </si>
  <si>
    <t>19ed-0709-a34f-4212-e269-6250-2d11-41a6</t>
  </si>
  <si>
    <t>57f1-792a-3ea0-94ed-50ea-09ce-e726-31b5</t>
  </si>
  <si>
    <t>6d0a-fd48-4014-a21b-7f4e-6005-4d9b-ebc7</t>
  </si>
  <si>
    <t>406a-c424-7683-b67c-961d-8739-9c56-31bb</t>
  </si>
  <si>
    <t>fc31-c514-f66d-1a6b-0d02-f58a-800f-e5ce</t>
  </si>
  <si>
    <t>Gminna Biblioteka Publiczna - Filia Turka</t>
  </si>
  <si>
    <t>gm. Wólka</t>
  </si>
  <si>
    <t>80d4-d201-6275-8c56-ec5e-9aa0-a7fe-fb6c</t>
  </si>
  <si>
    <t>af49-02a5-6ef1-e2bf-b3d5-b523-9b3c-509d</t>
  </si>
  <si>
    <t>360f-10c3-78f4-a384-3467-07e6-1092-0380</t>
  </si>
  <si>
    <t>budynek po Szkole Podstawowej</t>
  </si>
  <si>
    <t>3cb6-ca34-fe40-093c-ae52-9509-0ec5-7432</t>
  </si>
  <si>
    <t>Urząd Gminy Wólka</t>
  </si>
  <si>
    <t>700b-5c51-3dae-801d-9388-075c-25e4-7b53</t>
  </si>
  <si>
    <t>0231-99d5-a901-2ae3-ded5-cb12-2566-8b02</t>
  </si>
  <si>
    <t>1fdf-920f-95cf-6685-d546-3d94-975f-6e98</t>
  </si>
  <si>
    <t>1b52-6533-575f-0246-b2eb-0fbe-d6de-9760</t>
  </si>
  <si>
    <t>edde-96fe-1141-2325-e5da-1d8f-e73d-133c</t>
  </si>
  <si>
    <t>Szkoła Podstawowa Łubki</t>
  </si>
  <si>
    <t>gm. Wojciechów</t>
  </si>
  <si>
    <t>265f-3a3b-99d5-d115-50de-3194-a0a1-d488</t>
  </si>
  <si>
    <t>Publiczna Szkoła Podstawowa Maszki</t>
  </si>
  <si>
    <t>0709-d384-825c-92f1-a80e-5c8f-dff5-66d4</t>
  </si>
  <si>
    <t>Szkoła Podstawowa Miłocin</t>
  </si>
  <si>
    <t>ac6e-acb4-3ecf-03f2-cc13-6d6e-5009-c78d</t>
  </si>
  <si>
    <t>Szkoła Podstawowa Palikije</t>
  </si>
  <si>
    <t>4c4d-0998-db5e-6edf-ba0e-6a45-fca0-e8e0</t>
  </si>
  <si>
    <t>Zespół Szkół Wojciechów</t>
  </si>
  <si>
    <t>aef0-7a72-b106-4f11-6d61-fea9-c383-107d</t>
  </si>
  <si>
    <t>Urząd Gminy Wojciechów</t>
  </si>
  <si>
    <t>b2bb-fb3f-c4d8-5055-5aca-968e-1cb0-a57e</t>
  </si>
  <si>
    <t>Dom Pomocy Społecznej</t>
  </si>
  <si>
    <t>gm. Strzyżewice</t>
  </si>
  <si>
    <t>a4c6-fb39-839e-c419-3247-522e-6033-688e</t>
  </si>
  <si>
    <t>Publiczna Szkoła Podstawowa</t>
  </si>
  <si>
    <t>6401-697a-7894-871a-22f8-cfa1-3b02-8f36</t>
  </si>
  <si>
    <t>Publiczna Szkoła Podstawowa w Strzyżewicach-Rechcie</t>
  </si>
  <si>
    <t>7d67-e922-c018-6cb6-5047-b9d7-d17b-8d43</t>
  </si>
  <si>
    <t>976d-f299-5b87-4feb-405e-abf8-c91b-562d</t>
  </si>
  <si>
    <t>Zespół Szkół Publicznych</t>
  </si>
  <si>
    <t>f4a8-a0ac-fcbd-db29-759b-2e07-3068-0e1f</t>
  </si>
  <si>
    <t>Zespół Szkół Techniki Rolniczej</t>
  </si>
  <si>
    <t>d592-885b-fda6-2dd5-262f-e29f-2d7f-2cda</t>
  </si>
  <si>
    <t>2fb8-0356-6e46-3bf8-fe08-68d8-91a7-1432</t>
  </si>
  <si>
    <t>5237-5dd8-d03e-21e8-2891-2bbd-6f73-9836</t>
  </si>
  <si>
    <t>Lokal Świetlicy w Dziuchowie</t>
  </si>
  <si>
    <t>gm. Niemce</t>
  </si>
  <si>
    <t>7f53-c5ba-68da-761c-1680-2b99-6225-7333</t>
  </si>
  <si>
    <t>Lokal Szkoły Podstawowej w Niemcach</t>
  </si>
  <si>
    <t>843d-8ad2-adad-7d2e-a958-a501-5a93-f451</t>
  </si>
  <si>
    <t>Urząd Gminy w Niemcach</t>
  </si>
  <si>
    <t>36bd-87d3-5449-35f2-2361-a080-f2e0-d34d</t>
  </si>
  <si>
    <t>Lokal Szkoły Podstawowej w Krasieninie-Kolonii</t>
  </si>
  <si>
    <t>a3eb-ca88-8715-e082-7a46-e46b-37ce-4a2f</t>
  </si>
  <si>
    <t>Lokal Szkoły Podstawowej w Rudce Kozłowieckiej</t>
  </si>
  <si>
    <t>d4ad-cda0-8889-296b-2cfd-422d-612b-b35b</t>
  </si>
  <si>
    <t>Lokal Remizy OSP w Nasutowie</t>
  </si>
  <si>
    <t>e495-a4ce-99eb-a91d-997f-3e14-563b-76ef</t>
  </si>
  <si>
    <t>Lokal Świetlicy w Elizówce</t>
  </si>
  <si>
    <t>e8e5-1591-9ea3-703e-9bbe-a608-11f0-3c21</t>
  </si>
  <si>
    <t>Gminny Ośrodek Kultury w Niemcach</t>
  </si>
  <si>
    <t>ac96-c8f2-e8bc-a063-65a2-a9b4-5648-afcb</t>
  </si>
  <si>
    <t>Lokal Szkoły Podstawowej w Jakubowicach Konińskich</t>
  </si>
  <si>
    <t>17df-a205-137c-7750-a468-9f76-f074-4788</t>
  </si>
  <si>
    <t>Lokal Szkoły Podstawowej w Dysie</t>
  </si>
  <si>
    <t>b3a1-d68d-203d-7c03-1f2c-490d-7c63-f212</t>
  </si>
  <si>
    <t>Lokal Szkoły Podstawowej w Ciecierzynie</t>
  </si>
  <si>
    <t>a521-f62a-64f7-e299-c57a-5a42-934c-9e0b</t>
  </si>
  <si>
    <t>gm. Niedrzwica Duża</t>
  </si>
  <si>
    <t>56fe-41a9-0ed3-b577-ba34-b9d9-e17d-7029</t>
  </si>
  <si>
    <t>4205-a565-b7a8-c2a0-6b5b-a2eb-bfb1-b04f</t>
  </si>
  <si>
    <t>Zespół Szkół</t>
  </si>
  <si>
    <t>b8f5-2bcf-ca4e-bf50-86d6-2af7-4d02-9148</t>
  </si>
  <si>
    <t>b2ca-6e03-57a1-3030-cc7b-c9af-55b6-e927</t>
  </si>
  <si>
    <t>692e-4af1-169d-7845-f980-089f-b8ad-22b0</t>
  </si>
  <si>
    <t>8bef-6b2c-c24a-917f-2365-5d38-1adc-fa82</t>
  </si>
  <si>
    <t>801c-eba4-634d-75a9-80c9-e2b3-c1c7-671e</t>
  </si>
  <si>
    <t>1306-c36d-ef35-2909-5c28-0d5b-e2eb-cee4</t>
  </si>
  <si>
    <t>Gminny Ośrodek Kultury, Sportu i Rekreacji</t>
  </si>
  <si>
    <t>aa28-11e9-9d9e-e1f2-f748-c008-c551-b286</t>
  </si>
  <si>
    <t>gm. Krzczonów</t>
  </si>
  <si>
    <t>4246-555f-cff6-b055-0300-ca47-c85f-4262</t>
  </si>
  <si>
    <t>lokal Remizy OSP</t>
  </si>
  <si>
    <t>4198-f04c-6ecc-0248-8d96-718f-dbfb-6348</t>
  </si>
  <si>
    <t>Remiza OSP, Kosarzew Dolny</t>
  </si>
  <si>
    <t>2866-4ed7-0512-0d29-cf41-3f1f-b7b0-a85c</t>
  </si>
  <si>
    <t>3a66-c861-4fd0-79d1-c5ab-2356-7973-c43d</t>
  </si>
  <si>
    <t>lokal Domu Kultury</t>
  </si>
  <si>
    <t>7e08-e501-ecf6-b86a-6191-de63-2591-000c</t>
  </si>
  <si>
    <t>7e93-887e-ec81-52b3-9a0d-b87a-d93d-0836</t>
  </si>
  <si>
    <t>gm. Konopnica</t>
  </si>
  <si>
    <t>aa18-2da9-df02-8657-6e7d-50d0-d0c0-59c7</t>
  </si>
  <si>
    <t>Budynek Ochotniczej Straży Pożarnej</t>
  </si>
  <si>
    <t>c91a-7702-d774-ffd8-5d3f-b502-cd3c-370e</t>
  </si>
  <si>
    <t>c6c8-f1e5-6c62-253c-86af-0c78-ee3c-84cd</t>
  </si>
  <si>
    <t>ac31-636c-39c3-0794-c7ef-00d6-3454-3b48</t>
  </si>
  <si>
    <t>6c11-e845-5533-cabc-f74a-4c11-d9a7-6262</t>
  </si>
  <si>
    <t>be24-5826-d3fb-674c-c41a-c044-033e-452a</t>
  </si>
  <si>
    <t>gm. Jastków</t>
  </si>
  <si>
    <t>a4bc-4177-13a3-2975-359c-2787-33a9-91a6</t>
  </si>
  <si>
    <t>Gminny Ośrodek Kultury i Sportu</t>
  </si>
  <si>
    <t>be42-44a8-4961-0b47-3f31-b3ad-5e10-c40d</t>
  </si>
  <si>
    <t>Urząd Gminy Jastków</t>
  </si>
  <si>
    <t>87f2-fc8e-6756-1af4-9628-ef89-3c26-c901</t>
  </si>
  <si>
    <t>4cb0-b0b7-4e19-2c52-0a35-264b-5d9e-fef3</t>
  </si>
  <si>
    <t>d313-990c-499b-ad2f-8200-88bc-54e9-0481</t>
  </si>
  <si>
    <t>bfa7-4484-0eb5-2172-c6e4-a73e-ddbe-b71f</t>
  </si>
  <si>
    <t>49ea-92da-9262-4221-a0d3-f59e-ff36-5caf</t>
  </si>
  <si>
    <t>c9e9-be1e-7e45-1473-64d0-fa66-26d8-46eb</t>
  </si>
  <si>
    <t>Szkoła Podstawowa w Tuszowie</t>
  </si>
  <si>
    <t>gm. Jabłonna</t>
  </si>
  <si>
    <t>a114-1dea-ed71-92d7-514c-f302-8d40-6325</t>
  </si>
  <si>
    <t>Szkoła Podstawowa w Skrzynicach</t>
  </si>
  <si>
    <t>2210-fd03-9574-1832-ddc2-7acd-ff96-0487</t>
  </si>
  <si>
    <t>Zespół Szkół w Piotrkowie</t>
  </si>
  <si>
    <t>9e78-a387-7095-2140-990b-2c12-fdfa-b4b3</t>
  </si>
  <si>
    <t>Gimnazjum Publiczne w Jabłonnie</t>
  </si>
  <si>
    <t>0418-86f3-e3e1-e262-06d0-419b-a3db-7ab6</t>
  </si>
  <si>
    <t>Szkoła Podstawowa w Czerniejowie</t>
  </si>
  <si>
    <t>f45d-5066-d2a4-99d8-a413-b4b3-a92e-65ea</t>
  </si>
  <si>
    <t>a694-75c2-839b-6569-dc44-6611-a006-b58a</t>
  </si>
  <si>
    <t>gm. Głusk</t>
  </si>
  <si>
    <t>6b2f-223c-38c4-e941-9833-c534-2fcd-0d60</t>
  </si>
  <si>
    <t>e22d-1142-9144-6d10-e4e1-1b0f-9a8b-8ea7</t>
  </si>
  <si>
    <t>c7b9-3d93-508e-25df-2339-6a4d-d3d9-f17a</t>
  </si>
  <si>
    <t>Urząd Gminy Głusk</t>
  </si>
  <si>
    <t>139b-9e35-b564-3a82-c2c5-f221-6feb-e65e</t>
  </si>
  <si>
    <t>4544-8c46-06e1-f15d-7a9c-1b83-03b0-e0c9</t>
  </si>
  <si>
    <t>1745-94dc-37da-5b0f-0f22-d8ed-9c62-f8ff</t>
  </si>
  <si>
    <t>lokal po byłej szkole</t>
  </si>
  <si>
    <t>gm. Garbów</t>
  </si>
  <si>
    <t>a861-d4ad-a728-4050-79ed-244e-323a-f485</t>
  </si>
  <si>
    <t>lokal remizy OSP</t>
  </si>
  <si>
    <t>280f-88ee-9bf3-12a6-9310-7c86-9f29-d137</t>
  </si>
  <si>
    <t>98ac-c467-fd3e-3cb6-f438-1ce4-4404-4677</t>
  </si>
  <si>
    <t>e583-20a9-2eb2-953a-d0de-eabe-bff2-0a1a</t>
  </si>
  <si>
    <t>lokal Klubu Wiejskiego</t>
  </si>
  <si>
    <t>26ec-e488-3ab7-6b4b-24ae-3eda-d28c-3050</t>
  </si>
  <si>
    <t>4c2c-33aa-c100-c437-40c3-177e-2cf4-c2f8</t>
  </si>
  <si>
    <t>lokal w pałacu</t>
  </si>
  <si>
    <t>f130-12e5-e476-a0d5-4d6d-e936-c973-758e</t>
  </si>
  <si>
    <t>9b60-110f-a4f5-090b-adf1-8728-c139-9f48</t>
  </si>
  <si>
    <t>6517-f233-66b1-f567-3ec0-6924-a3b1-3790</t>
  </si>
  <si>
    <t>lokal Gminnej Biblioteki Publicznej</t>
  </si>
  <si>
    <t>0092-062c-ed2a-4eb5-41a2-b14e-b221-9c17</t>
  </si>
  <si>
    <t>Szpital Powiatowy SP ZOZ</t>
  </si>
  <si>
    <t>gm. Bychawa</t>
  </si>
  <si>
    <t>0d70-3ece-9b45-f84a-b05a-19a4-8650-8569</t>
  </si>
  <si>
    <t>Budynek szkolny</t>
  </si>
  <si>
    <t>b013-226e-678b-75e8-eda2-e964-0d9b-81f4</t>
  </si>
  <si>
    <t>41e1-4f36-4b2d-22e2-c243-ee23-e1e7-b2f9</t>
  </si>
  <si>
    <t>cef1-d1d9-fc3a-28ae-6a78-f544-39b4-0845</t>
  </si>
  <si>
    <t>Centrum Kultury Wiejskiej</t>
  </si>
  <si>
    <t>bb1a-8cb5-e692-ac42-5ba1-eed3-db22-ec8f</t>
  </si>
  <si>
    <t>a6c5-63ac-24fd-38aa-ebeb-7c25-9b7c-9963</t>
  </si>
  <si>
    <t>35d7-8676-a168-f248-4904-0af0-2a2b-37d2</t>
  </si>
  <si>
    <t>Szkoła Podstawowa im. K. Koźmiana</t>
  </si>
  <si>
    <t>f3fb-9b85-d419-a609-ff8a-991a-44a4-6641</t>
  </si>
  <si>
    <t>fd7e-7d01-e5c2-a0ca-19fa-e2f6-8127-db2c</t>
  </si>
  <si>
    <t>Bychawskie Przedsiębiorstwo Komunalne sp. z o.o.</t>
  </si>
  <si>
    <t>30a0-230b-7213-afa9-73bf-969c-a0dd-8a83</t>
  </si>
  <si>
    <t>Zespół Szkół im. Ks. Antoniego Kwiatkowskiego</t>
  </si>
  <si>
    <t>8e27-7388-8e89-bf11-8565-0789-ed6b-31ad</t>
  </si>
  <si>
    <t>Bychawskie Centrum Kultury</t>
  </si>
  <si>
    <t>dea5-d467-42d5-bf4a-cf52-cb92-e6f0-557a</t>
  </si>
  <si>
    <t>Urząd Miejski (sala konferencyjna)</t>
  </si>
  <si>
    <t>040e-c1a5-bfe1-67e3-e25d-aed9-56a8-57ae</t>
  </si>
  <si>
    <t>ffad-adb6-9e3c-56d4-7dad-c10c-a248-3951</t>
  </si>
  <si>
    <t>Samorządowe Przedszkole  Nr 1</t>
  </si>
  <si>
    <t>15bf-95b5-cefb-532f-6db4-10d1-71cb-4df3</t>
  </si>
  <si>
    <t>0a49-7d1e-2475-bd8f-9da4-e6ef-76a0-3c0d</t>
  </si>
  <si>
    <t>Remiza OSP w Dobrowoli</t>
  </si>
  <si>
    <t>gm. Borzechów</t>
  </si>
  <si>
    <t>4a2c-e639-6409-8df3-f8b4-6eb6-a8e5-06be</t>
  </si>
  <si>
    <t>Remiza OSP w Łączkach-Pawłówku</t>
  </si>
  <si>
    <t>0a6b-9881-2241-24eb-62ae-d692-bca9-d89d</t>
  </si>
  <si>
    <t>Remiza OSP w Kępie</t>
  </si>
  <si>
    <t>5b36-e695-45f3-3bd6-2591-ba5b-22d7-f86d</t>
  </si>
  <si>
    <t>Remiza OSP w Łopienniku</t>
  </si>
  <si>
    <t>e7b5-7aac-a472-8dc9-59b8-590a-0bc9-7c9c</t>
  </si>
  <si>
    <t>Szkoła Podstawowa w Kłodnicy Dolnej</t>
  </si>
  <si>
    <t>0113-0481-5063-c525-8bef-b963-54dd-34eb</t>
  </si>
  <si>
    <t>Gimnazjum w Borzechowie Kolonii</t>
  </si>
  <si>
    <t>5e66-7751-8233-1386-a4f0-a024-38c9-f225</t>
  </si>
  <si>
    <t>Szpital Powiatowy im. Dr Wojciecha Oczki</t>
  </si>
  <si>
    <t>gm. Bełżyce</t>
  </si>
  <si>
    <t>8601-85f6-da3b-635d-1afa-b64d-71e0-5656</t>
  </si>
  <si>
    <t>80aa-e506-f66d-174d-9f97-d2da-9ca5-2e10</t>
  </si>
  <si>
    <t>e285-f160-d4b3-b432-463a-8b92-f90e-9745</t>
  </si>
  <si>
    <t>Wiejski Ośrodek Zdrowia</t>
  </si>
  <si>
    <t>ec59-58b3-2eb1-d359-ebe5-46f3-d575-8b6d</t>
  </si>
  <si>
    <t>9de7-b8b4-5ed8-20ad-04e0-20e0-6303-0cf8</t>
  </si>
  <si>
    <t>585e-7bde-c7dd-8cb8-23b2-905f-7a9c-89cd</t>
  </si>
  <si>
    <t>9d1c-b6ac-dd67-87e9-c6ec-23a9-cac0-9193</t>
  </si>
  <si>
    <t>Zespół Szkół Nr 2 im. Królowej Jadwigi</t>
  </si>
  <si>
    <t>2713-a78e-9957-0501-dc81-3f10-5817-a2c4</t>
  </si>
  <si>
    <t>Urząd Miejski</t>
  </si>
  <si>
    <t>7318-a767-4017-70a5-4f4a-2740-deb7-6471</t>
  </si>
  <si>
    <t>Miejski Dom Kultury</t>
  </si>
  <si>
    <t>e86f-a2be-6138-fae9-1e1e-973b-422f-a37d</t>
  </si>
  <si>
    <t>Samorządowe Przedszkole Publiczne</t>
  </si>
  <si>
    <t>d15a-afe9-962c-83aa-7d6e-ad98-42ac-48ca</t>
  </si>
  <si>
    <t>Zespół Szkół im. Mikołaja Kopernika</t>
  </si>
  <si>
    <t>77cd-f027-5e3b-20c8-0002-0304-bb44-b9fe</t>
  </si>
  <si>
    <t>gm. Uścimów</t>
  </si>
  <si>
    <t>56fb-8287-fd71-4b97-0cf2-2648-07e6-176d</t>
  </si>
  <si>
    <t>d129-0a2c-ba35-b3be-a314-09e3-239d-2459</t>
  </si>
  <si>
    <t>307a-27e8-6206-7044-acb5-04dc-8f80-a63d</t>
  </si>
  <si>
    <t>fb3f-4008-2995-951d-ed92-b5b4-ad9c-3123</t>
  </si>
  <si>
    <t>Publiczna Szkoła Podstawowa w Nowej Wsi</t>
  </si>
  <si>
    <t>gm. Serniki</t>
  </si>
  <si>
    <t>a077-6eb3-051b-5ea0-63ed-54dd-3b27-fa72</t>
  </si>
  <si>
    <t>Urząd Gminy Serniki</t>
  </si>
  <si>
    <t>8752-e1ee-5763-6324-021a-1869-be4d-06ce</t>
  </si>
  <si>
    <t>Szkoła Podstawowa im. Jana Pawła II w Brzostówce</t>
  </si>
  <si>
    <t>d7dd-bd94-d659-f1fd-1bdf-847f-acb5-9ed6</t>
  </si>
  <si>
    <t>Szkoła Podstawowa im. Jana Kochanowskiego w Nowej Woli</t>
  </si>
  <si>
    <t>8109-e0c5-e6d1-43de-463a-3eca-71d2-eb4f</t>
  </si>
  <si>
    <t>Szkoła Podstawowa im. Marii Konopnickiej w Woli Sernickiej</t>
  </si>
  <si>
    <t>69f8-e71a-2bf7-e77f-6608-13c3-2ea6-4a9a</t>
  </si>
  <si>
    <t>Szkoła Podstawowa im. Dywizjonu 301 w Leszkowicach</t>
  </si>
  <si>
    <t>gm. Ostrówek</t>
  </si>
  <si>
    <t>a13d-f3b8-40c7-b000-b956-73ab-0007-ef98</t>
  </si>
  <si>
    <t>Remiza Ochotniczej Straży Pożarnej w Kamienowoli</t>
  </si>
  <si>
    <t>08f5-9234-e628-48ea-a202-0b23-352c-bda3</t>
  </si>
  <si>
    <t>Szkoła Podstawowa im. Bohaterów Monte Cassino w Ostrówku</t>
  </si>
  <si>
    <t>defe-53a6-c473-9308-8327-6f3d-4f3c-bda2</t>
  </si>
  <si>
    <t>Świetlica wiejska w Luszawie</t>
  </si>
  <si>
    <t>df1c-d09b-d209-d6ae-237a-3314-c90f-c319</t>
  </si>
  <si>
    <t>Świetlica wiejska w Tarkawicy</t>
  </si>
  <si>
    <t>f3f3-9dcf-0963-096d-b3b7-a4c1-f729-f62b</t>
  </si>
  <si>
    <t>Remiza Ochotniczej Straży Pożarnej w Dębicy</t>
  </si>
  <si>
    <t>f03d-05cc-3648-9d68-ee47-08d6-9529-bc58</t>
  </si>
  <si>
    <t>gm. Ostrów Lubelski</t>
  </si>
  <si>
    <t>fed1-5143-3c31-a7ea-f649-fa86-cc85-f9ea</t>
  </si>
  <si>
    <t>cb45-94ef-9fa2-2759-102b-fd6f-7834-d8de</t>
  </si>
  <si>
    <t>2aa9-b3e3-5347-fefd-6074-267c-8db2-a730</t>
  </si>
  <si>
    <t>f8b6-06fe-8582-4b1a-ec3f-1c9c-d779-d866</t>
  </si>
  <si>
    <t>f54d-5b42-235e-c325-5b14-1a58-c195-3454</t>
  </si>
  <si>
    <t>gm. Niedźwiada</t>
  </si>
  <si>
    <t>ea46-922c-e8e6-3cbd-51c9-dda8-0e7f-ac86</t>
  </si>
  <si>
    <t>Szkoła  Podstawowa</t>
  </si>
  <si>
    <t>ae07-1b00-8143-18f2-c90f-a2ec-a953-059b</t>
  </si>
  <si>
    <t>0b9c-90b3-410f-2da7-6527-edf6-099f-34f0</t>
  </si>
  <si>
    <t>38ab-fa9c-9f90-7fb5-c8ff-bf86-a391-0974</t>
  </si>
  <si>
    <t>9d67-2e77-563e-e4c1-a81c-c97c-2a61-a95e</t>
  </si>
  <si>
    <t>c905-25f6-84f3-03ca-a394-35ac-bd90-0d11</t>
  </si>
  <si>
    <t>gm. Michów</t>
  </si>
  <si>
    <t>53c0-aadb-56e6-7ca7-eaae-c28e-ef03-2b55</t>
  </si>
  <si>
    <t>8c6d-2a59-5984-0eb2-4a0c-f6d5-0ff6-cc22</t>
  </si>
  <si>
    <t>8459-15c7-30a1-81ba-517b-1433-3719-3f02</t>
  </si>
  <si>
    <t>6e54-bed0-f664-655d-414e-c54b-0928-0fd4</t>
  </si>
  <si>
    <t>67f9-589b-8a90-2d59-1b2c-8bd8-68b4-65be</t>
  </si>
  <si>
    <t>2407-c435-0cd5-af9e-2224-4969-ca7e-615d</t>
  </si>
  <si>
    <t>gm. Lubartów</t>
  </si>
  <si>
    <t>ebbb-ff77-3dc1-8fff-3599-a6c5-c3d0-7907</t>
  </si>
  <si>
    <t>bf84-a021-68fb-3e81-e18f-7b90-e3df-d286</t>
  </si>
  <si>
    <t>40bf-3e83-383a-b9d6-ac4d-3f8b-20c1-73b5</t>
  </si>
  <si>
    <t>edca-4839-f240-807e-7cf3-35ab-92dc-2c34</t>
  </si>
  <si>
    <t>afed-6b11-5b9a-ff8a-2929-1a68-4627-f980</t>
  </si>
  <si>
    <t>Gminna Biblioteka Publiczna</t>
  </si>
  <si>
    <t>246a-7696-390d-8025-9e7e-4d9e-4e46-8f27</t>
  </si>
  <si>
    <t>c952-9bb4-5601-6593-fb9b-3498-e674-431b</t>
  </si>
  <si>
    <t>f464-5d3e-2d32-92ae-99ab-e379-fc9b-117a</t>
  </si>
  <si>
    <t>2c56-47a6-5f52-9032-7184-d222-a810-8c57</t>
  </si>
  <si>
    <t>38cf-f421-0a16-4c7f-f7d1-a76a-27c2-6c94</t>
  </si>
  <si>
    <t>3b51-790c-a0c4-2f1e-a625-b283-82d7-9e79</t>
  </si>
  <si>
    <t>980c-ccf8-e7e3-9d83-284a-6ae6-0c50-cd17</t>
  </si>
  <si>
    <t>Dom Pomocy Społecznej w Kocku</t>
  </si>
  <si>
    <t>gm. Kock</t>
  </si>
  <si>
    <t>6a7b-5fd4-4541-3d08-b85c-16a2-14e6-bd1d</t>
  </si>
  <si>
    <t>Zespół Szkół im. Jana Pawła II</t>
  </si>
  <si>
    <t>acd7-ad0b-2986-b1ad-f0f4-1760-108a-be9e</t>
  </si>
  <si>
    <t>Niepubliczna Szkoła Podstawowa</t>
  </si>
  <si>
    <t>226d-c59d-d24c-2a53-fffe-fc01-5ecd-a9b4</t>
  </si>
  <si>
    <t>4f7a-84a7-232f-1864-d908-d858-d2ce-0bb5</t>
  </si>
  <si>
    <t xml:space="preserve"> Szkoła Podstawowa im. H. Sienkiewicza</t>
  </si>
  <si>
    <t>d44d-fa4e-117f-6ff6-42be-d332-d8ce-e1c2</t>
  </si>
  <si>
    <t>537e-7c4b-97b9-4b87-f159-0c37-dae0-0605</t>
  </si>
  <si>
    <t>5a6d-8dad-384a-caee-af82-1b18-de58-4b24</t>
  </si>
  <si>
    <t>Dom Kultury</t>
  </si>
  <si>
    <t>61e5-22a9-d0a2-5d29-5973-abbb-0de9-d643</t>
  </si>
  <si>
    <t>gm. Kamionka</t>
  </si>
  <si>
    <t>2cc9-08ff-4cf4-7695-db81-313c-9956-c2f1</t>
  </si>
  <si>
    <t>5e89-3862-ef47-f0d2-46e8-bf81-85b0-ace3</t>
  </si>
  <si>
    <t>aec8-20ae-5e25-dc05-d287-7bf9-80e6-44b3</t>
  </si>
  <si>
    <t>lokal Biblioteki Gminnej</t>
  </si>
  <si>
    <t>4bed-5a05-8631-9d8b-01a6-abbb-f93e-f528</t>
  </si>
  <si>
    <t>lokal byłej Szkoły Podstawowej</t>
  </si>
  <si>
    <t>a308-7609-b349-1e0e-0ce0-0f7b-a4a3-f0f4</t>
  </si>
  <si>
    <t>lokal remizo-świetlicy</t>
  </si>
  <si>
    <t>a19c-487b-15fc-97b4-2ca0-e4a7-50cc-7d62</t>
  </si>
  <si>
    <t>f200-6b08-1ee5-e354-6b0d-6e9f-519f-0807</t>
  </si>
  <si>
    <t>3520-e329-4555-48ba-f8e5-c1cf-935d-0448</t>
  </si>
  <si>
    <t>d4c4-d33f-ccbd-0f61-a173-581b-c1b4-82e2</t>
  </si>
  <si>
    <t>gm. Jeziorzany</t>
  </si>
  <si>
    <t>f365-1ac3-379e-6c61-3605-60cf-d82b-f3e4</t>
  </si>
  <si>
    <t>3bfd-07a1-67ec-12eb-f22b-f313-947d-37a6</t>
  </si>
  <si>
    <t>95fa-44fc-6da8-0b37-bb0d-a028-3bc4-aedd</t>
  </si>
  <si>
    <t>gm. Firlej</t>
  </si>
  <si>
    <t>3dec-0d8e-f166-e67a-d91c-1526-5091-b0ae</t>
  </si>
  <si>
    <t>Filia Biblioteki Publicznej</t>
  </si>
  <si>
    <t>ad6a-f41e-364f-2e8b-8879-e7a8-109a-da3f</t>
  </si>
  <si>
    <t>33cd-5831-8444-02d8-6354-d83f-4b0d-88c2</t>
  </si>
  <si>
    <t>f788-280f-ba99-313c-cb05-bcc6-1d28-fa2c</t>
  </si>
  <si>
    <t>35b6-74e6-edc3-0825-d47d-6f2d-8cf6-ba1f</t>
  </si>
  <si>
    <t>37f8-891e-1d48-40d3-31f0-c940-3d29-43a3</t>
  </si>
  <si>
    <t>31ee-89d0-fcd0-2168-a629-06cb-b281-9e5f</t>
  </si>
  <si>
    <t>36ac-ff5e-557e-ed7a-d24c-e4b9-d2f7-34c1</t>
  </si>
  <si>
    <t>gm. Abramów</t>
  </si>
  <si>
    <t>d646-0848-cb8d-ac61-53cd-d54e-5956-dc71</t>
  </si>
  <si>
    <t>475f-26e6-f6fd-fa7b-a6cb-4f86-893c-ca71</t>
  </si>
  <si>
    <t>6c34-0c67-b89f-7fa9-b40a-ff81-3f3d-097e</t>
  </si>
  <si>
    <t>a174-924d-598a-c1a0-b086-f2d1-9a52-440d</t>
  </si>
  <si>
    <t>377d-ed6f-c85b-7be7-9f94-8c2d-7668-b772</t>
  </si>
  <si>
    <t>Lokal po Szkole Podstawowej</t>
  </si>
  <si>
    <t>e8d1-0e19-29ea-0520-d40c-0b09-90e0-cbc8</t>
  </si>
  <si>
    <t>Zespół Szkolno-Przedszkolny, Abramów</t>
  </si>
  <si>
    <t>9fd0-c7e1-8617-3bd7-c9f2-cb13-228d-0d30</t>
  </si>
  <si>
    <t>Samodzielny Publiczny Zakład Opieki Zdrowotnej</t>
  </si>
  <si>
    <t>m. Lubartów</t>
  </si>
  <si>
    <t>e6d3-6707-fde8-cc38-33ac-f9f2-0281-3de5</t>
  </si>
  <si>
    <t>II Liceum Ogólnokształcące w Lubartowie</t>
  </si>
  <si>
    <t>23e5-4e49-f976-7200-c6eb-3d5b-abb7-acd9</t>
  </si>
  <si>
    <t>Szkoła Podstawowa Nr 3 w Lubartowie</t>
  </si>
  <si>
    <t>e790-9653-9c8d-e25a-41f7-cb68-f400-771c</t>
  </si>
  <si>
    <t>Regionalne Centrum Edukacji Zawodowej w Lubartowie</t>
  </si>
  <si>
    <t>5ed4-fb60-0089-9544-df59-036e-5648-fba6</t>
  </si>
  <si>
    <t>Miejska Biblioteka Publiczna w Lubartowie</t>
  </si>
  <si>
    <t>9004-496d-6840-dfb8-1c10-855c-8e88-529e</t>
  </si>
  <si>
    <t>Gimnazjum Nr 2 w Lubartowie</t>
  </si>
  <si>
    <t>e407-b448-c3e5-7cae-1a53-9ab0-95a5-5716</t>
  </si>
  <si>
    <t>Przedszkole Miejskie Nr 2 w Lubartowie</t>
  </si>
  <si>
    <t>e53a-ba6a-29f7-dd1e-dd34-7611-1c0c-a5b1</t>
  </si>
  <si>
    <t>Gimnazjum Nr 1 w Lubartowie</t>
  </si>
  <si>
    <t>c214-28a9-d42e-8336-4c22-dc40-7944-a57c</t>
  </si>
  <si>
    <t>Przedsiębiorstwo Gospodarki Komunalnej w Lubartowie Sp. z o.o.  w Lubartowie</t>
  </si>
  <si>
    <t>bace-5309-19eb-6a17-63a8-8eea-da33-442a</t>
  </si>
  <si>
    <t>Przedszkole Miejskie Nr 1 w Lubartowie</t>
  </si>
  <si>
    <t>37b1-217c-df74-9b60-ecc0-5c0d-5588-a3a1</t>
  </si>
  <si>
    <t>Zespół Szkół Nr 2 w Lubartowie</t>
  </si>
  <si>
    <t>ba5d-b170-7a41-90a0-f239-d4c1-43ce-c8b7</t>
  </si>
  <si>
    <t>Szkoła Podstawowa Nr 4 w Lubartowie</t>
  </si>
  <si>
    <t>d6a3-8c12-cf6d-34d3-a195-e1aa-e30c-0744</t>
  </si>
  <si>
    <t>gm. Zakrzówek</t>
  </si>
  <si>
    <t>01a2-a4be-e0bc-e687-1978-701a-d910-5e88</t>
  </si>
  <si>
    <t>575b-c2ab-65f1-b2b7-cf86-51b1-d670-81fa</t>
  </si>
  <si>
    <t>dd5b-6782-1f26-5257-b0ce-c63e-dffc-e92f</t>
  </si>
  <si>
    <t>8150-b76c-5c4b-bd9c-5dbd-690f-b574-979c</t>
  </si>
  <si>
    <t>9fac-564c-ce8d-22e3-509d-b13b-7fb2-9444</t>
  </si>
  <si>
    <t>e11e-b233-db38-90cb-ac88-949d-fc44-bb59</t>
  </si>
  <si>
    <t>Szkoła Podstawowa w Ostrowie</t>
  </si>
  <si>
    <t>gm. Wilkołaz</t>
  </si>
  <si>
    <t>abf8-8893-62ff-b5e8-16fd-b003-edc8-cd43</t>
  </si>
  <si>
    <t>Zespół Szkół w Wilkołazie Pierwszym</t>
  </si>
  <si>
    <t>a2f9-04a4-0106-ea6b-aef0-1937-b2ce-4f10</t>
  </si>
  <si>
    <t>273d-e5f9-e11c-8966-c51a-7b6a-ee7b-a022</t>
  </si>
  <si>
    <t>Szkoła Podstawowa w Rudniku Szlacheckim</t>
  </si>
  <si>
    <t>6bff-6dd9-c8cc-a198-6e14-5023-adb9-cf27</t>
  </si>
  <si>
    <t>gm. Urzędów</t>
  </si>
  <si>
    <t>5469-84c6-44b4-a44a-4afb-1c38-5645-61ce</t>
  </si>
  <si>
    <t>976e-1b46-b28f-ab40-e4a8-7d69-5f5b-b0e6</t>
  </si>
  <si>
    <t>lokal Budynku Wielofunkcyjnego</t>
  </si>
  <si>
    <t>3fb3-3db1-b4b0-dee9-7b78-1d2f-d91f-cc23</t>
  </si>
  <si>
    <t>4584-4aaf-e080-c27f-3837-aa3f-861e-2dab</t>
  </si>
  <si>
    <t>2da7-5275-7232-b426-070f-0eff-e75a-ffa2</t>
  </si>
  <si>
    <t>lokal Zespołu Szkół Ogólnokształcących</t>
  </si>
  <si>
    <t>47a6-e527-9f73-ee25-6157-ff15-6e5b-744f</t>
  </si>
  <si>
    <t>022e-b3a6-3bbb-fef2-c748-c1d2-cce9-b381</t>
  </si>
  <si>
    <t>320c-27f0-8643-8bd0-d186-7a64-0233-2a0b</t>
  </si>
  <si>
    <t>4a42-3fc5-54c1-fbcf-3c61-adb1-01d1-22c2</t>
  </si>
  <si>
    <t>Szkoła Podstawowa w Woli Trzydnickiej</t>
  </si>
  <si>
    <t>gm. Trzydnik Duży</t>
  </si>
  <si>
    <t>0c5f-a7d5-17a7-611e-a7ce-654b-f6fb-44cc</t>
  </si>
  <si>
    <t>Świetlica w Węglinie</t>
  </si>
  <si>
    <t>6368-1ec4-5c02-322c-aca9-b074-e30d-cdc8</t>
  </si>
  <si>
    <t>Szkoła Podstawowa w Rzeczycy Ziemiańskiej</t>
  </si>
  <si>
    <t>25e8-0142-4f9a-c3c4-59ec-87da-364f-5840</t>
  </si>
  <si>
    <t>Remiza OSP w Rzeczycy Księżej</t>
  </si>
  <si>
    <t>5a66-2260-f358-9844-951c-5f4c-2696-3017</t>
  </si>
  <si>
    <t>Szkoła Podstawowa w Olbięcinie</t>
  </si>
  <si>
    <t>881a-fbba-b78c-b17c-8790-5aa5-ffdd-3e85</t>
  </si>
  <si>
    <t>Szkoła Podstawowa w Łychowie Gościeradowskim</t>
  </si>
  <si>
    <t>06e9-b831-0330-d52f-faa5-7d6b-537a-6b36</t>
  </si>
  <si>
    <t>Remiza OSP w Liśniku Małym</t>
  </si>
  <si>
    <t>8f28-e950-8baa-754c-e958-c33b-5d01-5ae2</t>
  </si>
  <si>
    <t>Świetlica w Dąbrowie</t>
  </si>
  <si>
    <t>88ba-ac5f-af17-5433-caa9-220a-5096-5d29</t>
  </si>
  <si>
    <t>Świetlica w Budkach</t>
  </si>
  <si>
    <t>20b6-6709-ff93-cb91-4f90-2eee-3fdf-06a6</t>
  </si>
  <si>
    <t>Urząd Gminy w Trzydniku Dużym</t>
  </si>
  <si>
    <t>4161-4871-9f34-c196-02af-ddee-8bf2-d58e</t>
  </si>
  <si>
    <t>Gminne Centrum Kultury</t>
  </si>
  <si>
    <t>gm. Szastarka</t>
  </si>
  <si>
    <t>810f-d79b-16fa-e5c3-1700-8565-8a03-680a</t>
  </si>
  <si>
    <t>828c-d7b3-fb6f-40e5-4c51-9f15-9f7e-c5fe</t>
  </si>
  <si>
    <t>5298-6d3d-9027-8fec-369c-961f-5169-e0ff</t>
  </si>
  <si>
    <t>45f9-7fd7-da5e-9d54-4a69-a138-021a-e33e</t>
  </si>
  <si>
    <t>f343-cc89-f225-ee5d-947f-865c-1a11-3454</t>
  </si>
  <si>
    <t>gm. Kraśnik</t>
  </si>
  <si>
    <t>aa2c-8177-baf1-bc06-52f1-3d76-2da0-2784</t>
  </si>
  <si>
    <t>Szkoła Podstawowa w Stróży</t>
  </si>
  <si>
    <t>9290-b36a-8154-9f59-595a-efd6-727e-97af</t>
  </si>
  <si>
    <t>Przedszkole w Stróży</t>
  </si>
  <si>
    <t>bbf1-b104-d982-c536-ffb8-31c6-c0dd-a658</t>
  </si>
  <si>
    <t>d3e1-a22a-3bd4-ad61-ceee-a8b2-2608-e49b</t>
  </si>
  <si>
    <t>7ccf-7f12-f62c-214f-d086-c552-6306-7167</t>
  </si>
  <si>
    <t>Budynek Zespołu Szkół w Liśniku Dużym</t>
  </si>
  <si>
    <t>gm. Gościeradów</t>
  </si>
  <si>
    <t>58b2-91a0-4521-83d0-cbd9-97a1-bdf2-c209</t>
  </si>
  <si>
    <t>Zespół Szkół w Wólce Gościeradowskiej</t>
  </si>
  <si>
    <t>b7e6-ae7e-4495-2d9d-63b6-95b1-793d-ab06</t>
  </si>
  <si>
    <t>Budynek Zespołu Placówek Oświatowych w Gościeradowie</t>
  </si>
  <si>
    <t>bba4-15ca-f359-2824-b4ad-2f8a-da4a-fbf6</t>
  </si>
  <si>
    <t>Publiczna Szkoła Podstawowa w Szczecynie</t>
  </si>
  <si>
    <t>4443-db16-0c9a-82c6-9542-1f4f-55f0-695b</t>
  </si>
  <si>
    <t>Publiczna Szkoła Podstawowa w Mniszku</t>
  </si>
  <si>
    <t>9c24-ac4f-ebc7-8541-3ffb-f484-dd79-e9c8</t>
  </si>
  <si>
    <t>Zespół Szkół w Liśniku Dużym</t>
  </si>
  <si>
    <t>1ec4-c546-2b8b-215d-d976-d2c5-64d8-2ee2</t>
  </si>
  <si>
    <t>Zespół Szkół w Księżomierzy</t>
  </si>
  <si>
    <t>e528-c213-9df1-9883-07d6-5d07-cff5-db15</t>
  </si>
  <si>
    <t>Zespół Placówek Oświatowych w Gościeradowie</t>
  </si>
  <si>
    <t>aee9-8d16-c133-ae46-5a6d-42f0-675a-ae02</t>
  </si>
  <si>
    <t xml:space="preserve"> Klub Rolnika</t>
  </si>
  <si>
    <t>gm. Dzierzkowice</t>
  </si>
  <si>
    <t>570e-6ce2-6cf7-7803-bb30-8dfb-baeb-26e3</t>
  </si>
  <si>
    <t xml:space="preserve"> Dom Ludowy </t>
  </si>
  <si>
    <t>9cbf-9994-0395-ecdc-e06b-e998-7657-4cda</t>
  </si>
  <si>
    <t xml:space="preserve"> Szkoła Podstawowa w Wyżnicy</t>
  </si>
  <si>
    <t>8aa4-9864-9522-e406-7136-16d0-3fe8-a7bf</t>
  </si>
  <si>
    <t xml:space="preserve"> Publiczna Szkoła Podstawowa w Ludmiłówce</t>
  </si>
  <si>
    <t>5891-7d6e-4b97-d80a-9d1e-c69a-fcbc-271e</t>
  </si>
  <si>
    <t xml:space="preserve"> Filia Szkoły Podstawowej w Terpentynie</t>
  </si>
  <si>
    <t>603f-5cf6-42b7-8bcc-4b73-0792-322b-05d8</t>
  </si>
  <si>
    <t xml:space="preserve"> Zespół Placówek Oświatowych w Terpentynie</t>
  </si>
  <si>
    <t>c48b-8b42-da9a-e7e4-5485-df61-0028-2915</t>
  </si>
  <si>
    <t>Miejski Zespół Szkół w Annopolu</t>
  </si>
  <si>
    <t>gm. Annopol</t>
  </si>
  <si>
    <t>f5b6-ae48-01e9-3e7a-b74c-0ff7-628f-e438</t>
  </si>
  <si>
    <t>Publiczna Szkoła Podstawowa w Dąbrowie</t>
  </si>
  <si>
    <t>235d-c1ba-a93f-9f9d-670e-9105-6e36-9a10</t>
  </si>
  <si>
    <t>Publiczna Szkoła Podstawowa w Borowie</t>
  </si>
  <si>
    <t>637a-e941-bff4-d7f2-8edd-9108-2f45-5e4c</t>
  </si>
  <si>
    <t>Publiczna Szkoła Podstawowa w Janiszowie</t>
  </si>
  <si>
    <t>4b12-7b6e-2483-db75-3924-0abc-2cf2-554d</t>
  </si>
  <si>
    <t>Publiczna Szkoła Podstawowa w Kosinie</t>
  </si>
  <si>
    <t>b501-5822-a857-e997-c1c0-c7c9-96da-64fc</t>
  </si>
  <si>
    <t>Publiczna Szkoła Podstawowa w Świeciechowie Dużym</t>
  </si>
  <si>
    <t>0901-b3bc-0db9-be1c-57b6-a98a-1bca-1d95</t>
  </si>
  <si>
    <t>Publiczna Szkoła Podstawowa w Grabówce</t>
  </si>
  <si>
    <t>c3b4-43f7-edfc-7bf0-4408-d1e5-e653-d54f</t>
  </si>
  <si>
    <t>Publiczna Szkoła Podstawowa w Opoce Dużej</t>
  </si>
  <si>
    <t>1db2-1cfd-a22e-b587-7085-ea80-3822-e9d4</t>
  </si>
  <si>
    <t>Remiza OSP Nowy Rachów</t>
  </si>
  <si>
    <t>a852-ab85-f0a2-0ffd-c8a6-037b-5614-3a40</t>
  </si>
  <si>
    <t>c24c-9dbd-1930-1afd-c865-d303-9270-68f8</t>
  </si>
  <si>
    <t>Szpital Powiatowy w Kraśniku</t>
  </si>
  <si>
    <t>m. Kraśnik</t>
  </si>
  <si>
    <t>0230-4e69-9b84-d68b-bd2d-c763-92ac-822b</t>
  </si>
  <si>
    <t>5ac0-a9dc-58c0-370d-d7a0-226b-c0db-214d</t>
  </si>
  <si>
    <t>Publiczna Szkoła Podstawowa Nr 1</t>
  </si>
  <si>
    <t>38fd-8501-68fd-94d0-9de4-7a1c-4285-27e1</t>
  </si>
  <si>
    <t>6a8e-8572-6c09-e2cf-e49b-5010-1925-7d34</t>
  </si>
  <si>
    <t>Ochotnicza Straż Pożarna</t>
  </si>
  <si>
    <t>5348-fb51-440f-4065-3620-52ce-2e52-9693</t>
  </si>
  <si>
    <t>afb5-81ba-fa6e-e75b-ec0b-0fdd-3d69-d5a9</t>
  </si>
  <si>
    <t>Publiczne Gimnazjum Nr 2</t>
  </si>
  <si>
    <t>0836-420c-732e-0f42-d7f5-88a3-bb98-56aa</t>
  </si>
  <si>
    <t>35c9-de0c-9339-e50e-6fe4-5ea6-8b37-96ef</t>
  </si>
  <si>
    <t>Przedszkole Miejskie Nr 5</t>
  </si>
  <si>
    <t>6618-4bcd-8d12-12ed-190b-fce8-e966-9e50</t>
  </si>
  <si>
    <t>Urząd Stanu Cywilnego</t>
  </si>
  <si>
    <t>755f-aca5-0c9d-e7d9-3926-83ff-813d-1aaa</t>
  </si>
  <si>
    <t>Filia Nr 2 Miejskiej Biblioteki Publicznej</t>
  </si>
  <si>
    <t>000e-d1dd-6c10-4cac-234a-2bef-f1bd-ee9d</t>
  </si>
  <si>
    <t>5623-fc95-0a03-2dd4-ba5b-9c24-d977-3c8f</t>
  </si>
  <si>
    <t>Centrum Kultury i Promocji</t>
  </si>
  <si>
    <t>b5e7-c82e-c503-3349-9e88-3d63-508a-3cff</t>
  </si>
  <si>
    <t>Publiczna Szkoła Podstawowa Nr 6</t>
  </si>
  <si>
    <t>5344-046a-21a9-5507-6501-0f12-2601-d37a</t>
  </si>
  <si>
    <t>1354-dd83-d910-bdc2-6b32-dbd7-d812-8127</t>
  </si>
  <si>
    <t>Integracyjne Przedszkole Publiczne Nr 3</t>
  </si>
  <si>
    <t>331a-6d9b-6481-3c99-a637-4d0b-3de3-cc80</t>
  </si>
  <si>
    <t>27a3-0a4b-7a0b-001f-9e84-22d3-a542-0a27</t>
  </si>
  <si>
    <t>Przedszkole Miejskie Nr 2</t>
  </si>
  <si>
    <t>8ee5-558c-8623-5afd-9504-d9b9-e101-5f33</t>
  </si>
  <si>
    <t>Publiczne Gimnazjum Nr 1</t>
  </si>
  <si>
    <t>0a4c-a644-3bd8-1155-494b-5652-af5e-4991</t>
  </si>
  <si>
    <t>Filia Nr 1 Miejskiej Biblioteki Publicznej</t>
  </si>
  <si>
    <t>7383-2fd2-c2a2-b2d7-34e4-81fe-2256-7342</t>
  </si>
  <si>
    <t>a416-032b-d9fc-cf5c-3e2a-8387-a033-77e8</t>
  </si>
  <si>
    <t xml:space="preserve">Publiczna Szkoła Podstawowa  Nr 5 </t>
  </si>
  <si>
    <t>062d-bc3f-a22e-a76b-ce5a-fc4b-b39a-b2b7</t>
  </si>
  <si>
    <t>d56e-d091-f0a2-5421-30eb-45eb-4364-7929</t>
  </si>
  <si>
    <t>Zespół Szkół w Potoczku</t>
  </si>
  <si>
    <t>gm. Potok Wielki</t>
  </si>
  <si>
    <t>bb62-ab65-e294-2022-9402-4c79-bf72-9bf4</t>
  </si>
  <si>
    <t>Zespół Szkół w Potoku-Stanach</t>
  </si>
  <si>
    <t>60c0-9b14-f40e-33b3-c85e-74ec-7580-fbe6</t>
  </si>
  <si>
    <t>Zespół Szkół w Potoku Wielkim</t>
  </si>
  <si>
    <t>e21a-de73-1ad4-a1ef-735c-4d01-52cd-dc42</t>
  </si>
  <si>
    <t>gm. Modliborzyce</t>
  </si>
  <si>
    <t>526d-a93d-ba0d-25a2-bfdd-2ad6-5118-e689</t>
  </si>
  <si>
    <t xml:space="preserve">Zespół Placówek Oświatowych </t>
  </si>
  <si>
    <t>fae0-67b1-de87-07fb-6079-c296-3762-fdf0</t>
  </si>
  <si>
    <t>bde0-e9ff-ee06-d764-6c79-ce0e-d25c-4ea4</t>
  </si>
  <si>
    <t>a1e3-d691-a851-b718-499f-f2db-baca-e8b1</t>
  </si>
  <si>
    <t xml:space="preserve">Gminny Ośrodek Kultury </t>
  </si>
  <si>
    <t>1e2d-d4a4-fb3a-8dd4-1e79-2cb7-6777-7f54</t>
  </si>
  <si>
    <t>adbd-30ed-9d35-c07e-36ea-d013-a484-e8a8</t>
  </si>
  <si>
    <t>Niepubliczny Zakład Pielęgnacyjno - Opiekuńczy</t>
  </si>
  <si>
    <t>gm. Janów Lubelski</t>
  </si>
  <si>
    <t>1615-495b-35aa-7e46-3b57-1476-5144-99c0</t>
  </si>
  <si>
    <t>Samodzielny Publiczny Zespół Zakładów Opieki Zdrowotnej</t>
  </si>
  <si>
    <t>a8ae-1b7e-4991-08da-0fe3-080c-286d-1192</t>
  </si>
  <si>
    <t>Publiczna Szkoła Podstawowa w Momotach Górnych</t>
  </si>
  <si>
    <t>a409-7250-ecba-e141-b449-7af9-9e29-15e1</t>
  </si>
  <si>
    <t>Zespół Szkół w Białej Drugiej</t>
  </si>
  <si>
    <t>a965-6a94-7f0b-2edb-bdbf-24e9-b38b-1754</t>
  </si>
  <si>
    <t>Szkoła Podstawowa w Łążku Ordynackim</t>
  </si>
  <si>
    <t>7c75-6e92-2062-3c44-405b-e4ef-f48c-a8cc</t>
  </si>
  <si>
    <t xml:space="preserve">Gminna Spółdzielnia "Samopomoc Chłopska" </t>
  </si>
  <si>
    <t>7ef8-1da4-e5fb-5c9e-52ab-d776-21e4-8274</t>
  </si>
  <si>
    <t>Liceum Ogólnokształcące im. Bohaterów Porytowego Wzgórza</t>
  </si>
  <si>
    <t>5596-24cc-8fb4-6e64-4c99-0bfd-777d-b3af</t>
  </si>
  <si>
    <t>2edb-0688-45e0-b015-a156-d952-da39-285a</t>
  </si>
  <si>
    <t>Ośrodek Pomocy Społecznej</t>
  </si>
  <si>
    <t>0c56-a1a5-27bf-7513-9520-fb59-7c97-7eb8</t>
  </si>
  <si>
    <t>Zespół Szkół Zawodowych</t>
  </si>
  <si>
    <t>40e1-aaf0-e01b-2dcc-4a71-5b08-a596-e536</t>
  </si>
  <si>
    <t xml:space="preserve">Komenda Powiatowa Państwowej Straży Pożarnej </t>
  </si>
  <si>
    <t>db46-b618-40d9-4381-03bd-1d5d-c93d-ccf8</t>
  </si>
  <si>
    <t>Zespół Szkół w Wólce Ratajskiej</t>
  </si>
  <si>
    <t>gm. Godziszów</t>
  </si>
  <si>
    <t>cdd6-8d8a-bed2-c800-f77a-3a46-d336-f9fe</t>
  </si>
  <si>
    <t>Gminne Centrum Kultury i Promocji w Godziszowie oddział w Zdziłowicach</t>
  </si>
  <si>
    <t>9611-8930-20c4-c76a-63ab-e929-cd19-d9e3</t>
  </si>
  <si>
    <t>Publiczna Szkoła Podstawowa w Piłatce</t>
  </si>
  <si>
    <t>e08a-d263-76dd-f307-891d-d7ab-30e4-f7b8</t>
  </si>
  <si>
    <t>Publiczna Szkoła Podstawowa w Andrzejowie</t>
  </si>
  <si>
    <t>36b8-3f50-ec88-8145-afcd-26eb-cc60-c91e</t>
  </si>
  <si>
    <t>Gminne Centrum Kultury i Promocji w Godziszowie</t>
  </si>
  <si>
    <t>15da-3397-3919-df4d-4709-69a5-c0e7-0cb7</t>
  </si>
  <si>
    <t>Remiza  OSP w Zdzisławicach</t>
  </si>
  <si>
    <t>gm. Dzwola</t>
  </si>
  <si>
    <t>92c0-b9fe-9047-f0c8-942a-58f3-995e-b9a6</t>
  </si>
  <si>
    <t>Zespół Szkół w Kocudzy</t>
  </si>
  <si>
    <t>8420-806e-c36d-5081-46bc-9d1f-20e2-3c74</t>
  </si>
  <si>
    <t>Publiczna Szkoła Podstawowa w Branwi</t>
  </si>
  <si>
    <t>ee0d-885e-530b-01c2-5eb5-04e4-5ef4-1ab0</t>
  </si>
  <si>
    <t xml:space="preserve">Zespół Szkół w Krzemieniu </t>
  </si>
  <si>
    <t>4165-8874-7f6f-9dbd-04bd-afab-b704-c2d4</t>
  </si>
  <si>
    <t xml:space="preserve">Zespół Szkół w Dzwoli </t>
  </si>
  <si>
    <t>29d2-3d2a-83f7-4bff-cf0e-640e-8fbc-6da7</t>
  </si>
  <si>
    <t>Publiczna Szkoła Podstawowa w Otroczu</t>
  </si>
  <si>
    <t>gm. Chrzanów</t>
  </si>
  <si>
    <t>735f-82eb-eaa6-f4e8-6406-9dd9-f812-4b92</t>
  </si>
  <si>
    <t>Publiczna Szkoła Podstawowa w Ładzie</t>
  </si>
  <si>
    <t>fad6-5e6c-3b25-d929-e49a-0ba7-2c7b-d3cc</t>
  </si>
  <si>
    <t>Urząd Gminy Chrzanów (sala narad)</t>
  </si>
  <si>
    <t>8c97-6fa5-7ace-3f27-b253-d826-1afb-2cd9</t>
  </si>
  <si>
    <t>Publiczna Szkoła Podstawowa w Chrzanowie</t>
  </si>
  <si>
    <t>99e0-5bb3-0f1d-4ad5-990f-0564-f57e-1170</t>
  </si>
  <si>
    <t>Remiza Ochotniczej Straży Pożarnej w Stawcach</t>
  </si>
  <si>
    <t>gm. Batorz</t>
  </si>
  <si>
    <t>1e3e-8cc0-5742-6964-2d53-f891-01c3-991d</t>
  </si>
  <si>
    <t>Zespół Szkół w Błażku</t>
  </si>
  <si>
    <t>a03b-1ba3-d413-45a0-e482-a257-4758-9803</t>
  </si>
  <si>
    <t>Zespół Szkół w Batorzu</t>
  </si>
  <si>
    <t>c672-d6e3-04ea-07aa-b00d-ccff-faad-5733</t>
  </si>
  <si>
    <t>Publiczna Szkoła Podstawowa w Aleksandrówce</t>
  </si>
  <si>
    <t>cf55-37a3-3ef4-1cc7-2ead-7884-cb1b-191e</t>
  </si>
  <si>
    <t>Razem KWW Grzegorza Brauna „Szczęść Boże!”</t>
  </si>
  <si>
    <t>Edward Józef SZWED</t>
  </si>
  <si>
    <t>Artur Marek GRUDNIAK</t>
  </si>
  <si>
    <t>Rafał Grzegorz MYSIAKOWSKI</t>
  </si>
  <si>
    <t>Jowita LITWINIUK</t>
  </si>
  <si>
    <t>Janina Jadwiga MAREK</t>
  </si>
  <si>
    <t>Maciej Marek PIK</t>
  </si>
  <si>
    <t>Anna Maria JASIŃSKA-KRUPA</t>
  </si>
  <si>
    <t>Sylwester SYKUT</t>
  </si>
  <si>
    <t>Teresa WASILEWSKA</t>
  </si>
  <si>
    <t>Andrzej Ryszard TYM</t>
  </si>
  <si>
    <t>Michał Piotr MISZTAL</t>
  </si>
  <si>
    <t>Tomasz Jerzy IZBICKI</t>
  </si>
  <si>
    <t>Magdalena Barbara WIECZOREK</t>
  </si>
  <si>
    <t>Jan WIECHNIK</t>
  </si>
  <si>
    <t>Adam Antoni ROBAK</t>
  </si>
  <si>
    <t>Antoni Franciszek MATUSZEWSKI</t>
  </si>
  <si>
    <t>Dorota Ewa BUREK</t>
  </si>
  <si>
    <t>Agnieszka Krystyna KRUK</t>
  </si>
  <si>
    <t>Andrzej Jerzy FILUS</t>
  </si>
  <si>
    <t>Mieczysław WARĘCKI</t>
  </si>
  <si>
    <t>Piotr MAREK</t>
  </si>
  <si>
    <t>Barbara RUSIECKA-GÓRNIAK</t>
  </si>
  <si>
    <t>Piotr SŁAWIŃSKI</t>
  </si>
  <si>
    <t>Marianna WIKTOROWICZ</t>
  </si>
  <si>
    <t>Sławomir Władysław WOLSKI</t>
  </si>
  <si>
    <t>Anna Maria ZAJĄCZKOWSKA</t>
  </si>
  <si>
    <t>Jan SPOSÓB</t>
  </si>
  <si>
    <t>Ryszard Witold MILEWSKI</t>
  </si>
  <si>
    <t>KWW Grzegorza Brauna „Szczęść Boże!”</t>
  </si>
  <si>
    <t>Razem KW Samoobrona</t>
  </si>
  <si>
    <t>Zbigniew KRZESZOWSKI</t>
  </si>
  <si>
    <t>Ryszard Wincenty KUŚMIERCZYK</t>
  </si>
  <si>
    <t>Stanisław Marian PAWŁASEK</t>
  </si>
  <si>
    <t>Elżbieta Anna KRASA</t>
  </si>
  <si>
    <t>Leszek WÓJCIK</t>
  </si>
  <si>
    <t>Bożena Ewa ŻYDEK</t>
  </si>
  <si>
    <t>Marek Paweł PLEWKA</t>
  </si>
  <si>
    <t>Bożena SIUDA</t>
  </si>
  <si>
    <t>Krzysztof WOLSKI</t>
  </si>
  <si>
    <t>Katarzyna Agnieszka WICIŃSKA</t>
  </si>
  <si>
    <t>Marian SOŁYGA</t>
  </si>
  <si>
    <t>Barbara Teresa MAZUR</t>
  </si>
  <si>
    <t>Andrzej Marian SOBIESZCZAŃSKI</t>
  </si>
  <si>
    <t>Grażyna Nina KOCOŃ-NAKONIECZNA</t>
  </si>
  <si>
    <t>Stefan GÓRECKI</t>
  </si>
  <si>
    <t>Marian Andrzej WIDZ</t>
  </si>
  <si>
    <t>KW Samoobrona</t>
  </si>
  <si>
    <t>Razem KWW Ruch Społeczny RP</t>
  </si>
  <si>
    <t>Stanisława Celina CZARNECKA</t>
  </si>
  <si>
    <t>Barbara Agnieszka CIEŚLAK</t>
  </si>
  <si>
    <t>Radosław Robert KNAP</t>
  </si>
  <si>
    <t>Olga Weronika TOKARCZYK</t>
  </si>
  <si>
    <t>Paweł Andrzej SZADURA</t>
  </si>
  <si>
    <t>Paulina Wioletta BRZOZOWSKA</t>
  </si>
  <si>
    <t>Piotr Jerzy SAMOJŁOWICZ</t>
  </si>
  <si>
    <t>Aneta WIECZOREK</t>
  </si>
  <si>
    <t>Agnieszka Milena WYSOCKI</t>
  </si>
  <si>
    <t>Urszula Janina MUCHA</t>
  </si>
  <si>
    <t>Tomasz Piotr KUKIEŁKA</t>
  </si>
  <si>
    <t>Magdalena Teresa REMBIELIŃSKA</t>
  </si>
  <si>
    <t>Mieczysław Bartłomiej DRYGAŁA</t>
  </si>
  <si>
    <t>Irena DZIDO</t>
  </si>
  <si>
    <t>Wojciech MATEŃKA</t>
  </si>
  <si>
    <t>Joanna Stanisława SZADURA</t>
  </si>
  <si>
    <t>KWW Ruch Społeczny RP</t>
  </si>
  <si>
    <t>Razem KW Nowoczesna Ryszarda Petru</t>
  </si>
  <si>
    <t>Paweł CEGIEŁKO</t>
  </si>
  <si>
    <t>Maciej ZDUNEK</t>
  </si>
  <si>
    <t>Mariusz NOBIS</t>
  </si>
  <si>
    <t>Agnieszka Dorota PUCHCIŃSKA</t>
  </si>
  <si>
    <t>Danuta Maria PITUCH</t>
  </si>
  <si>
    <t>Krystyna Maria SZYDŁOWSKA</t>
  </si>
  <si>
    <t>Grzegorz Kazimierz GRYZIO</t>
  </si>
  <si>
    <t>Renata Bożena PISKOR</t>
  </si>
  <si>
    <t>Ewelina SZWAJ</t>
  </si>
  <si>
    <t>Jarosław KALBARCZYK</t>
  </si>
  <si>
    <t>Zofia Beata CHARIS</t>
  </si>
  <si>
    <t>Sławomir Piotr BOGUTA</t>
  </si>
  <si>
    <t>Jolanta Wiktoria GANDECKA</t>
  </si>
  <si>
    <t>Arkadiusz Paweł PANECKI</t>
  </si>
  <si>
    <t>Ewelina Marta SAWKA</t>
  </si>
  <si>
    <t>Renata Ewa CZYŻEWSKA</t>
  </si>
  <si>
    <t>Kamil WIKIERA</t>
  </si>
  <si>
    <t>Zbigniew BAŁAKIER</t>
  </si>
  <si>
    <t>Katarzyna Anna ŁĘTOWSKA-ANDRZEJEWICZ</t>
  </si>
  <si>
    <t>Daniel IWANEK</t>
  </si>
  <si>
    <t>Marcin Konrad CAŁKA</t>
  </si>
  <si>
    <t>Artur Andrzej BANDURSKI</t>
  </si>
  <si>
    <t>Maja Barbara ZABOROWSKA</t>
  </si>
  <si>
    <t>Łukasz WALCZYŃSKI</t>
  </si>
  <si>
    <t>Lech Witold KIJEWSKI</t>
  </si>
  <si>
    <t>Agnieszka Ilona JAKUBIK</t>
  </si>
  <si>
    <t>Magdalena Helena MISZCZUK</t>
  </si>
  <si>
    <t>Sławomir KRASUSKI</t>
  </si>
  <si>
    <t>Urszula Katarzyna BURY</t>
  </si>
  <si>
    <t>KW Nowoczesna Ryszarda Petru</t>
  </si>
  <si>
    <t>Razem KWW „Kukiz'15”</t>
  </si>
  <si>
    <t>Jacek MADEJEK</t>
  </si>
  <si>
    <t>Marcin Sergiusz GARBOWSKI</t>
  </si>
  <si>
    <t>Mateusz Paweł MARZEC</t>
  </si>
  <si>
    <t>Marta Maria PIŁAT</t>
  </si>
  <si>
    <t>Małgorzata Anna GĘCA</t>
  </si>
  <si>
    <t>Katarzyna Beata GRANICZKA</t>
  </si>
  <si>
    <t>Berta Krystyna TUZIEMSKA</t>
  </si>
  <si>
    <t>Joanna Helena ŚWIĄDER</t>
  </si>
  <si>
    <t>Anna ROLA</t>
  </si>
  <si>
    <t>Kamil BŁASZCZAK</t>
  </si>
  <si>
    <t>Sylwia JAKUBAS</t>
  </si>
  <si>
    <t>Monika KOZAK</t>
  </si>
  <si>
    <t>Przemysław KOSTRZEWA</t>
  </si>
  <si>
    <t>Andrzej Marek BOJANEK</t>
  </si>
  <si>
    <t>Joanna Barbara MANIA</t>
  </si>
  <si>
    <t>Michał Dominik DZIERŻAK</t>
  </si>
  <si>
    <t>Agnieszka Maria BIERNACKA-OLESIEJUK</t>
  </si>
  <si>
    <t>Paweł Rafał JANULEWICZ</t>
  </si>
  <si>
    <t>Krzysztof SERAFIN</t>
  </si>
  <si>
    <t>Paweł Michał ZACHAREWICZ</t>
  </si>
  <si>
    <t>Izabela Renata IWANIAK</t>
  </si>
  <si>
    <t>Jan Jędrzej MOTYKA</t>
  </si>
  <si>
    <t>Aleksandra CEGLARSKA</t>
  </si>
  <si>
    <t>Józef GODLEWSKI</t>
  </si>
  <si>
    <t>Krzysztof KOWALCZYK</t>
  </si>
  <si>
    <t>Robert Mirosław GOGÓŁKA</t>
  </si>
  <si>
    <t>Małgorzata Aneta TYLUS</t>
  </si>
  <si>
    <t>Sławomir Wacław JANICKI</t>
  </si>
  <si>
    <t>Kamil KOPEĆ</t>
  </si>
  <si>
    <t>Jakub KULESZA</t>
  </si>
  <si>
    <t>KWW „Kukiz'15”</t>
  </si>
  <si>
    <t>Razem KKW Zjednoczona Lewica SLD+TR+PPS+UP+Zieloni</t>
  </si>
  <si>
    <t>Małgorzata Elżbieta SADURSKA</t>
  </si>
  <si>
    <t>Przemysław Tomasz KOWALCZYK</t>
  </si>
  <si>
    <t>Leszek Janusz BISKUP</t>
  </si>
  <si>
    <t>Mariusz KUŚ</t>
  </si>
  <si>
    <t>Jeremi Krzysztof KARWOWSKI</t>
  </si>
  <si>
    <t>Beata Irena CZAPLA</t>
  </si>
  <si>
    <t>Mieczysław MŁODAWSKI</t>
  </si>
  <si>
    <t>Monika Justyna SZALAST</t>
  </si>
  <si>
    <t>Sławomir Marceli WÓJCIK</t>
  </si>
  <si>
    <t>Henryka MACIEJEWSKA</t>
  </si>
  <si>
    <t>Adrian STĘPNIAK</t>
  </si>
  <si>
    <t>Anna PYSZNIAK</t>
  </si>
  <si>
    <t>Jolanta Izabela WOJCIECHOWSKA</t>
  </si>
  <si>
    <t>Tomasz Przemysław STRZELCZYK</t>
  </si>
  <si>
    <t>Teresa Zofia RAUNER</t>
  </si>
  <si>
    <t>Paulina Agata JÓZEFOWICZ</t>
  </si>
  <si>
    <t>Monika DROZD</t>
  </si>
  <si>
    <t>Bartłomiej GĄSIOR</t>
  </si>
  <si>
    <t>Janusz Kazimierz RÓŻYCKI</t>
  </si>
  <si>
    <t>Andrzej Adam FORNAL</t>
  </si>
  <si>
    <t>Agata Alicja CZARNACKA</t>
  </si>
  <si>
    <t>Natalia DUDEK</t>
  </si>
  <si>
    <t>Krystyna Stanisława SPRAWKA</t>
  </si>
  <si>
    <t>Małgorzata Irena WOŁOSZCZUK</t>
  </si>
  <si>
    <t>Władysław ŚWIĘTOCHOWSKI</t>
  </si>
  <si>
    <t>Adam Andrzej KALBARCZYK</t>
  </si>
  <si>
    <t>Zofia POPIOŁEK</t>
  </si>
  <si>
    <t>Jacek Andrzej CZERNIAK</t>
  </si>
  <si>
    <t>Janusz Marian PALIKOT</t>
  </si>
  <si>
    <t>KKW Zjednoczona Lewica SLD+TR+PPS+UP+Zieloni</t>
  </si>
  <si>
    <t>Razem Komitet Wyborczy PSL</t>
  </si>
  <si>
    <t>Elżbieta SEREDYN</t>
  </si>
  <si>
    <t>Mirosław KORBUT</t>
  </si>
  <si>
    <t>Krzysztof Wojciech STĘPNIAK</t>
  </si>
  <si>
    <t>Jarosław SZLENDAK</t>
  </si>
  <si>
    <t>Magdalena MISIASZEK</t>
  </si>
  <si>
    <t>Arkadiusz MAŁECKI</t>
  </si>
  <si>
    <t>Małgorzata BUJAK</t>
  </si>
  <si>
    <t>Renata Jolanta KASPRZAK</t>
  </si>
  <si>
    <t>Anna Jolanta AUGUSTYNIAK</t>
  </si>
  <si>
    <t>Beata Dorota WOROSZYŁO</t>
  </si>
  <si>
    <t>Elżbieta Maria BRZUCH</t>
  </si>
  <si>
    <t>Jan SĘK</t>
  </si>
  <si>
    <t>Iwona GIZA</t>
  </si>
  <si>
    <t>Wioletta Jadwiga WILKOS</t>
  </si>
  <si>
    <t>Elżbieta ROLA</t>
  </si>
  <si>
    <t>Andrzej Wiesław KITA</t>
  </si>
  <si>
    <t>Monika Urszula WIELGÓRSKA</t>
  </si>
  <si>
    <t>Maria SZCZOTKA</t>
  </si>
  <si>
    <t>Andrzej BIEŃKO</t>
  </si>
  <si>
    <t>Dariusz Stanisław KOŁODZIEJCZYK</t>
  </si>
  <si>
    <t>Roman Władysław CHOLEWA</t>
  </si>
  <si>
    <t>Hanna Barbara CZERSKA-GĄSIEWSKA</t>
  </si>
  <si>
    <t>Zenon Jerzy RODZIK</t>
  </si>
  <si>
    <t>Leszek Jan ŚWIĘTOCHOWSKI</t>
  </si>
  <si>
    <t>Marek KOS</t>
  </si>
  <si>
    <t>Piotr Sławomir RZETELSKI</t>
  </si>
  <si>
    <t>Marian Roman STAROWNIK</t>
  </si>
  <si>
    <t>Henryk Józef SMOLARZ</t>
  </si>
  <si>
    <t>Jan Zbigniew ŁOPATA</t>
  </si>
  <si>
    <t>Komitet Wyborczy PSL</t>
  </si>
  <si>
    <t>Razem KW KORWiN</t>
  </si>
  <si>
    <t>Jarosław Tadeusz HUNEK</t>
  </si>
  <si>
    <t>Paweł Krzysztof KOBYLARZ</t>
  </si>
  <si>
    <t>Elżbieta Anna SERWIN</t>
  </si>
  <si>
    <t>Wojciech OSKROBA</t>
  </si>
  <si>
    <t>Urszula Ewa SKUPIŃSKA</t>
  </si>
  <si>
    <t>Marta Justyna SOWA</t>
  </si>
  <si>
    <t>Jonasz Krzysztof BRYK</t>
  </si>
  <si>
    <t>Martyna DRĄCZKOWSKA-SOBSTYL</t>
  </si>
  <si>
    <t>Agnieszka Anna KRÓL</t>
  </si>
  <si>
    <t>Maciej Krzysztof ZABIELSKI</t>
  </si>
  <si>
    <t>Dominika KASPRZAK</t>
  </si>
  <si>
    <t>Anna Jadwiga KAWĘCKA-OLIWA</t>
  </si>
  <si>
    <t>Paulina MUNDZIK</t>
  </si>
  <si>
    <t>Michał Kamil WOLSKI</t>
  </si>
  <si>
    <t>Marika Patrycja WASAK</t>
  </si>
  <si>
    <t>Michał WYPYCH</t>
  </si>
  <si>
    <t>Anna Dominika KOŁODZIEJ</t>
  </si>
  <si>
    <t>Jakub RODAK</t>
  </si>
  <si>
    <t>Marzena GRAD</t>
  </si>
  <si>
    <t>Artur Lech BANACH</t>
  </si>
  <si>
    <t>Martyna KUSZYK</t>
  </si>
  <si>
    <t>Mariusz Grzegorz NIEZBECKI</t>
  </si>
  <si>
    <t>Adrian ZAKRZEWSKI</t>
  </si>
  <si>
    <t>Tomasz Marcin URBA</t>
  </si>
  <si>
    <t>Mirosław ŚWIŚ</t>
  </si>
  <si>
    <t>Anna Barbara WOJCIECHOWSKA</t>
  </si>
  <si>
    <t>Natalia Anna WIŚLIŃSKA</t>
  </si>
  <si>
    <t>Jarosław Konrad KONOWAŁEK</t>
  </si>
  <si>
    <t>Krzysztof KOZIEŁ</t>
  </si>
  <si>
    <t>Michał Paweł ROZPENDOWSKI</t>
  </si>
  <si>
    <t>KW KORWiN</t>
  </si>
  <si>
    <t>Razem KW Razem</t>
  </si>
  <si>
    <t>Szymon FURMANIAK</t>
  </si>
  <si>
    <t>Joanna Anita SOJA</t>
  </si>
  <si>
    <t>Marcin Jarosław DETIUK</t>
  </si>
  <si>
    <t>Justyna Maria SZPANOWSKA</t>
  </si>
  <si>
    <t>Michał Jerzy JÓŹWIK</t>
  </si>
  <si>
    <t>Halina Grażyna WARZOCHA</t>
  </si>
  <si>
    <t>Maciej Paweł KOZIOŁ</t>
  </si>
  <si>
    <t>Piotr Stanisław MASIERAK</t>
  </si>
  <si>
    <t>Katarzyna RUDNICKA</t>
  </si>
  <si>
    <t>Gabriel Jan KACZYŃSKI</t>
  </si>
  <si>
    <t>Karolina PLUTA</t>
  </si>
  <si>
    <t>Piotr Leszek MICHALIK</t>
  </si>
  <si>
    <t>Katarzyna Monika BABIS</t>
  </si>
  <si>
    <t>Jarosław Piotr WROŃSKI</t>
  </si>
  <si>
    <t>Magdalena Anna DŁUGOSZ</t>
  </si>
  <si>
    <t>Tomasz Piotr WARZOCHA</t>
  </si>
  <si>
    <t>KW Razem</t>
  </si>
  <si>
    <t>Razem KW Platforma Obywatelska RP</t>
  </si>
  <si>
    <t>Mariusz SIEMBIDA</t>
  </si>
  <si>
    <t>Daria Katarzyna BANASIK</t>
  </si>
  <si>
    <t>Paweł Ryszard MAMIŃSKI</t>
  </si>
  <si>
    <t>Krzysztof ŁĄTKA</t>
  </si>
  <si>
    <t>Ewelina LEMPARTY</t>
  </si>
  <si>
    <t>Justyna Monika ZAWROTNIAK-BOGUSZ</t>
  </si>
  <si>
    <t>Łukasz Cezary WERENGOWSKI</t>
  </si>
  <si>
    <t>Marcin PISULA</t>
  </si>
  <si>
    <t>Mariusz CIELICA</t>
  </si>
  <si>
    <t>Marzena Wioletta DOROSZUK-MAJ</t>
  </si>
  <si>
    <t>Teresa Maria SĘK</t>
  </si>
  <si>
    <t>Monika KULKA</t>
  </si>
  <si>
    <t>Rafał Krzysztof ŻOŁYNIA</t>
  </si>
  <si>
    <t>Celina Waleria STASIAK</t>
  </si>
  <si>
    <t>Ayman AL KUSAYER</t>
  </si>
  <si>
    <t>Wojciech Józef MALESSA</t>
  </si>
  <si>
    <t>Irena Marianna CHOLEWIŃSKA</t>
  </si>
  <si>
    <t>Magdalena DOBROSIELSKA</t>
  </si>
  <si>
    <t>Zbigniew Wiktor JURKOWSKI</t>
  </si>
  <si>
    <t>Krzysztof BOJARSKI</t>
  </si>
  <si>
    <t>Adam Jerzy WASILEWSKI</t>
  </si>
  <si>
    <t>Janusz POŻAK</t>
  </si>
  <si>
    <t>Waldemar Franciszek BIAŁOWĄS</t>
  </si>
  <si>
    <t>Bożena Grażyna LISOWSKA</t>
  </si>
  <si>
    <t>Marta Anna WCISŁO</t>
  </si>
  <si>
    <t>Urszula BANCERZ</t>
  </si>
  <si>
    <t>Wojciech WILK</t>
  </si>
  <si>
    <t>Magdalena Ewa GĄSIOR-MAREK</t>
  </si>
  <si>
    <t>Włodzimierz Witold KARPIŃSKI</t>
  </si>
  <si>
    <t>Joanna MUCHA</t>
  </si>
  <si>
    <t>KW Platforma Obywatelska RP</t>
  </si>
  <si>
    <t>Razem KW Prawo i Sprawiedliwość</t>
  </si>
  <si>
    <t>Grzegorz MUSZYŃSKI</t>
  </si>
  <si>
    <t>Ryszard Marek MAJKOWSKI</t>
  </si>
  <si>
    <t>Dorota SKRZAT</t>
  </si>
  <si>
    <t>Anna Aleksandra ROMAŃCZUK</t>
  </si>
  <si>
    <t>Jarema Maciej PAPROCKI</t>
  </si>
  <si>
    <t>Aneta Maria PASTUSZAK</t>
  </si>
  <si>
    <t>Agnieszka Beata LENART</t>
  </si>
  <si>
    <t>Adam Krzysztof KAŁASKA</t>
  </si>
  <si>
    <t>Katarzyna KUBIŚ</t>
  </si>
  <si>
    <t>Marek Grzegorz WOJCIECHOWSKI</t>
  </si>
  <si>
    <t>Sylwia Ewa PISAREK-PIOTROWSKA</t>
  </si>
  <si>
    <t>Daniel CHUDEK</t>
  </si>
  <si>
    <t>Maria Bernadeta STACHOWICZ-CIOCZEK</t>
  </si>
  <si>
    <t>Sławomir SKWAREK</t>
  </si>
  <si>
    <t>Henryk DUDZIAK</t>
  </si>
  <si>
    <t>Lech Zbigniew TOR</t>
  </si>
  <si>
    <t>Ewa ZYBAŁA</t>
  </si>
  <si>
    <t>Marcin WIECZOREK</t>
  </si>
  <si>
    <t>Bogna Maria BENDER-MOTYKA</t>
  </si>
  <si>
    <t>Zdzisław Zbigniew PODKAŃSKI</t>
  </si>
  <si>
    <t>Sylwester Karol TUŁAJEW</t>
  </si>
  <si>
    <t>Artur SOBOŃ</t>
  </si>
  <si>
    <t>Krzysztof GŁUCHOWSKI</t>
  </si>
  <si>
    <t>Lech Stanisław SPRAWKA</t>
  </si>
  <si>
    <t>Krzysztof SZULOWSKI</t>
  </si>
  <si>
    <t>Jerzy Feliks BIELECKI</t>
  </si>
  <si>
    <t>Jarosław Piotr STAWIARSKI</t>
  </si>
  <si>
    <t>Gabriela MASŁOWSKA</t>
  </si>
  <si>
    <t>Krzysztof Stefan MICHAŁKIEWICZ</t>
  </si>
  <si>
    <t>Elżbieta Małgorzata KRUK</t>
  </si>
  <si>
    <t>KW Prawo i Sprawiedliwość</t>
  </si>
  <si>
    <t>Sejm - Liczba głosów ważnych oddanych łącznie na wszystkie listy kandydatów</t>
  </si>
  <si>
    <t>Sejm - w tym z powodu postawienia znaku X wyłącznie obok nazwiska kandydata z listy, której rejestracja została unieważniona</t>
  </si>
  <si>
    <t>Sejm - b w tym z powodu niepostawienia znaku X obok nazwiska żadnego kandydataz którejkolwiek z list</t>
  </si>
  <si>
    <t>Sejm - w tym z powodu postawienia znaku X obok nazwiska dwóch lub większej liczby kandydatów z różnych list</t>
  </si>
  <si>
    <t>Sejm - Liczba głosów nieważnych</t>
  </si>
  <si>
    <t>Sejm - Liczba kart ważnych</t>
  </si>
  <si>
    <t>Sejm - Liczba kart nieważnych</t>
  </si>
  <si>
    <t>Sejm - w tym liczba kart wyjętych z kopert</t>
  </si>
  <si>
    <t>Sejm - Liczba kart wyjętych z urny</t>
  </si>
  <si>
    <t>Sejm - Liczba kopert na kartę do głosowania wrzuconych do urny</t>
  </si>
  <si>
    <t>Sejm - w których znajdowała się niezaklejona koperta</t>
  </si>
  <si>
    <t>Sejm - w których nie było koperty na karty do głosowania</t>
  </si>
  <si>
    <t>Sejm - w których oświadczenie nie było podpisane</t>
  </si>
  <si>
    <t>Sejm - w których nie było oświadczenia</t>
  </si>
  <si>
    <t>Sejm - Liczba otrzymanych kopert zwrotnych</t>
  </si>
  <si>
    <t>Sejm - Liczba wyborców, którym wysłano pakiety wyborcze</t>
  </si>
  <si>
    <t>Sejm - Liczba wyborców głosujących na podstawie zaświadczenia</t>
  </si>
  <si>
    <t>Sejm - Liczba wyborców głosujących przez pełnomocnika</t>
  </si>
  <si>
    <t>Sejm - Liczba wyborców, którym wydano karty do głosowania</t>
  </si>
  <si>
    <t>Sejm - Nie wykorzystano kart do głosowania</t>
  </si>
  <si>
    <t>Sejm - Komisja otrzymała kart do głosowania</t>
  </si>
  <si>
    <t>Sejm - Liczba wyborców uprawnionych do głosowania</t>
  </si>
  <si>
    <t>Numer obwodu</t>
  </si>
  <si>
    <t>Nazwa komisji</t>
  </si>
  <si>
    <t>TERYT gminy</t>
  </si>
  <si>
    <t>Gmina</t>
  </si>
  <si>
    <t>Symbol kontrolny</t>
  </si>
</sst>
</file>

<file path=xl/styles.xml><?xml version="1.0" encoding="utf-8"?>
<styleSheet xmlns="http://schemas.openxmlformats.org/spreadsheetml/2006/main">
  <fonts count="1">
    <font>
      <sz val="11"/>
      <color theme="1"/>
      <name val="Times New Roman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LT990"/>
  <sheetViews>
    <sheetView tabSelected="1" workbookViewId="0"/>
  </sheetViews>
  <sheetFormatPr defaultRowHeight="15"/>
  <sheetData>
    <row r="1" spans="1:332">
      <c r="A1" t="s">
        <v>2116</v>
      </c>
      <c r="B1" t="s">
        <v>2115</v>
      </c>
      <c r="C1" t="s">
        <v>2114</v>
      </c>
      <c r="D1" t="s">
        <v>2113</v>
      </c>
      <c r="E1" t="s">
        <v>2112</v>
      </c>
      <c r="F1" t="s">
        <v>2111</v>
      </c>
      <c r="G1" t="s">
        <v>2110</v>
      </c>
      <c r="H1" t="s">
        <v>2109</v>
      </c>
      <c r="I1" t="s">
        <v>2108</v>
      </c>
      <c r="J1" t="s">
        <v>2107</v>
      </c>
      <c r="K1" t="s">
        <v>2106</v>
      </c>
      <c r="L1" t="s">
        <v>2105</v>
      </c>
      <c r="M1" t="s">
        <v>2104</v>
      </c>
      <c r="N1" t="s">
        <v>2103</v>
      </c>
      <c r="O1" t="s">
        <v>2102</v>
      </c>
      <c r="P1" t="s">
        <v>2101</v>
      </c>
      <c r="Q1" t="s">
        <v>2100</v>
      </c>
      <c r="R1" t="s">
        <v>2099</v>
      </c>
      <c r="S1" t="s">
        <v>2098</v>
      </c>
      <c r="T1" t="s">
        <v>2097</v>
      </c>
      <c r="U1" t="s">
        <v>2096</v>
      </c>
      <c r="V1" t="s">
        <v>2095</v>
      </c>
      <c r="W1" t="s">
        <v>2094</v>
      </c>
      <c r="X1" t="s">
        <v>2093</v>
      </c>
      <c r="Y1" t="s">
        <v>2092</v>
      </c>
      <c r="Z1" t="s">
        <v>2091</v>
      </c>
      <c r="AA1" t="s">
        <v>2090</v>
      </c>
      <c r="AB1" t="s">
        <v>2089</v>
      </c>
      <c r="AC1" t="s">
        <v>2088</v>
      </c>
      <c r="AD1" t="s">
        <v>2087</v>
      </c>
      <c r="AE1" t="s">
        <v>2086</v>
      </c>
      <c r="AF1" t="s">
        <v>2085</v>
      </c>
      <c r="AG1" t="s">
        <v>2084</v>
      </c>
      <c r="AH1" t="s">
        <v>2083</v>
      </c>
      <c r="AI1" t="s">
        <v>2082</v>
      </c>
      <c r="AJ1" t="s">
        <v>2081</v>
      </c>
      <c r="AK1" t="s">
        <v>2080</v>
      </c>
      <c r="AL1" t="s">
        <v>2079</v>
      </c>
      <c r="AM1" t="s">
        <v>2078</v>
      </c>
      <c r="AN1" t="s">
        <v>2077</v>
      </c>
      <c r="AO1" t="s">
        <v>2076</v>
      </c>
      <c r="AP1" t="s">
        <v>2075</v>
      </c>
      <c r="AQ1" t="s">
        <v>2074</v>
      </c>
      <c r="AR1" t="s">
        <v>2073</v>
      </c>
      <c r="AS1" t="s">
        <v>2072</v>
      </c>
      <c r="AT1" t="s">
        <v>2071</v>
      </c>
      <c r="AU1" t="s">
        <v>2070</v>
      </c>
      <c r="AV1" t="s">
        <v>2069</v>
      </c>
      <c r="AW1" t="s">
        <v>2068</v>
      </c>
      <c r="AX1" t="s">
        <v>2067</v>
      </c>
      <c r="AY1" t="s">
        <v>2066</v>
      </c>
      <c r="AZ1" t="s">
        <v>2065</v>
      </c>
      <c r="BA1" t="s">
        <v>2064</v>
      </c>
      <c r="BB1" t="s">
        <v>2063</v>
      </c>
      <c r="BC1" t="s">
        <v>2062</v>
      </c>
      <c r="BD1" t="s">
        <v>2061</v>
      </c>
      <c r="BE1" t="s">
        <v>2060</v>
      </c>
      <c r="BF1" t="s">
        <v>2059</v>
      </c>
      <c r="BG1" t="s">
        <v>2058</v>
      </c>
      <c r="BH1" t="s">
        <v>2057</v>
      </c>
      <c r="BI1" t="s">
        <v>2056</v>
      </c>
      <c r="BJ1" t="s">
        <v>2055</v>
      </c>
      <c r="BK1" t="s">
        <v>2054</v>
      </c>
      <c r="BL1" t="s">
        <v>2053</v>
      </c>
      <c r="BM1" t="s">
        <v>2052</v>
      </c>
      <c r="BN1" t="s">
        <v>2051</v>
      </c>
      <c r="BO1" t="s">
        <v>2050</v>
      </c>
      <c r="BP1" t="s">
        <v>2049</v>
      </c>
      <c r="BQ1" t="s">
        <v>2048</v>
      </c>
      <c r="BR1" t="s">
        <v>2047</v>
      </c>
      <c r="BS1" t="s">
        <v>2046</v>
      </c>
      <c r="BT1" t="s">
        <v>2045</v>
      </c>
      <c r="BU1" t="s">
        <v>2044</v>
      </c>
      <c r="BV1" t="s">
        <v>2043</v>
      </c>
      <c r="BW1" t="s">
        <v>2042</v>
      </c>
      <c r="BX1" t="s">
        <v>2041</v>
      </c>
      <c r="BY1" t="s">
        <v>2040</v>
      </c>
      <c r="BZ1" t="s">
        <v>2039</v>
      </c>
      <c r="CA1" t="s">
        <v>2038</v>
      </c>
      <c r="CB1" t="s">
        <v>2037</v>
      </c>
      <c r="CC1" t="s">
        <v>2036</v>
      </c>
      <c r="CD1" t="s">
        <v>2035</v>
      </c>
      <c r="CE1" t="s">
        <v>2034</v>
      </c>
      <c r="CF1" t="s">
        <v>2033</v>
      </c>
      <c r="CG1" t="s">
        <v>2032</v>
      </c>
      <c r="CH1" t="s">
        <v>2031</v>
      </c>
      <c r="CI1" t="s">
        <v>2030</v>
      </c>
      <c r="CJ1" t="s">
        <v>2029</v>
      </c>
      <c r="CK1" t="s">
        <v>2028</v>
      </c>
      <c r="CL1" t="s">
        <v>2027</v>
      </c>
      <c r="CM1" t="s">
        <v>2026</v>
      </c>
      <c r="CN1" t="s">
        <v>2025</v>
      </c>
      <c r="CO1" t="s">
        <v>2024</v>
      </c>
      <c r="CP1" t="s">
        <v>2023</v>
      </c>
      <c r="CQ1" t="s">
        <v>2022</v>
      </c>
      <c r="CR1" t="s">
        <v>2021</v>
      </c>
      <c r="CS1" t="s">
        <v>2020</v>
      </c>
      <c r="CT1" t="s">
        <v>2019</v>
      </c>
      <c r="CU1" t="s">
        <v>2018</v>
      </c>
      <c r="CV1" t="s">
        <v>2017</v>
      </c>
      <c r="CW1" t="s">
        <v>2016</v>
      </c>
      <c r="CX1" t="s">
        <v>2015</v>
      </c>
      <c r="CY1" t="s">
        <v>2014</v>
      </c>
      <c r="CZ1" t="s">
        <v>2013</v>
      </c>
      <c r="DA1" t="s">
        <v>2012</v>
      </c>
      <c r="DB1" t="s">
        <v>2011</v>
      </c>
      <c r="DC1" t="s">
        <v>2010</v>
      </c>
      <c r="DD1" t="s">
        <v>2009</v>
      </c>
      <c r="DE1" t="s">
        <v>2008</v>
      </c>
      <c r="DF1" t="s">
        <v>2007</v>
      </c>
      <c r="DG1" t="s">
        <v>2006</v>
      </c>
      <c r="DH1" t="s">
        <v>2005</v>
      </c>
      <c r="DI1" t="s">
        <v>2004</v>
      </c>
      <c r="DJ1" t="s">
        <v>2003</v>
      </c>
      <c r="DK1" t="s">
        <v>2002</v>
      </c>
      <c r="DL1" t="s">
        <v>2001</v>
      </c>
      <c r="DM1" t="s">
        <v>2000</v>
      </c>
      <c r="DN1" t="s">
        <v>1999</v>
      </c>
      <c r="DO1" t="s">
        <v>1998</v>
      </c>
      <c r="DP1" t="s">
        <v>1997</v>
      </c>
      <c r="DQ1" t="s">
        <v>1996</v>
      </c>
      <c r="DR1" t="s">
        <v>1995</v>
      </c>
      <c r="DS1" t="s">
        <v>1994</v>
      </c>
      <c r="DT1" t="s">
        <v>1993</v>
      </c>
      <c r="DU1" t="s">
        <v>1992</v>
      </c>
      <c r="DV1" t="s">
        <v>1991</v>
      </c>
      <c r="DW1" t="s">
        <v>1990</v>
      </c>
      <c r="DX1" t="s">
        <v>1989</v>
      </c>
      <c r="DY1" t="s">
        <v>1988</v>
      </c>
      <c r="DZ1" t="s">
        <v>1987</v>
      </c>
      <c r="EA1" t="s">
        <v>1986</v>
      </c>
      <c r="EB1" t="s">
        <v>1985</v>
      </c>
      <c r="EC1" t="s">
        <v>1984</v>
      </c>
      <c r="ED1" t="s">
        <v>1983</v>
      </c>
      <c r="EE1" t="s">
        <v>1982</v>
      </c>
      <c r="EF1" t="s">
        <v>1981</v>
      </c>
      <c r="EG1" t="s">
        <v>1980</v>
      </c>
      <c r="EH1" t="s">
        <v>1979</v>
      </c>
      <c r="EI1" t="s">
        <v>1978</v>
      </c>
      <c r="EJ1" t="s">
        <v>1977</v>
      </c>
      <c r="EK1" t="s">
        <v>1976</v>
      </c>
      <c r="EL1" t="s">
        <v>1975</v>
      </c>
      <c r="EM1" t="s">
        <v>1974</v>
      </c>
      <c r="EN1" t="s">
        <v>1973</v>
      </c>
      <c r="EO1" t="s">
        <v>1972</v>
      </c>
      <c r="EP1" t="s">
        <v>1971</v>
      </c>
      <c r="EQ1" t="s">
        <v>1970</v>
      </c>
      <c r="ER1" t="s">
        <v>1969</v>
      </c>
      <c r="ES1" t="s">
        <v>1968</v>
      </c>
      <c r="ET1" t="s">
        <v>1967</v>
      </c>
      <c r="EU1" t="s">
        <v>1966</v>
      </c>
      <c r="EV1" t="s">
        <v>1965</v>
      </c>
      <c r="EW1" t="s">
        <v>1964</v>
      </c>
      <c r="EX1" t="s">
        <v>1963</v>
      </c>
      <c r="EY1" t="s">
        <v>1962</v>
      </c>
      <c r="EZ1" t="s">
        <v>1961</v>
      </c>
      <c r="FA1" t="s">
        <v>1960</v>
      </c>
      <c r="FB1" t="s">
        <v>1959</v>
      </c>
      <c r="FC1" t="s">
        <v>1958</v>
      </c>
      <c r="FD1" t="s">
        <v>1957</v>
      </c>
      <c r="FE1" t="s">
        <v>1956</v>
      </c>
      <c r="FF1" t="s">
        <v>1955</v>
      </c>
      <c r="FG1" t="s">
        <v>1954</v>
      </c>
      <c r="FH1" t="s">
        <v>1953</v>
      </c>
      <c r="FI1" t="s">
        <v>1952</v>
      </c>
      <c r="FJ1" t="s">
        <v>1951</v>
      </c>
      <c r="FK1" t="s">
        <v>1950</v>
      </c>
      <c r="FL1" t="s">
        <v>1949</v>
      </c>
      <c r="FM1" t="s">
        <v>1948</v>
      </c>
      <c r="FN1" t="s">
        <v>1947</v>
      </c>
      <c r="FO1" t="s">
        <v>1946</v>
      </c>
      <c r="FP1" t="s">
        <v>1945</v>
      </c>
      <c r="FQ1" t="s">
        <v>1944</v>
      </c>
      <c r="FR1" t="s">
        <v>1943</v>
      </c>
      <c r="FS1" t="s">
        <v>1942</v>
      </c>
      <c r="FT1" t="s">
        <v>1941</v>
      </c>
      <c r="FU1" t="s">
        <v>1940</v>
      </c>
      <c r="FV1" t="s">
        <v>1939</v>
      </c>
      <c r="FW1" t="s">
        <v>1938</v>
      </c>
      <c r="FX1" t="s">
        <v>1937</v>
      </c>
      <c r="FY1" t="s">
        <v>1936</v>
      </c>
      <c r="FZ1" t="s">
        <v>1935</v>
      </c>
      <c r="GA1" t="s">
        <v>1934</v>
      </c>
      <c r="GB1" t="s">
        <v>1933</v>
      </c>
      <c r="GC1" t="s">
        <v>1932</v>
      </c>
      <c r="GD1" t="s">
        <v>1931</v>
      </c>
      <c r="GE1" t="s">
        <v>1930</v>
      </c>
      <c r="GF1" t="s">
        <v>1929</v>
      </c>
      <c r="GG1" t="s">
        <v>1928</v>
      </c>
      <c r="GH1" t="s">
        <v>1927</v>
      </c>
      <c r="GI1" t="s">
        <v>1926</v>
      </c>
      <c r="GJ1" t="s">
        <v>1925</v>
      </c>
      <c r="GK1" t="s">
        <v>1924</v>
      </c>
      <c r="GL1" t="s">
        <v>1923</v>
      </c>
      <c r="GM1" t="s">
        <v>1922</v>
      </c>
      <c r="GN1" t="s">
        <v>1921</v>
      </c>
      <c r="GO1" t="s">
        <v>1920</v>
      </c>
      <c r="GP1" t="s">
        <v>1919</v>
      </c>
      <c r="GQ1" t="s">
        <v>1918</v>
      </c>
      <c r="GR1" t="s">
        <v>1917</v>
      </c>
      <c r="GS1" t="s">
        <v>1916</v>
      </c>
      <c r="GT1" t="s">
        <v>1915</v>
      </c>
      <c r="GU1" t="s">
        <v>1914</v>
      </c>
      <c r="GV1" t="s">
        <v>1913</v>
      </c>
      <c r="GW1" t="s">
        <v>1912</v>
      </c>
      <c r="GX1" t="s">
        <v>1911</v>
      </c>
      <c r="GY1" t="s">
        <v>1910</v>
      </c>
      <c r="GZ1" t="s">
        <v>1909</v>
      </c>
      <c r="HA1" t="s">
        <v>1908</v>
      </c>
      <c r="HB1" t="s">
        <v>1907</v>
      </c>
      <c r="HC1" t="s">
        <v>1906</v>
      </c>
      <c r="HD1" t="s">
        <v>1905</v>
      </c>
      <c r="HE1" t="s">
        <v>1904</v>
      </c>
      <c r="HF1" t="s">
        <v>1903</v>
      </c>
      <c r="HG1" t="s">
        <v>1902</v>
      </c>
      <c r="HH1" t="s">
        <v>1901</v>
      </c>
      <c r="HI1" t="s">
        <v>1900</v>
      </c>
      <c r="HJ1" t="s">
        <v>1899</v>
      </c>
      <c r="HK1" t="s">
        <v>1898</v>
      </c>
      <c r="HL1" t="s">
        <v>1897</v>
      </c>
      <c r="HM1" t="s">
        <v>1896</v>
      </c>
      <c r="HN1" t="s">
        <v>1895</v>
      </c>
      <c r="HO1" t="s">
        <v>1894</v>
      </c>
      <c r="HP1" t="s">
        <v>1893</v>
      </c>
      <c r="HQ1" t="s">
        <v>1892</v>
      </c>
      <c r="HR1" t="s">
        <v>1891</v>
      </c>
      <c r="HS1" t="s">
        <v>1890</v>
      </c>
      <c r="HT1" t="s">
        <v>1889</v>
      </c>
      <c r="HU1" t="s">
        <v>1888</v>
      </c>
      <c r="HV1" t="s">
        <v>1887</v>
      </c>
      <c r="HW1" t="s">
        <v>1886</v>
      </c>
      <c r="HX1" t="s">
        <v>1885</v>
      </c>
      <c r="HY1" t="s">
        <v>1884</v>
      </c>
      <c r="HZ1" t="s">
        <v>1883</v>
      </c>
      <c r="IA1" t="s">
        <v>1882</v>
      </c>
      <c r="IB1" t="s">
        <v>1881</v>
      </c>
      <c r="IC1" t="s">
        <v>1880</v>
      </c>
      <c r="ID1" t="s">
        <v>1879</v>
      </c>
      <c r="IE1" t="s">
        <v>1878</v>
      </c>
      <c r="IF1" t="s">
        <v>1877</v>
      </c>
      <c r="IG1" t="s">
        <v>1876</v>
      </c>
      <c r="IH1" t="s">
        <v>1875</v>
      </c>
      <c r="II1" t="s">
        <v>1874</v>
      </c>
      <c r="IJ1" t="s">
        <v>1873</v>
      </c>
      <c r="IK1" t="s">
        <v>1872</v>
      </c>
      <c r="IL1" t="s">
        <v>1871</v>
      </c>
      <c r="IM1" t="s">
        <v>1870</v>
      </c>
      <c r="IN1" t="s">
        <v>1869</v>
      </c>
      <c r="IO1" t="s">
        <v>1868</v>
      </c>
      <c r="IP1" t="s">
        <v>1867</v>
      </c>
      <c r="IQ1" t="s">
        <v>1866</v>
      </c>
      <c r="IR1" t="s">
        <v>1865</v>
      </c>
      <c r="IS1" t="s">
        <v>1864</v>
      </c>
      <c r="IT1" t="s">
        <v>1863</v>
      </c>
      <c r="IU1" t="s">
        <v>1862</v>
      </c>
      <c r="IV1" t="s">
        <v>1861</v>
      </c>
      <c r="IW1" t="s">
        <v>1860</v>
      </c>
      <c r="IX1" t="s">
        <v>1859</v>
      </c>
      <c r="IY1" t="s">
        <v>1858</v>
      </c>
      <c r="IZ1" t="s">
        <v>1857</v>
      </c>
      <c r="JA1" t="s">
        <v>1856</v>
      </c>
      <c r="JB1" t="s">
        <v>1855</v>
      </c>
      <c r="JC1" t="s">
        <v>1854</v>
      </c>
      <c r="JD1" t="s">
        <v>1853</v>
      </c>
      <c r="JE1" t="s">
        <v>1852</v>
      </c>
      <c r="JF1" t="s">
        <v>1851</v>
      </c>
      <c r="JG1" t="s">
        <v>1850</v>
      </c>
      <c r="JH1" t="s">
        <v>1849</v>
      </c>
      <c r="JI1" t="s">
        <v>1848</v>
      </c>
      <c r="JJ1" t="s">
        <v>1847</v>
      </c>
      <c r="JK1" t="s">
        <v>1846</v>
      </c>
      <c r="JL1" t="s">
        <v>1845</v>
      </c>
      <c r="JM1" t="s">
        <v>1844</v>
      </c>
      <c r="JN1" t="s">
        <v>1843</v>
      </c>
      <c r="JO1" t="s">
        <v>1842</v>
      </c>
      <c r="JP1" t="s">
        <v>1841</v>
      </c>
      <c r="JQ1" t="s">
        <v>1840</v>
      </c>
      <c r="JR1" t="s">
        <v>1839</v>
      </c>
      <c r="JS1" t="s">
        <v>1838</v>
      </c>
      <c r="JT1" t="s">
        <v>1837</v>
      </c>
      <c r="JU1" t="s">
        <v>1836</v>
      </c>
      <c r="JV1" t="s">
        <v>1835</v>
      </c>
      <c r="JW1" t="s">
        <v>1834</v>
      </c>
      <c r="JX1" t="s">
        <v>1833</v>
      </c>
      <c r="JY1" t="s">
        <v>1832</v>
      </c>
      <c r="JZ1" t="s">
        <v>1831</v>
      </c>
      <c r="KA1" t="s">
        <v>1830</v>
      </c>
      <c r="KB1" t="s">
        <v>1829</v>
      </c>
      <c r="KC1" t="s">
        <v>1828</v>
      </c>
      <c r="KD1" t="s">
        <v>1827</v>
      </c>
      <c r="KE1" t="s">
        <v>1826</v>
      </c>
      <c r="KF1" t="s">
        <v>1825</v>
      </c>
      <c r="KG1" t="s">
        <v>1824</v>
      </c>
      <c r="KH1" t="s">
        <v>1823</v>
      </c>
      <c r="KI1" t="s">
        <v>1822</v>
      </c>
      <c r="KJ1" t="s">
        <v>1821</v>
      </c>
      <c r="KK1" t="s">
        <v>1820</v>
      </c>
      <c r="KL1" t="s">
        <v>1819</v>
      </c>
      <c r="KM1" t="s">
        <v>1818</v>
      </c>
      <c r="KN1" t="s">
        <v>1817</v>
      </c>
      <c r="KO1" t="s">
        <v>1816</v>
      </c>
      <c r="KP1" t="s">
        <v>1815</v>
      </c>
      <c r="KQ1" t="s">
        <v>1814</v>
      </c>
      <c r="KR1" t="s">
        <v>1813</v>
      </c>
      <c r="KS1" t="s">
        <v>1812</v>
      </c>
      <c r="KT1" t="s">
        <v>1811</v>
      </c>
      <c r="KU1" t="s">
        <v>1810</v>
      </c>
      <c r="KV1" t="s">
        <v>1809</v>
      </c>
      <c r="KW1" t="s">
        <v>1808</v>
      </c>
      <c r="KX1" t="s">
        <v>1807</v>
      </c>
      <c r="KY1" t="s">
        <v>1806</v>
      </c>
      <c r="KZ1" t="s">
        <v>1805</v>
      </c>
      <c r="LA1" t="s">
        <v>1804</v>
      </c>
      <c r="LB1" t="s">
        <v>1803</v>
      </c>
      <c r="LC1" t="s">
        <v>1802</v>
      </c>
      <c r="LD1" t="s">
        <v>1801</v>
      </c>
      <c r="LE1" t="s">
        <v>1800</v>
      </c>
      <c r="LF1" t="s">
        <v>1799</v>
      </c>
      <c r="LG1" t="s">
        <v>1798</v>
      </c>
      <c r="LH1" t="s">
        <v>1797</v>
      </c>
      <c r="LI1" t="s">
        <v>1796</v>
      </c>
      <c r="LJ1" t="s">
        <v>1795</v>
      </c>
      <c r="LK1" t="s">
        <v>1794</v>
      </c>
      <c r="LL1" t="s">
        <v>1793</v>
      </c>
      <c r="LM1" t="s">
        <v>1792</v>
      </c>
      <c r="LN1" t="s">
        <v>1791</v>
      </c>
      <c r="LO1" t="s">
        <v>1790</v>
      </c>
      <c r="LP1" t="s">
        <v>1789</v>
      </c>
      <c r="LQ1" t="s">
        <v>1788</v>
      </c>
      <c r="LR1" t="s">
        <v>1787</v>
      </c>
      <c r="LS1" t="s">
        <v>1786</v>
      </c>
      <c r="LT1" t="s">
        <v>1785</v>
      </c>
    </row>
    <row r="2" spans="1:332">
      <c r="A2" t="s">
        <v>1784</v>
      </c>
      <c r="B2" t="s">
        <v>1777</v>
      </c>
      <c r="C2" t="str">
        <f>"060501"</f>
        <v>060501</v>
      </c>
      <c r="D2" t="s">
        <v>1783</v>
      </c>
      <c r="E2">
        <v>1</v>
      </c>
      <c r="F2">
        <v>418</v>
      </c>
      <c r="G2">
        <v>330</v>
      </c>
      <c r="H2">
        <v>36</v>
      </c>
      <c r="I2">
        <v>294</v>
      </c>
      <c r="J2">
        <v>7</v>
      </c>
      <c r="K2">
        <v>1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294</v>
      </c>
      <c r="T2">
        <v>0</v>
      </c>
      <c r="U2">
        <v>0</v>
      </c>
      <c r="V2">
        <v>294</v>
      </c>
      <c r="W2">
        <v>4</v>
      </c>
      <c r="X2">
        <v>3</v>
      </c>
      <c r="Y2">
        <v>1</v>
      </c>
      <c r="Z2">
        <v>0</v>
      </c>
      <c r="AA2">
        <v>290</v>
      </c>
      <c r="AB2">
        <v>210</v>
      </c>
      <c r="AC2">
        <v>15</v>
      </c>
      <c r="AD2">
        <v>8</v>
      </c>
      <c r="AE2">
        <v>59</v>
      </c>
      <c r="AF2">
        <v>11</v>
      </c>
      <c r="AG2">
        <v>78</v>
      </c>
      <c r="AH2">
        <v>2</v>
      </c>
      <c r="AI2">
        <v>3</v>
      </c>
      <c r="AJ2">
        <v>0</v>
      </c>
      <c r="AK2">
        <v>0</v>
      </c>
      <c r="AL2">
        <v>0</v>
      </c>
      <c r="AM2">
        <v>3</v>
      </c>
      <c r="AN2">
        <v>0</v>
      </c>
      <c r="AO2">
        <v>0</v>
      </c>
      <c r="AP2">
        <v>0</v>
      </c>
      <c r="AQ2">
        <v>0</v>
      </c>
      <c r="AR2">
        <v>11</v>
      </c>
      <c r="AS2">
        <v>0</v>
      </c>
      <c r="AT2">
        <v>0</v>
      </c>
      <c r="AU2">
        <v>0</v>
      </c>
      <c r="AV2">
        <v>0</v>
      </c>
      <c r="AW2">
        <v>1</v>
      </c>
      <c r="AX2">
        <v>0</v>
      </c>
      <c r="AY2">
        <v>1</v>
      </c>
      <c r="AZ2">
        <v>1</v>
      </c>
      <c r="BA2">
        <v>1</v>
      </c>
      <c r="BB2">
        <v>0</v>
      </c>
      <c r="BC2">
        <v>0</v>
      </c>
      <c r="BD2">
        <v>1</v>
      </c>
      <c r="BE2">
        <v>15</v>
      </c>
      <c r="BF2">
        <v>0</v>
      </c>
      <c r="BG2">
        <v>210</v>
      </c>
      <c r="BH2">
        <v>2</v>
      </c>
      <c r="BI2">
        <v>0</v>
      </c>
      <c r="BJ2">
        <v>0</v>
      </c>
      <c r="BK2">
        <v>0</v>
      </c>
      <c r="BL2">
        <v>2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2</v>
      </c>
      <c r="CN2">
        <v>1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1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1</v>
      </c>
      <c r="DF2">
        <v>7</v>
      </c>
      <c r="DG2">
        <v>6</v>
      </c>
      <c r="DH2">
        <v>1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7</v>
      </c>
      <c r="EL2">
        <v>55</v>
      </c>
      <c r="EM2">
        <v>45</v>
      </c>
      <c r="EN2">
        <v>1</v>
      </c>
      <c r="EO2">
        <v>2</v>
      </c>
      <c r="EP2">
        <v>4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1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2</v>
      </c>
      <c r="FP2">
        <v>55</v>
      </c>
      <c r="FQ2">
        <v>1</v>
      </c>
      <c r="FR2">
        <v>1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1</v>
      </c>
      <c r="GV2">
        <v>12</v>
      </c>
      <c r="GW2">
        <v>1</v>
      </c>
      <c r="GX2">
        <v>2</v>
      </c>
      <c r="GY2">
        <v>1</v>
      </c>
      <c r="GZ2">
        <v>0</v>
      </c>
      <c r="HA2">
        <v>1</v>
      </c>
      <c r="HB2">
        <v>1</v>
      </c>
      <c r="HC2">
        <v>0</v>
      </c>
      <c r="HD2">
        <v>0</v>
      </c>
      <c r="HE2">
        <v>0</v>
      </c>
      <c r="HF2">
        <v>1</v>
      </c>
      <c r="HG2">
        <v>0</v>
      </c>
      <c r="HH2">
        <v>0</v>
      </c>
      <c r="HI2">
        <v>0</v>
      </c>
      <c r="HJ2">
        <v>0</v>
      </c>
      <c r="HK2">
        <v>0</v>
      </c>
      <c r="HL2">
        <v>1</v>
      </c>
      <c r="HM2">
        <v>0</v>
      </c>
      <c r="HN2">
        <v>0</v>
      </c>
      <c r="HO2">
        <v>2</v>
      </c>
      <c r="HP2">
        <v>1</v>
      </c>
      <c r="HQ2">
        <v>0</v>
      </c>
      <c r="HR2">
        <v>0</v>
      </c>
      <c r="HS2">
        <v>0</v>
      </c>
      <c r="HT2">
        <v>0</v>
      </c>
      <c r="HU2">
        <v>0</v>
      </c>
      <c r="HV2">
        <v>0</v>
      </c>
      <c r="HW2">
        <v>0</v>
      </c>
      <c r="HX2">
        <v>0</v>
      </c>
      <c r="HY2">
        <v>0</v>
      </c>
      <c r="HZ2">
        <v>1</v>
      </c>
      <c r="IA2">
        <v>12</v>
      </c>
      <c r="IB2">
        <v>1</v>
      </c>
      <c r="IC2">
        <v>1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1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0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1</v>
      </c>
      <c r="KR2">
        <v>0</v>
      </c>
      <c r="KS2">
        <v>0</v>
      </c>
      <c r="KT2">
        <v>0</v>
      </c>
      <c r="KU2">
        <v>0</v>
      </c>
      <c r="KV2">
        <v>0</v>
      </c>
      <c r="KW2">
        <v>0</v>
      </c>
      <c r="KX2">
        <v>0</v>
      </c>
      <c r="KY2">
        <v>0</v>
      </c>
      <c r="KZ2">
        <v>1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1</v>
      </c>
    </row>
    <row r="3" spans="1:332">
      <c r="A3" t="s">
        <v>1782</v>
      </c>
      <c r="B3" t="s">
        <v>1777</v>
      </c>
      <c r="C3" t="str">
        <f>"060501"</f>
        <v>060501</v>
      </c>
      <c r="D3" t="s">
        <v>1781</v>
      </c>
      <c r="E3">
        <v>2</v>
      </c>
      <c r="F3">
        <v>1039</v>
      </c>
      <c r="G3">
        <v>800</v>
      </c>
      <c r="H3">
        <v>234</v>
      </c>
      <c r="I3">
        <v>566</v>
      </c>
      <c r="J3">
        <v>1</v>
      </c>
      <c r="K3">
        <v>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566</v>
      </c>
      <c r="T3">
        <v>0</v>
      </c>
      <c r="U3">
        <v>0</v>
      </c>
      <c r="V3">
        <v>566</v>
      </c>
      <c r="W3">
        <v>5</v>
      </c>
      <c r="X3">
        <v>5</v>
      </c>
      <c r="Y3">
        <v>0</v>
      </c>
      <c r="Z3">
        <v>0</v>
      </c>
      <c r="AA3">
        <v>561</v>
      </c>
      <c r="AB3">
        <v>329</v>
      </c>
      <c r="AC3">
        <v>24</v>
      </c>
      <c r="AD3">
        <v>8</v>
      </c>
      <c r="AE3">
        <v>158</v>
      </c>
      <c r="AF3">
        <v>20</v>
      </c>
      <c r="AG3">
        <v>68</v>
      </c>
      <c r="AH3">
        <v>0</v>
      </c>
      <c r="AI3">
        <v>3</v>
      </c>
      <c r="AJ3">
        <v>0</v>
      </c>
      <c r="AK3">
        <v>0</v>
      </c>
      <c r="AL3">
        <v>11</v>
      </c>
      <c r="AM3">
        <v>5</v>
      </c>
      <c r="AN3">
        <v>0</v>
      </c>
      <c r="AO3">
        <v>1</v>
      </c>
      <c r="AP3">
        <v>0</v>
      </c>
      <c r="AQ3">
        <v>0</v>
      </c>
      <c r="AR3">
        <v>19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4</v>
      </c>
      <c r="AZ3">
        <v>1</v>
      </c>
      <c r="BA3">
        <v>1</v>
      </c>
      <c r="BB3">
        <v>0</v>
      </c>
      <c r="BC3">
        <v>0</v>
      </c>
      <c r="BD3">
        <v>0</v>
      </c>
      <c r="BE3">
        <v>6</v>
      </c>
      <c r="BF3">
        <v>0</v>
      </c>
      <c r="BG3">
        <v>329</v>
      </c>
      <c r="BH3">
        <v>27</v>
      </c>
      <c r="BI3">
        <v>9</v>
      </c>
      <c r="BJ3">
        <v>2</v>
      </c>
      <c r="BK3">
        <v>1</v>
      </c>
      <c r="BL3">
        <v>4</v>
      </c>
      <c r="BM3">
        <v>0</v>
      </c>
      <c r="BN3">
        <v>10</v>
      </c>
      <c r="BO3">
        <v>0</v>
      </c>
      <c r="BP3">
        <v>0</v>
      </c>
      <c r="BQ3">
        <v>1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27</v>
      </c>
      <c r="CN3">
        <v>5</v>
      </c>
      <c r="CO3">
        <v>4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1</v>
      </c>
      <c r="CZ3">
        <v>0</v>
      </c>
      <c r="DA3">
        <v>0</v>
      </c>
      <c r="DB3">
        <v>0</v>
      </c>
      <c r="DC3">
        <v>0</v>
      </c>
      <c r="DD3">
        <v>0</v>
      </c>
      <c r="DE3">
        <v>5</v>
      </c>
      <c r="DF3">
        <v>22</v>
      </c>
      <c r="DG3">
        <v>14</v>
      </c>
      <c r="DH3">
        <v>0</v>
      </c>
      <c r="DI3">
        <v>1</v>
      </c>
      <c r="DJ3">
        <v>3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1</v>
      </c>
      <c r="DS3">
        <v>0</v>
      </c>
      <c r="DT3">
        <v>0</v>
      </c>
      <c r="DU3">
        <v>1</v>
      </c>
      <c r="DV3">
        <v>0</v>
      </c>
      <c r="DW3">
        <v>0</v>
      </c>
      <c r="DX3">
        <v>0</v>
      </c>
      <c r="DY3">
        <v>0</v>
      </c>
      <c r="DZ3">
        <v>0</v>
      </c>
      <c r="EA3">
        <v>2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22</v>
      </c>
      <c r="EL3">
        <v>90</v>
      </c>
      <c r="EM3">
        <v>65</v>
      </c>
      <c r="EN3">
        <v>4</v>
      </c>
      <c r="EO3">
        <v>0</v>
      </c>
      <c r="EP3">
        <v>4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9</v>
      </c>
      <c r="EX3">
        <v>0</v>
      </c>
      <c r="EY3">
        <v>0</v>
      </c>
      <c r="EZ3">
        <v>0</v>
      </c>
      <c r="FA3">
        <v>0</v>
      </c>
      <c r="FB3">
        <v>1</v>
      </c>
      <c r="FC3">
        <v>0</v>
      </c>
      <c r="FD3">
        <v>0</v>
      </c>
      <c r="FE3">
        <v>4</v>
      </c>
      <c r="FF3">
        <v>0</v>
      </c>
      <c r="FG3">
        <v>0</v>
      </c>
      <c r="FH3">
        <v>1</v>
      </c>
      <c r="FI3">
        <v>0</v>
      </c>
      <c r="FJ3">
        <v>0</v>
      </c>
      <c r="FK3">
        <v>0</v>
      </c>
      <c r="FL3">
        <v>0</v>
      </c>
      <c r="FM3">
        <v>1</v>
      </c>
      <c r="FN3">
        <v>0</v>
      </c>
      <c r="FO3">
        <v>1</v>
      </c>
      <c r="FP3">
        <v>90</v>
      </c>
      <c r="FQ3">
        <v>31</v>
      </c>
      <c r="FR3">
        <v>4</v>
      </c>
      <c r="FS3">
        <v>26</v>
      </c>
      <c r="FT3">
        <v>0</v>
      </c>
      <c r="FU3">
        <v>0</v>
      </c>
      <c r="FV3">
        <v>0</v>
      </c>
      <c r="FW3">
        <v>1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31</v>
      </c>
      <c r="GV3">
        <v>42</v>
      </c>
      <c r="GW3">
        <v>21</v>
      </c>
      <c r="GX3">
        <v>1</v>
      </c>
      <c r="GY3">
        <v>1</v>
      </c>
      <c r="GZ3">
        <v>0</v>
      </c>
      <c r="HA3">
        <v>6</v>
      </c>
      <c r="HB3">
        <v>0</v>
      </c>
      <c r="HC3">
        <v>4</v>
      </c>
      <c r="HD3">
        <v>0</v>
      </c>
      <c r="HE3">
        <v>0</v>
      </c>
      <c r="HF3">
        <v>1</v>
      </c>
      <c r="HG3">
        <v>1</v>
      </c>
      <c r="HH3">
        <v>0</v>
      </c>
      <c r="HI3">
        <v>1</v>
      </c>
      <c r="HJ3">
        <v>0</v>
      </c>
      <c r="HK3">
        <v>0</v>
      </c>
      <c r="HL3">
        <v>0</v>
      </c>
      <c r="HM3">
        <v>0</v>
      </c>
      <c r="HN3">
        <v>2</v>
      </c>
      <c r="HO3">
        <v>0</v>
      </c>
      <c r="HP3">
        <v>1</v>
      </c>
      <c r="HQ3">
        <v>1</v>
      </c>
      <c r="HR3">
        <v>0</v>
      </c>
      <c r="HS3">
        <v>0</v>
      </c>
      <c r="HT3">
        <v>0</v>
      </c>
      <c r="HU3">
        <v>0</v>
      </c>
      <c r="HV3">
        <v>1</v>
      </c>
      <c r="HW3">
        <v>0</v>
      </c>
      <c r="HX3">
        <v>0</v>
      </c>
      <c r="HY3">
        <v>1</v>
      </c>
      <c r="HZ3">
        <v>0</v>
      </c>
      <c r="IA3">
        <v>42</v>
      </c>
      <c r="IB3">
        <v>4</v>
      </c>
      <c r="IC3">
        <v>2</v>
      </c>
      <c r="ID3">
        <v>0</v>
      </c>
      <c r="IE3">
        <v>2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4</v>
      </c>
      <c r="JG3">
        <v>1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1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1</v>
      </c>
      <c r="JY3">
        <v>9</v>
      </c>
      <c r="JZ3">
        <v>2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7</v>
      </c>
      <c r="KL3">
        <v>0</v>
      </c>
      <c r="KM3">
        <v>0</v>
      </c>
      <c r="KN3">
        <v>0</v>
      </c>
      <c r="KO3">
        <v>0</v>
      </c>
      <c r="KP3">
        <v>9</v>
      </c>
      <c r="KQ3">
        <v>1</v>
      </c>
      <c r="KR3">
        <v>0</v>
      </c>
      <c r="KS3">
        <v>1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1</v>
      </c>
    </row>
    <row r="4" spans="1:332">
      <c r="A4" t="s">
        <v>1780</v>
      </c>
      <c r="B4" t="s">
        <v>1777</v>
      </c>
      <c r="C4" t="str">
        <f>"060501"</f>
        <v>060501</v>
      </c>
      <c r="D4" t="s">
        <v>1779</v>
      </c>
      <c r="E4">
        <v>3</v>
      </c>
      <c r="F4">
        <v>770</v>
      </c>
      <c r="G4">
        <v>590</v>
      </c>
      <c r="H4">
        <v>210</v>
      </c>
      <c r="I4">
        <v>380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380</v>
      </c>
      <c r="T4">
        <v>0</v>
      </c>
      <c r="U4">
        <v>0</v>
      </c>
      <c r="V4">
        <v>380</v>
      </c>
      <c r="W4">
        <v>7</v>
      </c>
      <c r="X4">
        <v>6</v>
      </c>
      <c r="Y4">
        <v>1</v>
      </c>
      <c r="Z4">
        <v>0</v>
      </c>
      <c r="AA4">
        <v>373</v>
      </c>
      <c r="AB4">
        <v>247</v>
      </c>
      <c r="AC4">
        <v>28</v>
      </c>
      <c r="AD4">
        <v>7</v>
      </c>
      <c r="AE4">
        <v>43</v>
      </c>
      <c r="AF4">
        <v>31</v>
      </c>
      <c r="AG4">
        <v>93</v>
      </c>
      <c r="AH4">
        <v>3</v>
      </c>
      <c r="AI4">
        <v>1</v>
      </c>
      <c r="AJ4">
        <v>1</v>
      </c>
      <c r="AK4">
        <v>2</v>
      </c>
      <c r="AL4">
        <v>7</v>
      </c>
      <c r="AM4">
        <v>6</v>
      </c>
      <c r="AN4">
        <v>0</v>
      </c>
      <c r="AO4">
        <v>1</v>
      </c>
      <c r="AP4">
        <v>0</v>
      </c>
      <c r="AQ4">
        <v>0</v>
      </c>
      <c r="AR4">
        <v>11</v>
      </c>
      <c r="AS4">
        <v>0</v>
      </c>
      <c r="AT4">
        <v>0</v>
      </c>
      <c r="AU4">
        <v>0</v>
      </c>
      <c r="AV4">
        <v>1</v>
      </c>
      <c r="AW4">
        <v>5</v>
      </c>
      <c r="AX4">
        <v>1</v>
      </c>
      <c r="AY4">
        <v>0</v>
      </c>
      <c r="AZ4">
        <v>0</v>
      </c>
      <c r="BA4">
        <v>0</v>
      </c>
      <c r="BB4">
        <v>0</v>
      </c>
      <c r="BC4">
        <v>0</v>
      </c>
      <c r="BD4">
        <v>1</v>
      </c>
      <c r="BE4">
        <v>4</v>
      </c>
      <c r="BF4">
        <v>1</v>
      </c>
      <c r="BG4">
        <v>247</v>
      </c>
      <c r="BH4">
        <v>5</v>
      </c>
      <c r="BI4">
        <v>3</v>
      </c>
      <c r="BJ4">
        <v>0</v>
      </c>
      <c r="BK4">
        <v>1</v>
      </c>
      <c r="BL4">
        <v>0</v>
      </c>
      <c r="BM4">
        <v>0</v>
      </c>
      <c r="BN4">
        <v>1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5</v>
      </c>
      <c r="CN4">
        <v>8</v>
      </c>
      <c r="CO4">
        <v>2</v>
      </c>
      <c r="CP4">
        <v>2</v>
      </c>
      <c r="CQ4">
        <v>2</v>
      </c>
      <c r="CR4">
        <v>0</v>
      </c>
      <c r="CS4">
        <v>0</v>
      </c>
      <c r="CT4">
        <v>0</v>
      </c>
      <c r="CU4">
        <v>1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1</v>
      </c>
      <c r="DE4">
        <v>8</v>
      </c>
      <c r="DF4">
        <v>8</v>
      </c>
      <c r="DG4">
        <v>3</v>
      </c>
      <c r="DH4">
        <v>2</v>
      </c>
      <c r="DI4">
        <v>0</v>
      </c>
      <c r="DJ4">
        <v>0</v>
      </c>
      <c r="DK4">
        <v>0</v>
      </c>
      <c r="DL4">
        <v>1</v>
      </c>
      <c r="DM4">
        <v>0</v>
      </c>
      <c r="DN4">
        <v>0</v>
      </c>
      <c r="DO4">
        <v>0</v>
      </c>
      <c r="DP4">
        <v>0</v>
      </c>
      <c r="DQ4">
        <v>2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8</v>
      </c>
      <c r="EL4">
        <v>58</v>
      </c>
      <c r="EM4">
        <v>43</v>
      </c>
      <c r="EN4">
        <v>0</v>
      </c>
      <c r="EO4">
        <v>3</v>
      </c>
      <c r="EP4">
        <v>5</v>
      </c>
      <c r="EQ4">
        <v>3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1</v>
      </c>
      <c r="FC4">
        <v>0</v>
      </c>
      <c r="FD4">
        <v>0</v>
      </c>
      <c r="FE4">
        <v>3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58</v>
      </c>
      <c r="FQ4">
        <v>9</v>
      </c>
      <c r="FR4">
        <v>5</v>
      </c>
      <c r="FS4">
        <v>3</v>
      </c>
      <c r="FT4">
        <v>1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9</v>
      </c>
      <c r="GV4">
        <v>30</v>
      </c>
      <c r="GW4">
        <v>14</v>
      </c>
      <c r="GX4">
        <v>2</v>
      </c>
      <c r="GY4">
        <v>1</v>
      </c>
      <c r="GZ4">
        <v>4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1</v>
      </c>
      <c r="HN4">
        <v>0</v>
      </c>
      <c r="HO4">
        <v>1</v>
      </c>
      <c r="HP4">
        <v>1</v>
      </c>
      <c r="HQ4">
        <v>5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1</v>
      </c>
      <c r="HY4">
        <v>0</v>
      </c>
      <c r="HZ4">
        <v>0</v>
      </c>
      <c r="IA4">
        <v>30</v>
      </c>
      <c r="IB4">
        <v>1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  <c r="JD4">
        <v>1</v>
      </c>
      <c r="JE4">
        <v>0</v>
      </c>
      <c r="JF4">
        <v>1</v>
      </c>
      <c r="JG4">
        <v>0</v>
      </c>
      <c r="JH4">
        <v>0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0</v>
      </c>
      <c r="JS4">
        <v>0</v>
      </c>
      <c r="JT4">
        <v>0</v>
      </c>
      <c r="JU4">
        <v>0</v>
      </c>
      <c r="JV4">
        <v>0</v>
      </c>
      <c r="JW4">
        <v>0</v>
      </c>
      <c r="JX4">
        <v>0</v>
      </c>
      <c r="JY4">
        <v>7</v>
      </c>
      <c r="JZ4">
        <v>1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6</v>
      </c>
      <c r="KL4">
        <v>0</v>
      </c>
      <c r="KM4">
        <v>0</v>
      </c>
      <c r="KN4">
        <v>0</v>
      </c>
      <c r="KO4">
        <v>0</v>
      </c>
      <c r="KP4">
        <v>7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</row>
    <row r="5" spans="1:332">
      <c r="A5" t="s">
        <v>1778</v>
      </c>
      <c r="B5" t="s">
        <v>1777</v>
      </c>
      <c r="C5" t="str">
        <f>"060501"</f>
        <v>060501</v>
      </c>
      <c r="D5" t="s">
        <v>1776</v>
      </c>
      <c r="E5">
        <v>4</v>
      </c>
      <c r="F5">
        <v>511</v>
      </c>
      <c r="G5">
        <v>400</v>
      </c>
      <c r="H5">
        <v>183</v>
      </c>
      <c r="I5">
        <v>217</v>
      </c>
      <c r="J5">
        <v>0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217</v>
      </c>
      <c r="T5">
        <v>0</v>
      </c>
      <c r="U5">
        <v>0</v>
      </c>
      <c r="V5">
        <v>217</v>
      </c>
      <c r="W5">
        <v>10</v>
      </c>
      <c r="X5">
        <v>7</v>
      </c>
      <c r="Y5">
        <v>3</v>
      </c>
      <c r="Z5">
        <v>0</v>
      </c>
      <c r="AA5">
        <v>207</v>
      </c>
      <c r="AB5">
        <v>124</v>
      </c>
      <c r="AC5">
        <v>21</v>
      </c>
      <c r="AD5">
        <v>4</v>
      </c>
      <c r="AE5">
        <v>39</v>
      </c>
      <c r="AF5">
        <v>6</v>
      </c>
      <c r="AG5">
        <v>16</v>
      </c>
      <c r="AH5">
        <v>3</v>
      </c>
      <c r="AI5">
        <v>4</v>
      </c>
      <c r="AJ5">
        <v>0</v>
      </c>
      <c r="AK5">
        <v>0</v>
      </c>
      <c r="AL5">
        <v>4</v>
      </c>
      <c r="AM5">
        <v>4</v>
      </c>
      <c r="AN5">
        <v>0</v>
      </c>
      <c r="AO5">
        <v>0</v>
      </c>
      <c r="AP5">
        <v>0</v>
      </c>
      <c r="AQ5">
        <v>0</v>
      </c>
      <c r="AR5">
        <v>13</v>
      </c>
      <c r="AS5">
        <v>0</v>
      </c>
      <c r="AT5">
        <v>1</v>
      </c>
      <c r="AU5">
        <v>0</v>
      </c>
      <c r="AV5">
        <v>0</v>
      </c>
      <c r="AW5">
        <v>3</v>
      </c>
      <c r="AX5">
        <v>0</v>
      </c>
      <c r="AY5">
        <v>0</v>
      </c>
      <c r="AZ5">
        <v>0</v>
      </c>
      <c r="BA5">
        <v>1</v>
      </c>
      <c r="BB5">
        <v>0</v>
      </c>
      <c r="BC5">
        <v>1</v>
      </c>
      <c r="BD5">
        <v>0</v>
      </c>
      <c r="BE5">
        <v>4</v>
      </c>
      <c r="BF5">
        <v>0</v>
      </c>
      <c r="BG5">
        <v>124</v>
      </c>
      <c r="BH5">
        <v>7</v>
      </c>
      <c r="BI5">
        <v>3</v>
      </c>
      <c r="BJ5">
        <v>1</v>
      </c>
      <c r="BK5">
        <v>1</v>
      </c>
      <c r="BL5">
        <v>1</v>
      </c>
      <c r="BM5">
        <v>0</v>
      </c>
      <c r="BN5">
        <v>0</v>
      </c>
      <c r="BO5">
        <v>0</v>
      </c>
      <c r="BP5">
        <v>0</v>
      </c>
      <c r="BQ5">
        <v>1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7</v>
      </c>
      <c r="CN5">
        <v>2</v>
      </c>
      <c r="CO5">
        <v>2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2</v>
      </c>
      <c r="DF5">
        <v>2</v>
      </c>
      <c r="DG5">
        <v>0</v>
      </c>
      <c r="DH5">
        <v>1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1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2</v>
      </c>
      <c r="EL5">
        <v>48</v>
      </c>
      <c r="EM5">
        <v>41</v>
      </c>
      <c r="EN5">
        <v>0</v>
      </c>
      <c r="EO5">
        <v>2</v>
      </c>
      <c r="EP5">
        <v>2</v>
      </c>
      <c r="EQ5">
        <v>1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1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1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48</v>
      </c>
      <c r="FQ5">
        <v>5</v>
      </c>
      <c r="FR5">
        <v>3</v>
      </c>
      <c r="FS5">
        <v>1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1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5</v>
      </c>
      <c r="GV5">
        <v>17</v>
      </c>
      <c r="GW5">
        <v>8</v>
      </c>
      <c r="GX5">
        <v>1</v>
      </c>
      <c r="GY5">
        <v>0</v>
      </c>
      <c r="GZ5">
        <v>1</v>
      </c>
      <c r="HA5">
        <v>3</v>
      </c>
      <c r="HB5">
        <v>3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1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17</v>
      </c>
      <c r="IB5">
        <v>2</v>
      </c>
      <c r="IC5">
        <v>2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2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</row>
    <row r="6" spans="1:332">
      <c r="A6" t="s">
        <v>1775</v>
      </c>
      <c r="B6" t="s">
        <v>1768</v>
      </c>
      <c r="C6" t="str">
        <f>"060502"</f>
        <v>060502</v>
      </c>
      <c r="D6" t="s">
        <v>1774</v>
      </c>
      <c r="E6">
        <v>1</v>
      </c>
      <c r="F6">
        <v>749</v>
      </c>
      <c r="G6">
        <v>570</v>
      </c>
      <c r="H6">
        <v>95</v>
      </c>
      <c r="I6">
        <v>475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475</v>
      </c>
      <c r="T6">
        <v>0</v>
      </c>
      <c r="U6">
        <v>0</v>
      </c>
      <c r="V6">
        <v>475</v>
      </c>
      <c r="W6">
        <v>2</v>
      </c>
      <c r="X6">
        <v>2</v>
      </c>
      <c r="Y6">
        <v>0</v>
      </c>
      <c r="Z6">
        <v>0</v>
      </c>
      <c r="AA6">
        <v>473</v>
      </c>
      <c r="AB6">
        <v>315</v>
      </c>
      <c r="AC6">
        <v>28</v>
      </c>
      <c r="AD6">
        <v>4</v>
      </c>
      <c r="AE6">
        <v>10</v>
      </c>
      <c r="AF6">
        <v>22</v>
      </c>
      <c r="AG6">
        <v>184</v>
      </c>
      <c r="AH6">
        <v>0</v>
      </c>
      <c r="AI6">
        <v>0</v>
      </c>
      <c r="AJ6">
        <v>0</v>
      </c>
      <c r="AK6">
        <v>1</v>
      </c>
      <c r="AL6">
        <v>3</v>
      </c>
      <c r="AM6">
        <v>27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4</v>
      </c>
      <c r="AX6">
        <v>1</v>
      </c>
      <c r="AY6">
        <v>0</v>
      </c>
      <c r="AZ6">
        <v>1</v>
      </c>
      <c r="BA6">
        <v>0</v>
      </c>
      <c r="BB6">
        <v>0</v>
      </c>
      <c r="BC6">
        <v>0</v>
      </c>
      <c r="BD6">
        <v>0</v>
      </c>
      <c r="BE6">
        <v>28</v>
      </c>
      <c r="BF6">
        <v>2</v>
      </c>
      <c r="BG6">
        <v>315</v>
      </c>
      <c r="BH6">
        <v>9</v>
      </c>
      <c r="BI6">
        <v>0</v>
      </c>
      <c r="BJ6">
        <v>0</v>
      </c>
      <c r="BK6">
        <v>1</v>
      </c>
      <c r="BL6">
        <v>2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9</v>
      </c>
      <c r="CN6">
        <v>5</v>
      </c>
      <c r="CO6">
        <v>0</v>
      </c>
      <c r="CP6">
        <v>0</v>
      </c>
      <c r="CQ6">
        <v>0</v>
      </c>
      <c r="CR6">
        <v>0</v>
      </c>
      <c r="CS6">
        <v>1</v>
      </c>
      <c r="CT6">
        <v>0</v>
      </c>
      <c r="CU6">
        <v>1</v>
      </c>
      <c r="CV6">
        <v>0</v>
      </c>
      <c r="CW6">
        <v>0</v>
      </c>
      <c r="CX6">
        <v>0</v>
      </c>
      <c r="CY6">
        <v>3</v>
      </c>
      <c r="CZ6">
        <v>0</v>
      </c>
      <c r="DA6">
        <v>0</v>
      </c>
      <c r="DB6">
        <v>0</v>
      </c>
      <c r="DC6">
        <v>0</v>
      </c>
      <c r="DD6">
        <v>0</v>
      </c>
      <c r="DE6">
        <v>5</v>
      </c>
      <c r="DF6">
        <v>11</v>
      </c>
      <c r="DG6">
        <v>7</v>
      </c>
      <c r="DH6">
        <v>0</v>
      </c>
      <c r="DI6">
        <v>0</v>
      </c>
      <c r="DJ6">
        <v>1</v>
      </c>
      <c r="DK6">
        <v>0</v>
      </c>
      <c r="DL6">
        <v>1</v>
      </c>
      <c r="DM6">
        <v>1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1</v>
      </c>
      <c r="EK6">
        <v>11</v>
      </c>
      <c r="EL6">
        <v>97</v>
      </c>
      <c r="EM6">
        <v>16</v>
      </c>
      <c r="EN6">
        <v>0</v>
      </c>
      <c r="EO6">
        <v>0</v>
      </c>
      <c r="EP6">
        <v>77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1</v>
      </c>
      <c r="FF6">
        <v>0</v>
      </c>
      <c r="FG6">
        <v>0</v>
      </c>
      <c r="FH6">
        <v>0</v>
      </c>
      <c r="FI6">
        <v>0</v>
      </c>
      <c r="FJ6">
        <v>0</v>
      </c>
      <c r="FK6">
        <v>3</v>
      </c>
      <c r="FL6">
        <v>0</v>
      </c>
      <c r="FM6">
        <v>0</v>
      </c>
      <c r="FN6">
        <v>0</v>
      </c>
      <c r="FO6">
        <v>0</v>
      </c>
      <c r="FP6">
        <v>97</v>
      </c>
      <c r="FQ6">
        <v>9</v>
      </c>
      <c r="FR6">
        <v>0</v>
      </c>
      <c r="FS6">
        <v>9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9</v>
      </c>
      <c r="GV6">
        <v>23</v>
      </c>
      <c r="GW6">
        <v>7</v>
      </c>
      <c r="GX6">
        <v>0</v>
      </c>
      <c r="GY6">
        <v>2</v>
      </c>
      <c r="GZ6">
        <v>1</v>
      </c>
      <c r="HA6">
        <v>1</v>
      </c>
      <c r="HB6">
        <v>0</v>
      </c>
      <c r="HC6">
        <v>0</v>
      </c>
      <c r="HD6">
        <v>0</v>
      </c>
      <c r="HE6">
        <v>0</v>
      </c>
      <c r="HF6">
        <v>0</v>
      </c>
      <c r="HG6">
        <v>1</v>
      </c>
      <c r="HH6">
        <v>0</v>
      </c>
      <c r="HI6">
        <v>2</v>
      </c>
      <c r="HJ6">
        <v>1</v>
      </c>
      <c r="HK6">
        <v>0</v>
      </c>
      <c r="HL6">
        <v>0</v>
      </c>
      <c r="HM6">
        <v>3</v>
      </c>
      <c r="HN6">
        <v>0</v>
      </c>
      <c r="HO6">
        <v>2</v>
      </c>
      <c r="HP6">
        <v>1</v>
      </c>
      <c r="HQ6">
        <v>0</v>
      </c>
      <c r="HR6">
        <v>0</v>
      </c>
      <c r="HS6">
        <v>1</v>
      </c>
      <c r="HT6">
        <v>1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23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2</v>
      </c>
      <c r="JZ6">
        <v>1</v>
      </c>
      <c r="KA6">
        <v>0</v>
      </c>
      <c r="KB6">
        <v>1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2</v>
      </c>
      <c r="KQ6">
        <v>2</v>
      </c>
      <c r="KR6">
        <v>2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2</v>
      </c>
    </row>
    <row r="7" spans="1:332">
      <c r="A7" t="s">
        <v>1773</v>
      </c>
      <c r="B7" t="s">
        <v>1768</v>
      </c>
      <c r="C7" t="str">
        <f>"060502"</f>
        <v>060502</v>
      </c>
      <c r="D7" t="s">
        <v>1772</v>
      </c>
      <c r="E7">
        <v>2</v>
      </c>
      <c r="F7">
        <v>570</v>
      </c>
      <c r="G7">
        <v>440</v>
      </c>
      <c r="H7">
        <v>80</v>
      </c>
      <c r="I7">
        <v>360</v>
      </c>
      <c r="J7">
        <v>0</v>
      </c>
      <c r="K7">
        <v>1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360</v>
      </c>
      <c r="T7">
        <v>0</v>
      </c>
      <c r="U7">
        <v>0</v>
      </c>
      <c r="V7">
        <v>360</v>
      </c>
      <c r="W7">
        <v>12</v>
      </c>
      <c r="X7">
        <v>10</v>
      </c>
      <c r="Y7">
        <v>2</v>
      </c>
      <c r="Z7">
        <v>0</v>
      </c>
      <c r="AA7">
        <v>348</v>
      </c>
      <c r="AB7">
        <v>272</v>
      </c>
      <c r="AC7">
        <v>24</v>
      </c>
      <c r="AD7">
        <v>7</v>
      </c>
      <c r="AE7">
        <v>8</v>
      </c>
      <c r="AF7">
        <v>8</v>
      </c>
      <c r="AG7">
        <v>157</v>
      </c>
      <c r="AH7">
        <v>2</v>
      </c>
      <c r="AI7">
        <v>0</v>
      </c>
      <c r="AJ7">
        <v>1</v>
      </c>
      <c r="AK7">
        <v>0</v>
      </c>
      <c r="AL7">
        <v>5</v>
      </c>
      <c r="AM7">
        <v>29</v>
      </c>
      <c r="AN7">
        <v>0</v>
      </c>
      <c r="AO7">
        <v>0</v>
      </c>
      <c r="AP7">
        <v>1</v>
      </c>
      <c r="AQ7">
        <v>2</v>
      </c>
      <c r="AR7">
        <v>0</v>
      </c>
      <c r="AS7">
        <v>2</v>
      </c>
      <c r="AT7">
        <v>1</v>
      </c>
      <c r="AU7">
        <v>0</v>
      </c>
      <c r="AV7">
        <v>0</v>
      </c>
      <c r="AW7">
        <v>4</v>
      </c>
      <c r="AX7">
        <v>0</v>
      </c>
      <c r="AY7">
        <v>0</v>
      </c>
      <c r="AZ7">
        <v>1</v>
      </c>
      <c r="BA7">
        <v>4</v>
      </c>
      <c r="BB7">
        <v>0</v>
      </c>
      <c r="BC7">
        <v>1</v>
      </c>
      <c r="BD7">
        <v>1</v>
      </c>
      <c r="BE7">
        <v>14</v>
      </c>
      <c r="BF7">
        <v>0</v>
      </c>
      <c r="BG7">
        <v>272</v>
      </c>
      <c r="BH7">
        <v>1</v>
      </c>
      <c r="BI7">
        <v>1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1</v>
      </c>
      <c r="CN7">
        <v>4</v>
      </c>
      <c r="CO7">
        <v>0</v>
      </c>
      <c r="CP7">
        <v>1</v>
      </c>
      <c r="CQ7">
        <v>0</v>
      </c>
      <c r="CR7">
        <v>0</v>
      </c>
      <c r="CS7">
        <v>1</v>
      </c>
      <c r="CT7">
        <v>0</v>
      </c>
      <c r="CU7">
        <v>1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1</v>
      </c>
      <c r="DE7">
        <v>4</v>
      </c>
      <c r="DF7">
        <v>4</v>
      </c>
      <c r="DG7">
        <v>1</v>
      </c>
      <c r="DH7">
        <v>0</v>
      </c>
      <c r="DI7">
        <v>0</v>
      </c>
      <c r="DJ7">
        <v>1</v>
      </c>
      <c r="DK7">
        <v>0</v>
      </c>
      <c r="DL7">
        <v>1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1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4</v>
      </c>
      <c r="EL7">
        <v>52</v>
      </c>
      <c r="EM7">
        <v>9</v>
      </c>
      <c r="EN7">
        <v>4</v>
      </c>
      <c r="EO7">
        <v>0</v>
      </c>
      <c r="EP7">
        <v>31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1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7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52</v>
      </c>
      <c r="FQ7">
        <v>1</v>
      </c>
      <c r="FR7">
        <v>0</v>
      </c>
      <c r="FS7">
        <v>0</v>
      </c>
      <c r="FT7">
        <v>0</v>
      </c>
      <c r="FU7">
        <v>1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1</v>
      </c>
      <c r="GV7">
        <v>12</v>
      </c>
      <c r="GW7">
        <v>7</v>
      </c>
      <c r="GX7">
        <v>0</v>
      </c>
      <c r="GY7">
        <v>1</v>
      </c>
      <c r="GZ7">
        <v>1</v>
      </c>
      <c r="HA7">
        <v>0</v>
      </c>
      <c r="HB7">
        <v>1</v>
      </c>
      <c r="HC7">
        <v>0</v>
      </c>
      <c r="HD7">
        <v>0</v>
      </c>
      <c r="HE7">
        <v>1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1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12</v>
      </c>
      <c r="IB7">
        <v>1</v>
      </c>
      <c r="IC7">
        <v>1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1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1</v>
      </c>
      <c r="JZ7">
        <v>1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1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</row>
    <row r="8" spans="1:332">
      <c r="A8" t="s">
        <v>1771</v>
      </c>
      <c r="B8" t="s">
        <v>1768</v>
      </c>
      <c r="C8" t="str">
        <f>"060502"</f>
        <v>060502</v>
      </c>
      <c r="D8" t="s">
        <v>1770</v>
      </c>
      <c r="E8">
        <v>3</v>
      </c>
      <c r="F8">
        <v>690</v>
      </c>
      <c r="G8">
        <v>530</v>
      </c>
      <c r="H8">
        <v>164</v>
      </c>
      <c r="I8">
        <v>366</v>
      </c>
      <c r="J8">
        <v>0</v>
      </c>
      <c r="K8">
        <v>1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366</v>
      </c>
      <c r="T8">
        <v>0</v>
      </c>
      <c r="U8">
        <v>0</v>
      </c>
      <c r="V8">
        <v>366</v>
      </c>
      <c r="W8">
        <v>6</v>
      </c>
      <c r="X8">
        <v>5</v>
      </c>
      <c r="Y8">
        <v>1</v>
      </c>
      <c r="Z8">
        <v>0</v>
      </c>
      <c r="AA8">
        <v>360</v>
      </c>
      <c r="AB8">
        <v>276</v>
      </c>
      <c r="AC8">
        <v>48</v>
      </c>
      <c r="AD8">
        <v>14</v>
      </c>
      <c r="AE8">
        <v>12</v>
      </c>
      <c r="AF8">
        <v>11</v>
      </c>
      <c r="AG8">
        <v>99</v>
      </c>
      <c r="AH8">
        <v>0</v>
      </c>
      <c r="AI8">
        <v>0</v>
      </c>
      <c r="AJ8">
        <v>3</v>
      </c>
      <c r="AK8">
        <v>0</v>
      </c>
      <c r="AL8">
        <v>3</v>
      </c>
      <c r="AM8">
        <v>15</v>
      </c>
      <c r="AN8">
        <v>1</v>
      </c>
      <c r="AO8">
        <v>0</v>
      </c>
      <c r="AP8">
        <v>2</v>
      </c>
      <c r="AQ8">
        <v>4</v>
      </c>
      <c r="AR8">
        <v>1</v>
      </c>
      <c r="AS8">
        <v>0</v>
      </c>
      <c r="AT8">
        <v>0</v>
      </c>
      <c r="AU8">
        <v>0</v>
      </c>
      <c r="AV8">
        <v>0</v>
      </c>
      <c r="AW8">
        <v>5</v>
      </c>
      <c r="AX8">
        <v>0</v>
      </c>
      <c r="AY8">
        <v>0</v>
      </c>
      <c r="AZ8">
        <v>2</v>
      </c>
      <c r="BA8">
        <v>1</v>
      </c>
      <c r="BB8">
        <v>0</v>
      </c>
      <c r="BC8">
        <v>1</v>
      </c>
      <c r="BD8">
        <v>0</v>
      </c>
      <c r="BE8">
        <v>52</v>
      </c>
      <c r="BF8">
        <v>2</v>
      </c>
      <c r="BG8">
        <v>276</v>
      </c>
      <c r="BH8">
        <v>4</v>
      </c>
      <c r="BI8">
        <v>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4</v>
      </c>
      <c r="CN8">
        <v>2</v>
      </c>
      <c r="CO8">
        <v>1</v>
      </c>
      <c r="CP8">
        <v>0</v>
      </c>
      <c r="CQ8">
        <v>0</v>
      </c>
      <c r="CR8">
        <v>1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2</v>
      </c>
      <c r="DF8">
        <v>11</v>
      </c>
      <c r="DG8">
        <v>5</v>
      </c>
      <c r="DH8">
        <v>3</v>
      </c>
      <c r="DI8">
        <v>0</v>
      </c>
      <c r="DJ8">
        <v>0</v>
      </c>
      <c r="DK8">
        <v>0</v>
      </c>
      <c r="DL8">
        <v>0</v>
      </c>
      <c r="DM8">
        <v>1</v>
      </c>
      <c r="DN8">
        <v>0</v>
      </c>
      <c r="DO8">
        <v>0</v>
      </c>
      <c r="DP8">
        <v>0</v>
      </c>
      <c r="DQ8">
        <v>1</v>
      </c>
      <c r="DR8">
        <v>0</v>
      </c>
      <c r="DS8">
        <v>0</v>
      </c>
      <c r="DT8">
        <v>0</v>
      </c>
      <c r="DU8">
        <v>0</v>
      </c>
      <c r="DV8">
        <v>0</v>
      </c>
      <c r="DW8">
        <v>1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11</v>
      </c>
      <c r="EL8">
        <v>33</v>
      </c>
      <c r="EM8">
        <v>5</v>
      </c>
      <c r="EN8">
        <v>0</v>
      </c>
      <c r="EO8">
        <v>0</v>
      </c>
      <c r="EP8">
        <v>27</v>
      </c>
      <c r="EQ8">
        <v>0</v>
      </c>
      <c r="ER8">
        <v>1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33</v>
      </c>
      <c r="FQ8">
        <v>4</v>
      </c>
      <c r="FR8">
        <v>1</v>
      </c>
      <c r="FS8">
        <v>3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4</v>
      </c>
      <c r="GV8">
        <v>25</v>
      </c>
      <c r="GW8">
        <v>8</v>
      </c>
      <c r="GX8">
        <v>1</v>
      </c>
      <c r="GY8">
        <v>1</v>
      </c>
      <c r="GZ8">
        <v>2</v>
      </c>
      <c r="HA8">
        <v>0</v>
      </c>
      <c r="HB8">
        <v>5</v>
      </c>
      <c r="HC8">
        <v>0</v>
      </c>
      <c r="HD8">
        <v>0</v>
      </c>
      <c r="HE8">
        <v>1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3</v>
      </c>
      <c r="HQ8">
        <v>1</v>
      </c>
      <c r="HR8">
        <v>1</v>
      </c>
      <c r="HS8">
        <v>0</v>
      </c>
      <c r="HT8">
        <v>1</v>
      </c>
      <c r="HU8">
        <v>0</v>
      </c>
      <c r="HV8">
        <v>0</v>
      </c>
      <c r="HW8">
        <v>0</v>
      </c>
      <c r="HX8">
        <v>0</v>
      </c>
      <c r="HY8">
        <v>0</v>
      </c>
      <c r="HZ8">
        <v>1</v>
      </c>
      <c r="IA8">
        <v>25</v>
      </c>
      <c r="IB8">
        <v>2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1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1</v>
      </c>
      <c r="JA8">
        <v>0</v>
      </c>
      <c r="JB8">
        <v>0</v>
      </c>
      <c r="JC8">
        <v>0</v>
      </c>
      <c r="JD8">
        <v>0</v>
      </c>
      <c r="JE8">
        <v>0</v>
      </c>
      <c r="JF8">
        <v>2</v>
      </c>
      <c r="JG8">
        <v>1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1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1</v>
      </c>
      <c r="JY8">
        <v>1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1</v>
      </c>
      <c r="KM8">
        <v>0</v>
      </c>
      <c r="KN8">
        <v>0</v>
      </c>
      <c r="KO8">
        <v>0</v>
      </c>
      <c r="KP8">
        <v>1</v>
      </c>
      <c r="KQ8">
        <v>1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1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1</v>
      </c>
    </row>
    <row r="9" spans="1:332">
      <c r="A9" t="s">
        <v>1769</v>
      </c>
      <c r="B9" t="s">
        <v>1768</v>
      </c>
      <c r="C9" t="str">
        <f>"060502"</f>
        <v>060502</v>
      </c>
      <c r="D9" t="s">
        <v>1767</v>
      </c>
      <c r="E9">
        <v>4</v>
      </c>
      <c r="F9">
        <v>451</v>
      </c>
      <c r="G9">
        <v>350</v>
      </c>
      <c r="H9">
        <v>95</v>
      </c>
      <c r="I9">
        <v>255</v>
      </c>
      <c r="J9">
        <v>1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255</v>
      </c>
      <c r="T9">
        <v>0</v>
      </c>
      <c r="U9">
        <v>0</v>
      </c>
      <c r="V9">
        <v>255</v>
      </c>
      <c r="W9">
        <v>7</v>
      </c>
      <c r="X9">
        <v>7</v>
      </c>
      <c r="Y9">
        <v>0</v>
      </c>
      <c r="Z9">
        <v>0</v>
      </c>
      <c r="AA9">
        <v>248</v>
      </c>
      <c r="AB9">
        <v>170</v>
      </c>
      <c r="AC9">
        <v>17</v>
      </c>
      <c r="AD9">
        <v>0</v>
      </c>
      <c r="AE9">
        <v>9</v>
      </c>
      <c r="AF9">
        <v>7</v>
      </c>
      <c r="AG9">
        <v>85</v>
      </c>
      <c r="AH9">
        <v>2</v>
      </c>
      <c r="AI9">
        <v>0</v>
      </c>
      <c r="AJ9">
        <v>0</v>
      </c>
      <c r="AK9">
        <v>1</v>
      </c>
      <c r="AL9">
        <v>1</v>
      </c>
      <c r="AM9">
        <v>27</v>
      </c>
      <c r="AN9">
        <v>1</v>
      </c>
      <c r="AO9">
        <v>2</v>
      </c>
      <c r="AP9">
        <v>0</v>
      </c>
      <c r="AQ9">
        <v>0</v>
      </c>
      <c r="AR9">
        <v>1</v>
      </c>
      <c r="AS9">
        <v>0</v>
      </c>
      <c r="AT9">
        <v>0</v>
      </c>
      <c r="AU9">
        <v>0</v>
      </c>
      <c r="AV9">
        <v>0</v>
      </c>
      <c r="AW9">
        <v>5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1</v>
      </c>
      <c r="BE9">
        <v>10</v>
      </c>
      <c r="BF9">
        <v>1</v>
      </c>
      <c r="BG9">
        <v>170</v>
      </c>
      <c r="BH9">
        <v>6</v>
      </c>
      <c r="BI9">
        <v>3</v>
      </c>
      <c r="BJ9">
        <v>0</v>
      </c>
      <c r="BK9">
        <v>0</v>
      </c>
      <c r="BL9">
        <v>0</v>
      </c>
      <c r="BM9">
        <v>0</v>
      </c>
      <c r="BN9">
        <v>2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1</v>
      </c>
      <c r="CK9">
        <v>0</v>
      </c>
      <c r="CL9">
        <v>0</v>
      </c>
      <c r="CM9">
        <v>6</v>
      </c>
      <c r="CN9">
        <v>4</v>
      </c>
      <c r="CO9">
        <v>0</v>
      </c>
      <c r="CP9">
        <v>3</v>
      </c>
      <c r="CQ9">
        <v>0</v>
      </c>
      <c r="CR9">
        <v>0</v>
      </c>
      <c r="CS9">
        <v>1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4</v>
      </c>
      <c r="DF9">
        <v>6</v>
      </c>
      <c r="DG9">
        <v>4</v>
      </c>
      <c r="DH9">
        <v>1</v>
      </c>
      <c r="DI9">
        <v>1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6</v>
      </c>
      <c r="EL9">
        <v>42</v>
      </c>
      <c r="EM9">
        <v>6</v>
      </c>
      <c r="EN9">
        <v>3</v>
      </c>
      <c r="EO9">
        <v>0</v>
      </c>
      <c r="EP9">
        <v>30</v>
      </c>
      <c r="EQ9">
        <v>0</v>
      </c>
      <c r="ER9">
        <v>3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42</v>
      </c>
      <c r="FQ9">
        <v>4</v>
      </c>
      <c r="FR9">
        <v>1</v>
      </c>
      <c r="FS9">
        <v>2</v>
      </c>
      <c r="FT9">
        <v>1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4</v>
      </c>
      <c r="GV9">
        <v>12</v>
      </c>
      <c r="GW9">
        <v>3</v>
      </c>
      <c r="GX9">
        <v>1</v>
      </c>
      <c r="GY9">
        <v>0</v>
      </c>
      <c r="GZ9">
        <v>0</v>
      </c>
      <c r="HA9">
        <v>0</v>
      </c>
      <c r="HB9">
        <v>1</v>
      </c>
      <c r="HC9">
        <v>2</v>
      </c>
      <c r="HD9">
        <v>0</v>
      </c>
      <c r="HE9">
        <v>0</v>
      </c>
      <c r="HF9">
        <v>0</v>
      </c>
      <c r="HG9">
        <v>1</v>
      </c>
      <c r="HH9">
        <v>1</v>
      </c>
      <c r="HI9">
        <v>3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12</v>
      </c>
      <c r="IB9">
        <v>3</v>
      </c>
      <c r="IC9">
        <v>0</v>
      </c>
      <c r="ID9">
        <v>1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2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3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1</v>
      </c>
      <c r="JZ9">
        <v>1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1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</row>
    <row r="10" spans="1:332">
      <c r="A10" t="s">
        <v>1766</v>
      </c>
      <c r="B10" t="s">
        <v>1757</v>
      </c>
      <c r="C10" t="str">
        <f>"060503"</f>
        <v>060503</v>
      </c>
      <c r="D10" t="s">
        <v>1765</v>
      </c>
      <c r="E10">
        <v>1</v>
      </c>
      <c r="F10">
        <v>1123</v>
      </c>
      <c r="G10">
        <v>860</v>
      </c>
      <c r="H10">
        <v>247</v>
      </c>
      <c r="I10">
        <v>613</v>
      </c>
      <c r="J10">
        <v>2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613</v>
      </c>
      <c r="T10">
        <v>0</v>
      </c>
      <c r="U10">
        <v>0</v>
      </c>
      <c r="V10">
        <v>613</v>
      </c>
      <c r="W10">
        <v>16</v>
      </c>
      <c r="X10">
        <v>8</v>
      </c>
      <c r="Y10">
        <v>8</v>
      </c>
      <c r="Z10">
        <v>0</v>
      </c>
      <c r="AA10">
        <v>597</v>
      </c>
      <c r="AB10">
        <v>419</v>
      </c>
      <c r="AC10">
        <v>52</v>
      </c>
      <c r="AD10">
        <v>9</v>
      </c>
      <c r="AE10">
        <v>11</v>
      </c>
      <c r="AF10">
        <v>27</v>
      </c>
      <c r="AG10">
        <v>174</v>
      </c>
      <c r="AH10">
        <v>1</v>
      </c>
      <c r="AI10">
        <v>1</v>
      </c>
      <c r="AJ10">
        <v>1</v>
      </c>
      <c r="AK10">
        <v>1</v>
      </c>
      <c r="AL10">
        <v>3</v>
      </c>
      <c r="AM10">
        <v>53</v>
      </c>
      <c r="AN10">
        <v>0</v>
      </c>
      <c r="AO10">
        <v>0</v>
      </c>
      <c r="AP10">
        <v>2</v>
      </c>
      <c r="AQ10">
        <v>0</v>
      </c>
      <c r="AR10">
        <v>3</v>
      </c>
      <c r="AS10">
        <v>0</v>
      </c>
      <c r="AT10">
        <v>0</v>
      </c>
      <c r="AU10">
        <v>0</v>
      </c>
      <c r="AV10">
        <v>0</v>
      </c>
      <c r="AW10">
        <v>4</v>
      </c>
      <c r="AX10">
        <v>0</v>
      </c>
      <c r="AY10">
        <v>0</v>
      </c>
      <c r="AZ10">
        <v>2</v>
      </c>
      <c r="BA10">
        <v>1</v>
      </c>
      <c r="BB10">
        <v>0</v>
      </c>
      <c r="BC10">
        <v>0</v>
      </c>
      <c r="BD10">
        <v>2</v>
      </c>
      <c r="BE10">
        <v>71</v>
      </c>
      <c r="BF10">
        <v>1</v>
      </c>
      <c r="BG10">
        <v>419</v>
      </c>
      <c r="BH10">
        <v>7</v>
      </c>
      <c r="BI10">
        <v>3</v>
      </c>
      <c r="BJ10">
        <v>0</v>
      </c>
      <c r="BK10">
        <v>2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1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7</v>
      </c>
      <c r="CN10">
        <v>11</v>
      </c>
      <c r="CO10">
        <v>6</v>
      </c>
      <c r="CP10">
        <v>3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2</v>
      </c>
      <c r="DB10">
        <v>0</v>
      </c>
      <c r="DC10">
        <v>0</v>
      </c>
      <c r="DD10">
        <v>0</v>
      </c>
      <c r="DE10">
        <v>11</v>
      </c>
      <c r="DF10">
        <v>18</v>
      </c>
      <c r="DG10">
        <v>10</v>
      </c>
      <c r="DH10">
        <v>3</v>
      </c>
      <c r="DI10">
        <v>1</v>
      </c>
      <c r="DJ10">
        <v>0</v>
      </c>
      <c r="DK10">
        <v>0</v>
      </c>
      <c r="DL10">
        <v>1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1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2</v>
      </c>
      <c r="EJ10">
        <v>0</v>
      </c>
      <c r="EK10">
        <v>18</v>
      </c>
      <c r="EL10">
        <v>70</v>
      </c>
      <c r="EM10">
        <v>37</v>
      </c>
      <c r="EN10">
        <v>0</v>
      </c>
      <c r="EO10">
        <v>0</v>
      </c>
      <c r="EP10">
        <v>24</v>
      </c>
      <c r="EQ10">
        <v>0</v>
      </c>
      <c r="ER10">
        <v>5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1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3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70</v>
      </c>
      <c r="FQ10">
        <v>12</v>
      </c>
      <c r="FR10">
        <v>3</v>
      </c>
      <c r="FS10">
        <v>5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2</v>
      </c>
      <c r="FZ10">
        <v>0</v>
      </c>
      <c r="GA10">
        <v>1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1</v>
      </c>
      <c r="GS10">
        <v>0</v>
      </c>
      <c r="GT10">
        <v>0</v>
      </c>
      <c r="GU10">
        <v>12</v>
      </c>
      <c r="GV10">
        <v>51</v>
      </c>
      <c r="GW10">
        <v>19</v>
      </c>
      <c r="GX10">
        <v>4</v>
      </c>
      <c r="GY10">
        <v>1</v>
      </c>
      <c r="GZ10">
        <v>4</v>
      </c>
      <c r="HA10">
        <v>5</v>
      </c>
      <c r="HB10">
        <v>1</v>
      </c>
      <c r="HC10">
        <v>5</v>
      </c>
      <c r="HD10">
        <v>1</v>
      </c>
      <c r="HE10">
        <v>1</v>
      </c>
      <c r="HF10">
        <v>0</v>
      </c>
      <c r="HG10">
        <v>0</v>
      </c>
      <c r="HH10">
        <v>1</v>
      </c>
      <c r="HI10">
        <v>0</v>
      </c>
      <c r="HJ10">
        <v>0</v>
      </c>
      <c r="HK10">
        <v>0</v>
      </c>
      <c r="HL10">
        <v>1</v>
      </c>
      <c r="HM10">
        <v>0</v>
      </c>
      <c r="HN10">
        <v>1</v>
      </c>
      <c r="HO10">
        <v>0</v>
      </c>
      <c r="HP10">
        <v>1</v>
      </c>
      <c r="HQ10">
        <v>1</v>
      </c>
      <c r="HR10">
        <v>0</v>
      </c>
      <c r="HS10">
        <v>0</v>
      </c>
      <c r="HT10">
        <v>0</v>
      </c>
      <c r="HU10">
        <v>0</v>
      </c>
      <c r="HV10">
        <v>1</v>
      </c>
      <c r="HW10">
        <v>0</v>
      </c>
      <c r="HX10">
        <v>0</v>
      </c>
      <c r="HY10">
        <v>0</v>
      </c>
      <c r="HZ10">
        <v>4</v>
      </c>
      <c r="IA10">
        <v>51</v>
      </c>
      <c r="IB10">
        <v>1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1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1</v>
      </c>
      <c r="JG10">
        <v>1</v>
      </c>
      <c r="JH10">
        <v>1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1</v>
      </c>
      <c r="JY10">
        <v>1</v>
      </c>
      <c r="JZ10">
        <v>1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1</v>
      </c>
      <c r="KQ10">
        <v>6</v>
      </c>
      <c r="KR10">
        <v>2</v>
      </c>
      <c r="KS10">
        <v>3</v>
      </c>
      <c r="KT10">
        <v>0</v>
      </c>
      <c r="KU10">
        <v>1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6</v>
      </c>
    </row>
    <row r="11" spans="1:332">
      <c r="A11" t="s">
        <v>1764</v>
      </c>
      <c r="B11" t="s">
        <v>1757</v>
      </c>
      <c r="C11" t="str">
        <f>"060503"</f>
        <v>060503</v>
      </c>
      <c r="D11" t="s">
        <v>1763</v>
      </c>
      <c r="E11">
        <v>2</v>
      </c>
      <c r="F11">
        <v>1463</v>
      </c>
      <c r="G11">
        <v>1110</v>
      </c>
      <c r="H11">
        <v>400</v>
      </c>
      <c r="I11">
        <v>710</v>
      </c>
      <c r="J11">
        <v>1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710</v>
      </c>
      <c r="T11">
        <v>0</v>
      </c>
      <c r="U11">
        <v>0</v>
      </c>
      <c r="V11">
        <v>710</v>
      </c>
      <c r="W11">
        <v>17</v>
      </c>
      <c r="X11">
        <v>13</v>
      </c>
      <c r="Y11">
        <v>4</v>
      </c>
      <c r="Z11">
        <v>0</v>
      </c>
      <c r="AA11">
        <v>693</v>
      </c>
      <c r="AB11">
        <v>531</v>
      </c>
      <c r="AC11">
        <v>37</v>
      </c>
      <c r="AD11">
        <v>7</v>
      </c>
      <c r="AE11">
        <v>8</v>
      </c>
      <c r="AF11">
        <v>35</v>
      </c>
      <c r="AG11">
        <v>315</v>
      </c>
      <c r="AH11">
        <v>2</v>
      </c>
      <c r="AI11">
        <v>2</v>
      </c>
      <c r="AJ11">
        <v>3</v>
      </c>
      <c r="AK11">
        <v>0</v>
      </c>
      <c r="AL11">
        <v>3</v>
      </c>
      <c r="AM11">
        <v>32</v>
      </c>
      <c r="AN11">
        <v>0</v>
      </c>
      <c r="AO11">
        <v>0</v>
      </c>
      <c r="AP11">
        <v>1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3</v>
      </c>
      <c r="AX11">
        <v>2</v>
      </c>
      <c r="AY11">
        <v>0</v>
      </c>
      <c r="AZ11">
        <v>9</v>
      </c>
      <c r="BA11">
        <v>1</v>
      </c>
      <c r="BB11">
        <v>0</v>
      </c>
      <c r="BC11">
        <v>1</v>
      </c>
      <c r="BD11">
        <v>1</v>
      </c>
      <c r="BE11">
        <v>68</v>
      </c>
      <c r="BF11">
        <v>1</v>
      </c>
      <c r="BG11">
        <v>531</v>
      </c>
      <c r="BH11">
        <v>23</v>
      </c>
      <c r="BI11">
        <v>13</v>
      </c>
      <c r="BJ11">
        <v>0</v>
      </c>
      <c r="BK11">
        <v>0</v>
      </c>
      <c r="BL11">
        <v>1</v>
      </c>
      <c r="BM11">
        <v>1</v>
      </c>
      <c r="BN11">
        <v>0</v>
      </c>
      <c r="BO11">
        <v>0</v>
      </c>
      <c r="BP11">
        <v>0</v>
      </c>
      <c r="BQ11">
        <v>0</v>
      </c>
      <c r="BR11">
        <v>1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1</v>
      </c>
      <c r="CI11">
        <v>0</v>
      </c>
      <c r="CJ11">
        <v>2</v>
      </c>
      <c r="CK11">
        <v>2</v>
      </c>
      <c r="CL11">
        <v>0</v>
      </c>
      <c r="CM11">
        <v>23</v>
      </c>
      <c r="CN11">
        <v>9</v>
      </c>
      <c r="CO11">
        <v>6</v>
      </c>
      <c r="CP11">
        <v>0</v>
      </c>
      <c r="CQ11">
        <v>1</v>
      </c>
      <c r="CR11">
        <v>0</v>
      </c>
      <c r="CS11">
        <v>1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1</v>
      </c>
      <c r="DC11">
        <v>0</v>
      </c>
      <c r="DD11">
        <v>0</v>
      </c>
      <c r="DE11">
        <v>9</v>
      </c>
      <c r="DF11">
        <v>13</v>
      </c>
      <c r="DG11">
        <v>11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1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13</v>
      </c>
      <c r="EL11">
        <v>53</v>
      </c>
      <c r="EM11">
        <v>18</v>
      </c>
      <c r="EN11">
        <v>0</v>
      </c>
      <c r="EO11">
        <v>0</v>
      </c>
      <c r="EP11">
        <v>28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1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5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</v>
      </c>
      <c r="FL11">
        <v>0</v>
      </c>
      <c r="FM11">
        <v>0</v>
      </c>
      <c r="FN11">
        <v>0</v>
      </c>
      <c r="FO11">
        <v>0</v>
      </c>
      <c r="FP11">
        <v>53</v>
      </c>
      <c r="FQ11">
        <v>17</v>
      </c>
      <c r="FR11">
        <v>0</v>
      </c>
      <c r="FS11">
        <v>13</v>
      </c>
      <c r="FT11">
        <v>2</v>
      </c>
      <c r="FU11">
        <v>0</v>
      </c>
      <c r="FV11">
        <v>0</v>
      </c>
      <c r="FW11">
        <v>1</v>
      </c>
      <c r="FX11">
        <v>0</v>
      </c>
      <c r="FY11">
        <v>1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17</v>
      </c>
      <c r="GV11">
        <v>41</v>
      </c>
      <c r="GW11">
        <v>7</v>
      </c>
      <c r="GX11">
        <v>6</v>
      </c>
      <c r="GY11">
        <v>1</v>
      </c>
      <c r="GZ11">
        <v>1</v>
      </c>
      <c r="HA11">
        <v>3</v>
      </c>
      <c r="HB11">
        <v>4</v>
      </c>
      <c r="HC11">
        <v>4</v>
      </c>
      <c r="HD11">
        <v>2</v>
      </c>
      <c r="HE11">
        <v>0</v>
      </c>
      <c r="HF11">
        <v>0</v>
      </c>
      <c r="HG11">
        <v>0</v>
      </c>
      <c r="HH11">
        <v>1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2</v>
      </c>
      <c r="HP11">
        <v>2</v>
      </c>
      <c r="HQ11">
        <v>2</v>
      </c>
      <c r="HR11">
        <v>1</v>
      </c>
      <c r="HS11">
        <v>1</v>
      </c>
      <c r="HT11">
        <v>0</v>
      </c>
      <c r="HU11">
        <v>1</v>
      </c>
      <c r="HV11">
        <v>0</v>
      </c>
      <c r="HW11">
        <v>0</v>
      </c>
      <c r="HX11">
        <v>0</v>
      </c>
      <c r="HY11">
        <v>1</v>
      </c>
      <c r="HZ11">
        <v>2</v>
      </c>
      <c r="IA11">
        <v>41</v>
      </c>
      <c r="IB11">
        <v>1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1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2</v>
      </c>
      <c r="JZ11">
        <v>2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2</v>
      </c>
      <c r="KQ11">
        <v>3</v>
      </c>
      <c r="KR11">
        <v>1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2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3</v>
      </c>
    </row>
    <row r="12" spans="1:332">
      <c r="A12" t="s">
        <v>1762</v>
      </c>
      <c r="B12" t="s">
        <v>1757</v>
      </c>
      <c r="C12" t="str">
        <f>"060503"</f>
        <v>060503</v>
      </c>
      <c r="D12" t="s">
        <v>1761</v>
      </c>
      <c r="E12">
        <v>3</v>
      </c>
      <c r="F12">
        <v>673</v>
      </c>
      <c r="G12">
        <v>511</v>
      </c>
      <c r="H12">
        <v>122</v>
      </c>
      <c r="I12">
        <v>389</v>
      </c>
      <c r="J12">
        <v>0</v>
      </c>
      <c r="K12">
        <v>1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389</v>
      </c>
      <c r="T12">
        <v>0</v>
      </c>
      <c r="U12">
        <v>0</v>
      </c>
      <c r="V12">
        <v>389</v>
      </c>
      <c r="W12">
        <v>6</v>
      </c>
      <c r="X12">
        <v>4</v>
      </c>
      <c r="Y12">
        <v>2</v>
      </c>
      <c r="Z12">
        <v>0</v>
      </c>
      <c r="AA12">
        <v>383</v>
      </c>
      <c r="AB12">
        <v>238</v>
      </c>
      <c r="AC12">
        <v>33</v>
      </c>
      <c r="AD12">
        <v>6</v>
      </c>
      <c r="AE12">
        <v>8</v>
      </c>
      <c r="AF12">
        <v>13</v>
      </c>
      <c r="AG12">
        <v>100</v>
      </c>
      <c r="AH12">
        <v>1</v>
      </c>
      <c r="AI12">
        <v>2</v>
      </c>
      <c r="AJ12">
        <v>0</v>
      </c>
      <c r="AK12">
        <v>1</v>
      </c>
      <c r="AL12">
        <v>1</v>
      </c>
      <c r="AM12">
        <v>19</v>
      </c>
      <c r="AN12">
        <v>0</v>
      </c>
      <c r="AO12">
        <v>0</v>
      </c>
      <c r="AP12">
        <v>0</v>
      </c>
      <c r="AQ12">
        <v>0</v>
      </c>
      <c r="AR12">
        <v>4</v>
      </c>
      <c r="AS12">
        <v>0</v>
      </c>
      <c r="AT12">
        <v>0</v>
      </c>
      <c r="AU12">
        <v>0</v>
      </c>
      <c r="AV12">
        <v>0</v>
      </c>
      <c r="AW12">
        <v>1</v>
      </c>
      <c r="AX12">
        <v>0</v>
      </c>
      <c r="AY12">
        <v>1</v>
      </c>
      <c r="AZ12">
        <v>0</v>
      </c>
      <c r="BA12">
        <v>0</v>
      </c>
      <c r="BB12">
        <v>0</v>
      </c>
      <c r="BC12">
        <v>0</v>
      </c>
      <c r="BD12">
        <v>2</v>
      </c>
      <c r="BE12">
        <v>46</v>
      </c>
      <c r="BF12">
        <v>0</v>
      </c>
      <c r="BG12">
        <v>238</v>
      </c>
      <c r="BH12">
        <v>9</v>
      </c>
      <c r="BI12">
        <v>6</v>
      </c>
      <c r="BJ12">
        <v>0</v>
      </c>
      <c r="BK12">
        <v>0</v>
      </c>
      <c r="BL12">
        <v>3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9</v>
      </c>
      <c r="CN12">
        <v>1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</v>
      </c>
      <c r="DF12">
        <v>18</v>
      </c>
      <c r="DG12">
        <v>12</v>
      </c>
      <c r="DH12">
        <v>3</v>
      </c>
      <c r="DI12">
        <v>0</v>
      </c>
      <c r="DJ12">
        <v>0</v>
      </c>
      <c r="DK12">
        <v>1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1</v>
      </c>
      <c r="EB12">
        <v>0</v>
      </c>
      <c r="EC12">
        <v>0</v>
      </c>
      <c r="ED12">
        <v>0</v>
      </c>
      <c r="EE12">
        <v>0</v>
      </c>
      <c r="EF12">
        <v>1</v>
      </c>
      <c r="EG12">
        <v>0</v>
      </c>
      <c r="EH12">
        <v>0</v>
      </c>
      <c r="EI12">
        <v>0</v>
      </c>
      <c r="EJ12">
        <v>0</v>
      </c>
      <c r="EK12">
        <v>18</v>
      </c>
      <c r="EL12">
        <v>68</v>
      </c>
      <c r="EM12">
        <v>10</v>
      </c>
      <c r="EN12">
        <v>1</v>
      </c>
      <c r="EO12">
        <v>0</v>
      </c>
      <c r="EP12">
        <v>45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12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68</v>
      </c>
      <c r="FQ12">
        <v>10</v>
      </c>
      <c r="FR12">
        <v>1</v>
      </c>
      <c r="FS12">
        <v>9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10</v>
      </c>
      <c r="GV12">
        <v>32</v>
      </c>
      <c r="GW12">
        <v>8</v>
      </c>
      <c r="GX12">
        <v>0</v>
      </c>
      <c r="GY12">
        <v>0</v>
      </c>
      <c r="GZ12">
        <v>2</v>
      </c>
      <c r="HA12">
        <v>3</v>
      </c>
      <c r="HB12">
        <v>0</v>
      </c>
      <c r="HC12">
        <v>9</v>
      </c>
      <c r="HD12">
        <v>0</v>
      </c>
      <c r="HE12">
        <v>0</v>
      </c>
      <c r="HF12">
        <v>1</v>
      </c>
      <c r="HG12">
        <v>0</v>
      </c>
      <c r="HH12">
        <v>1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</v>
      </c>
      <c r="HP12">
        <v>0</v>
      </c>
      <c r="HQ12">
        <v>1</v>
      </c>
      <c r="HR12">
        <v>0</v>
      </c>
      <c r="HS12">
        <v>1</v>
      </c>
      <c r="HT12">
        <v>0</v>
      </c>
      <c r="HU12">
        <v>0</v>
      </c>
      <c r="HV12">
        <v>0</v>
      </c>
      <c r="HW12">
        <v>1</v>
      </c>
      <c r="HX12">
        <v>0</v>
      </c>
      <c r="HY12">
        <v>0</v>
      </c>
      <c r="HZ12">
        <v>4</v>
      </c>
      <c r="IA12">
        <v>32</v>
      </c>
      <c r="IB12">
        <v>1</v>
      </c>
      <c r="IC12">
        <v>1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1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5</v>
      </c>
      <c r="JZ12">
        <v>5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5</v>
      </c>
      <c r="KQ12">
        <v>1</v>
      </c>
      <c r="KR12">
        <v>1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1</v>
      </c>
    </row>
    <row r="13" spans="1:332">
      <c r="A13" t="s">
        <v>1760</v>
      </c>
      <c r="B13" t="s">
        <v>1757</v>
      </c>
      <c r="C13" t="str">
        <f>"060503"</f>
        <v>060503</v>
      </c>
      <c r="D13" t="s">
        <v>1759</v>
      </c>
      <c r="E13">
        <v>4</v>
      </c>
      <c r="F13">
        <v>1633</v>
      </c>
      <c r="G13">
        <v>1239</v>
      </c>
      <c r="H13">
        <v>369</v>
      </c>
      <c r="I13">
        <v>870</v>
      </c>
      <c r="J13">
        <v>2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869</v>
      </c>
      <c r="T13">
        <v>0</v>
      </c>
      <c r="U13">
        <v>0</v>
      </c>
      <c r="V13">
        <v>869</v>
      </c>
      <c r="W13">
        <v>13</v>
      </c>
      <c r="X13">
        <v>12</v>
      </c>
      <c r="Y13">
        <v>1</v>
      </c>
      <c r="Z13">
        <v>0</v>
      </c>
      <c r="AA13">
        <v>856</v>
      </c>
      <c r="AB13">
        <v>656</v>
      </c>
      <c r="AC13">
        <v>134</v>
      </c>
      <c r="AD13">
        <v>40</v>
      </c>
      <c r="AE13">
        <v>31</v>
      </c>
      <c r="AF13">
        <v>17</v>
      </c>
      <c r="AG13">
        <v>181</v>
      </c>
      <c r="AH13">
        <v>7</v>
      </c>
      <c r="AI13">
        <v>4</v>
      </c>
      <c r="AJ13">
        <v>1</v>
      </c>
      <c r="AK13">
        <v>11</v>
      </c>
      <c r="AL13">
        <v>2</v>
      </c>
      <c r="AM13">
        <v>85</v>
      </c>
      <c r="AN13">
        <v>0</v>
      </c>
      <c r="AO13">
        <v>1</v>
      </c>
      <c r="AP13">
        <v>5</v>
      </c>
      <c r="AQ13">
        <v>0</v>
      </c>
      <c r="AR13">
        <v>2</v>
      </c>
      <c r="AS13">
        <v>1</v>
      </c>
      <c r="AT13">
        <v>0</v>
      </c>
      <c r="AU13">
        <v>0</v>
      </c>
      <c r="AV13">
        <v>3</v>
      </c>
      <c r="AW13">
        <v>15</v>
      </c>
      <c r="AX13">
        <v>1</v>
      </c>
      <c r="AY13">
        <v>1</v>
      </c>
      <c r="AZ13">
        <v>2</v>
      </c>
      <c r="BA13">
        <v>4</v>
      </c>
      <c r="BB13">
        <v>1</v>
      </c>
      <c r="BC13">
        <v>0</v>
      </c>
      <c r="BD13">
        <v>2</v>
      </c>
      <c r="BE13">
        <v>101</v>
      </c>
      <c r="BF13">
        <v>4</v>
      </c>
      <c r="BG13">
        <v>656</v>
      </c>
      <c r="BH13">
        <v>18</v>
      </c>
      <c r="BI13">
        <v>14</v>
      </c>
      <c r="BJ13">
        <v>0</v>
      </c>
      <c r="BK13">
        <v>0</v>
      </c>
      <c r="BL13">
        <v>4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18</v>
      </c>
      <c r="CN13">
        <v>4</v>
      </c>
      <c r="CO13">
        <v>0</v>
      </c>
      <c r="CP13">
        <v>2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1</v>
      </c>
      <c r="DA13">
        <v>0</v>
      </c>
      <c r="DB13">
        <v>0</v>
      </c>
      <c r="DC13">
        <v>1</v>
      </c>
      <c r="DD13">
        <v>0</v>
      </c>
      <c r="DE13">
        <v>4</v>
      </c>
      <c r="DF13">
        <v>25</v>
      </c>
      <c r="DG13">
        <v>13</v>
      </c>
      <c r="DH13">
        <v>2</v>
      </c>
      <c r="DI13">
        <v>4</v>
      </c>
      <c r="DJ13">
        <v>0</v>
      </c>
      <c r="DK13">
        <v>2</v>
      </c>
      <c r="DL13">
        <v>0</v>
      </c>
      <c r="DM13">
        <v>0</v>
      </c>
      <c r="DN13">
        <v>1</v>
      </c>
      <c r="DO13">
        <v>0</v>
      </c>
      <c r="DP13">
        <v>0</v>
      </c>
      <c r="DQ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1</v>
      </c>
      <c r="DY13">
        <v>0</v>
      </c>
      <c r="DZ13">
        <v>0</v>
      </c>
      <c r="EA13">
        <v>0</v>
      </c>
      <c r="EB13">
        <v>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25</v>
      </c>
      <c r="EL13">
        <v>90</v>
      </c>
      <c r="EM13">
        <v>39</v>
      </c>
      <c r="EN13">
        <v>0</v>
      </c>
      <c r="EO13">
        <v>0</v>
      </c>
      <c r="EP13">
        <v>36</v>
      </c>
      <c r="EQ13">
        <v>1</v>
      </c>
      <c r="ER13">
        <v>3</v>
      </c>
      <c r="ES13">
        <v>0</v>
      </c>
      <c r="ET13">
        <v>0</v>
      </c>
      <c r="EU13">
        <v>0</v>
      </c>
      <c r="EV13">
        <v>1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2</v>
      </c>
      <c r="FC13">
        <v>0</v>
      </c>
      <c r="FD13">
        <v>0</v>
      </c>
      <c r="FE13">
        <v>2</v>
      </c>
      <c r="FF13">
        <v>0</v>
      </c>
      <c r="FG13">
        <v>0</v>
      </c>
      <c r="FH13">
        <v>0</v>
      </c>
      <c r="FI13">
        <v>1</v>
      </c>
      <c r="FJ13">
        <v>1</v>
      </c>
      <c r="FK13">
        <v>3</v>
      </c>
      <c r="FL13">
        <v>0</v>
      </c>
      <c r="FM13">
        <v>1</v>
      </c>
      <c r="FN13">
        <v>0</v>
      </c>
      <c r="FO13">
        <v>0</v>
      </c>
      <c r="FP13">
        <v>90</v>
      </c>
      <c r="FQ13">
        <v>8</v>
      </c>
      <c r="FR13">
        <v>1</v>
      </c>
      <c r="FS13">
        <v>7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8</v>
      </c>
      <c r="GV13">
        <v>46</v>
      </c>
      <c r="GW13">
        <v>21</v>
      </c>
      <c r="GX13">
        <v>1</v>
      </c>
      <c r="GY13">
        <v>1</v>
      </c>
      <c r="GZ13">
        <v>1</v>
      </c>
      <c r="HA13">
        <v>4</v>
      </c>
      <c r="HB13">
        <v>4</v>
      </c>
      <c r="HC13">
        <v>4</v>
      </c>
      <c r="HD13">
        <v>1</v>
      </c>
      <c r="HE13">
        <v>0</v>
      </c>
      <c r="HF13">
        <v>0</v>
      </c>
      <c r="HG13">
        <v>0</v>
      </c>
      <c r="HH13">
        <v>1</v>
      </c>
      <c r="HI13">
        <v>1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2</v>
      </c>
      <c r="HR13">
        <v>0</v>
      </c>
      <c r="HS13">
        <v>1</v>
      </c>
      <c r="HT13">
        <v>0</v>
      </c>
      <c r="HU13">
        <v>0</v>
      </c>
      <c r="HV13">
        <v>2</v>
      </c>
      <c r="HW13">
        <v>0</v>
      </c>
      <c r="HX13">
        <v>1</v>
      </c>
      <c r="HY13">
        <v>0</v>
      </c>
      <c r="HZ13">
        <v>1</v>
      </c>
      <c r="IA13">
        <v>46</v>
      </c>
      <c r="IB13">
        <v>6</v>
      </c>
      <c r="IC13">
        <v>4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2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6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3</v>
      </c>
      <c r="KR13">
        <v>1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1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1</v>
      </c>
      <c r="LT13">
        <v>3</v>
      </c>
    </row>
    <row r="14" spans="1:332">
      <c r="A14" t="s">
        <v>1758</v>
      </c>
      <c r="B14" t="s">
        <v>1757</v>
      </c>
      <c r="C14" t="str">
        <f>"060503"</f>
        <v>060503</v>
      </c>
      <c r="D14" t="s">
        <v>1756</v>
      </c>
      <c r="E14">
        <v>5</v>
      </c>
      <c r="F14">
        <v>421</v>
      </c>
      <c r="G14">
        <v>320</v>
      </c>
      <c r="H14">
        <v>105</v>
      </c>
      <c r="I14">
        <v>215</v>
      </c>
      <c r="J14">
        <v>0</v>
      </c>
      <c r="K14">
        <v>1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215</v>
      </c>
      <c r="T14">
        <v>0</v>
      </c>
      <c r="U14">
        <v>0</v>
      </c>
      <c r="V14">
        <v>215</v>
      </c>
      <c r="W14">
        <v>5</v>
      </c>
      <c r="X14">
        <v>5</v>
      </c>
      <c r="Y14">
        <v>0</v>
      </c>
      <c r="Z14">
        <v>0</v>
      </c>
      <c r="AA14">
        <v>210</v>
      </c>
      <c r="AB14">
        <v>173</v>
      </c>
      <c r="AC14">
        <v>47</v>
      </c>
      <c r="AD14">
        <v>8</v>
      </c>
      <c r="AE14">
        <v>6</v>
      </c>
      <c r="AF14">
        <v>9</v>
      </c>
      <c r="AG14">
        <v>35</v>
      </c>
      <c r="AH14">
        <v>1</v>
      </c>
      <c r="AI14">
        <v>0</v>
      </c>
      <c r="AJ14">
        <v>1</v>
      </c>
      <c r="AK14">
        <v>0</v>
      </c>
      <c r="AL14">
        <v>0</v>
      </c>
      <c r="AM14">
        <v>26</v>
      </c>
      <c r="AN14">
        <v>0</v>
      </c>
      <c r="AO14">
        <v>2</v>
      </c>
      <c r="AP14">
        <v>2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</v>
      </c>
      <c r="AW14">
        <v>8</v>
      </c>
      <c r="AX14">
        <v>0</v>
      </c>
      <c r="AY14">
        <v>0</v>
      </c>
      <c r="AZ14">
        <v>2</v>
      </c>
      <c r="BA14">
        <v>0</v>
      </c>
      <c r="BB14">
        <v>0</v>
      </c>
      <c r="BC14">
        <v>0</v>
      </c>
      <c r="BD14">
        <v>0</v>
      </c>
      <c r="BE14">
        <v>23</v>
      </c>
      <c r="BF14">
        <v>2</v>
      </c>
      <c r="BG14">
        <v>173</v>
      </c>
      <c r="BH14">
        <v>7</v>
      </c>
      <c r="BI14">
        <v>4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</v>
      </c>
      <c r="BZ14">
        <v>0</v>
      </c>
      <c r="CA14">
        <v>2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7</v>
      </c>
      <c r="CN14">
        <v>2</v>
      </c>
      <c r="CO14">
        <v>1</v>
      </c>
      <c r="CP14">
        <v>1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2</v>
      </c>
      <c r="DF14">
        <v>7</v>
      </c>
      <c r="DG14">
        <v>0</v>
      </c>
      <c r="DH14">
        <v>1</v>
      </c>
      <c r="DI14">
        <v>0</v>
      </c>
      <c r="DJ14">
        <v>1</v>
      </c>
      <c r="DK14">
        <v>2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1</v>
      </c>
      <c r="DX14">
        <v>1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1</v>
      </c>
      <c r="EK14">
        <v>7</v>
      </c>
      <c r="EL14">
        <v>10</v>
      </c>
      <c r="EM14">
        <v>2</v>
      </c>
      <c r="EN14">
        <v>1</v>
      </c>
      <c r="EO14">
        <v>0</v>
      </c>
      <c r="EP14">
        <v>4</v>
      </c>
      <c r="EQ14">
        <v>0</v>
      </c>
      <c r="ER14">
        <v>0</v>
      </c>
      <c r="ES14">
        <v>0</v>
      </c>
      <c r="ET14">
        <v>1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2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10</v>
      </c>
      <c r="FQ14">
        <v>2</v>
      </c>
      <c r="FR14">
        <v>0</v>
      </c>
      <c r="FS14">
        <v>2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2</v>
      </c>
      <c r="GV14">
        <v>6</v>
      </c>
      <c r="GW14">
        <v>3</v>
      </c>
      <c r="GX14">
        <v>0</v>
      </c>
      <c r="GY14">
        <v>0</v>
      </c>
      <c r="GZ14">
        <v>2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1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6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2</v>
      </c>
      <c r="JZ14">
        <v>2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2</v>
      </c>
      <c r="KQ14">
        <v>1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1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1</v>
      </c>
    </row>
    <row r="15" spans="1:332">
      <c r="A15" t="s">
        <v>1755</v>
      </c>
      <c r="B15" t="s">
        <v>1746</v>
      </c>
      <c r="C15" t="str">
        <f>"060504"</f>
        <v>060504</v>
      </c>
      <c r="D15" t="s">
        <v>1754</v>
      </c>
      <c r="E15">
        <v>1</v>
      </c>
      <c r="F15">
        <v>1670</v>
      </c>
      <c r="G15">
        <v>1259</v>
      </c>
      <c r="H15">
        <v>220</v>
      </c>
      <c r="I15">
        <v>1039</v>
      </c>
      <c r="J15">
        <v>0</v>
      </c>
      <c r="K15">
        <v>4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1039</v>
      </c>
      <c r="T15">
        <v>0</v>
      </c>
      <c r="U15">
        <v>0</v>
      </c>
      <c r="V15">
        <v>1039</v>
      </c>
      <c r="W15">
        <v>21</v>
      </c>
      <c r="X15">
        <v>14</v>
      </c>
      <c r="Y15">
        <v>7</v>
      </c>
      <c r="Z15">
        <v>0</v>
      </c>
      <c r="AA15">
        <v>1018</v>
      </c>
      <c r="AB15">
        <v>828</v>
      </c>
      <c r="AC15">
        <v>44</v>
      </c>
      <c r="AD15">
        <v>4</v>
      </c>
      <c r="AE15">
        <v>133</v>
      </c>
      <c r="AF15">
        <v>25</v>
      </c>
      <c r="AG15">
        <v>215</v>
      </c>
      <c r="AH15">
        <v>1</v>
      </c>
      <c r="AI15">
        <v>2</v>
      </c>
      <c r="AJ15">
        <v>0</v>
      </c>
      <c r="AK15">
        <v>0</v>
      </c>
      <c r="AL15">
        <v>17</v>
      </c>
      <c r="AM15">
        <v>54</v>
      </c>
      <c r="AN15">
        <v>2</v>
      </c>
      <c r="AO15">
        <v>0</v>
      </c>
      <c r="AP15">
        <v>3</v>
      </c>
      <c r="AQ15">
        <v>0</v>
      </c>
      <c r="AR15">
        <v>1</v>
      </c>
      <c r="AS15">
        <v>0</v>
      </c>
      <c r="AT15">
        <v>0</v>
      </c>
      <c r="AU15">
        <v>0</v>
      </c>
      <c r="AV15">
        <v>1</v>
      </c>
      <c r="AW15">
        <v>4</v>
      </c>
      <c r="AX15">
        <v>0</v>
      </c>
      <c r="AY15">
        <v>0</v>
      </c>
      <c r="AZ15">
        <v>2</v>
      </c>
      <c r="BA15">
        <v>0</v>
      </c>
      <c r="BB15">
        <v>0</v>
      </c>
      <c r="BC15">
        <v>0</v>
      </c>
      <c r="BD15">
        <v>0</v>
      </c>
      <c r="BE15">
        <v>319</v>
      </c>
      <c r="BF15">
        <v>1</v>
      </c>
      <c r="BG15">
        <v>828</v>
      </c>
      <c r="BH15">
        <v>23</v>
      </c>
      <c r="BI15">
        <v>13</v>
      </c>
      <c r="BJ15">
        <v>0</v>
      </c>
      <c r="BK15">
        <v>0</v>
      </c>
      <c r="BL15">
        <v>10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23</v>
      </c>
      <c r="CN15">
        <v>2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1</v>
      </c>
      <c r="CV15">
        <v>0</v>
      </c>
      <c r="CW15">
        <v>0</v>
      </c>
      <c r="CX15">
        <v>1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2</v>
      </c>
      <c r="DF15">
        <v>21</v>
      </c>
      <c r="DG15">
        <v>9</v>
      </c>
      <c r="DH15">
        <v>0</v>
      </c>
      <c r="DI15">
        <v>2</v>
      </c>
      <c r="DJ15">
        <v>0</v>
      </c>
      <c r="DK15">
        <v>1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3</v>
      </c>
      <c r="EB15">
        <v>2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1</v>
      </c>
      <c r="EJ15">
        <v>2</v>
      </c>
      <c r="EK15">
        <v>21</v>
      </c>
      <c r="EL15">
        <v>54</v>
      </c>
      <c r="EM15">
        <v>3</v>
      </c>
      <c r="EN15">
        <v>1</v>
      </c>
      <c r="EO15">
        <v>3</v>
      </c>
      <c r="EP15">
        <v>8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37</v>
      </c>
      <c r="FF15">
        <v>0</v>
      </c>
      <c r="FG15">
        <v>1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1</v>
      </c>
      <c r="FO15">
        <v>0</v>
      </c>
      <c r="FP15">
        <v>54</v>
      </c>
      <c r="FQ15">
        <v>26</v>
      </c>
      <c r="FR15">
        <v>3</v>
      </c>
      <c r="FS15">
        <v>22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1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26</v>
      </c>
      <c r="GV15">
        <v>41</v>
      </c>
      <c r="GW15">
        <v>8</v>
      </c>
      <c r="GX15">
        <v>0</v>
      </c>
      <c r="GY15">
        <v>2</v>
      </c>
      <c r="GZ15">
        <v>1</v>
      </c>
      <c r="HA15">
        <v>6</v>
      </c>
      <c r="HB15">
        <v>0</v>
      </c>
      <c r="HC15">
        <v>16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1</v>
      </c>
      <c r="HJ15">
        <v>0</v>
      </c>
      <c r="HK15">
        <v>0</v>
      </c>
      <c r="HL15">
        <v>0</v>
      </c>
      <c r="HM15">
        <v>0</v>
      </c>
      <c r="HN15">
        <v>1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1</v>
      </c>
      <c r="HV15">
        <v>0</v>
      </c>
      <c r="HW15">
        <v>0</v>
      </c>
      <c r="HX15">
        <v>0</v>
      </c>
      <c r="HY15">
        <v>0</v>
      </c>
      <c r="HZ15">
        <v>5</v>
      </c>
      <c r="IA15">
        <v>41</v>
      </c>
      <c r="IB15">
        <v>2</v>
      </c>
      <c r="IC15">
        <v>0</v>
      </c>
      <c r="ID15">
        <v>2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2</v>
      </c>
      <c r="JG15">
        <v>2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2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2</v>
      </c>
      <c r="JY15">
        <v>18</v>
      </c>
      <c r="JZ15">
        <v>11</v>
      </c>
      <c r="KA15">
        <v>0</v>
      </c>
      <c r="KB15">
        <v>0</v>
      </c>
      <c r="KC15">
        <v>1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5</v>
      </c>
      <c r="KL15">
        <v>0</v>
      </c>
      <c r="KM15">
        <v>0</v>
      </c>
      <c r="KN15">
        <v>0</v>
      </c>
      <c r="KO15">
        <v>1</v>
      </c>
      <c r="KP15">
        <v>18</v>
      </c>
      <c r="KQ15">
        <v>1</v>
      </c>
      <c r="KR15">
        <v>1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1</v>
      </c>
    </row>
    <row r="16" spans="1:332">
      <c r="A16" t="s">
        <v>1753</v>
      </c>
      <c r="B16" t="s">
        <v>1746</v>
      </c>
      <c r="C16" t="str">
        <f>"060504"</f>
        <v>060504</v>
      </c>
      <c r="D16" t="s">
        <v>1752</v>
      </c>
      <c r="E16">
        <v>2</v>
      </c>
      <c r="F16">
        <v>525</v>
      </c>
      <c r="G16">
        <v>400</v>
      </c>
      <c r="H16">
        <v>75</v>
      </c>
      <c r="I16">
        <v>325</v>
      </c>
      <c r="J16">
        <v>1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325</v>
      </c>
      <c r="T16">
        <v>0</v>
      </c>
      <c r="U16">
        <v>0</v>
      </c>
      <c r="V16">
        <v>325</v>
      </c>
      <c r="W16">
        <v>5</v>
      </c>
      <c r="X16">
        <v>4</v>
      </c>
      <c r="Y16">
        <v>1</v>
      </c>
      <c r="Z16">
        <v>0</v>
      </c>
      <c r="AA16">
        <v>320</v>
      </c>
      <c r="AB16">
        <v>265</v>
      </c>
      <c r="AC16">
        <v>24</v>
      </c>
      <c r="AD16">
        <v>3</v>
      </c>
      <c r="AE16">
        <v>5</v>
      </c>
      <c r="AF16">
        <v>18</v>
      </c>
      <c r="AG16">
        <v>126</v>
      </c>
      <c r="AH16">
        <v>0</v>
      </c>
      <c r="AI16">
        <v>0</v>
      </c>
      <c r="AJ16">
        <v>0</v>
      </c>
      <c r="AK16">
        <v>1</v>
      </c>
      <c r="AL16">
        <v>2</v>
      </c>
      <c r="AM16">
        <v>3</v>
      </c>
      <c r="AN16">
        <v>0</v>
      </c>
      <c r="AO16">
        <v>1</v>
      </c>
      <c r="AP16">
        <v>0</v>
      </c>
      <c r="AQ16">
        <v>0</v>
      </c>
      <c r="AR16">
        <v>0</v>
      </c>
      <c r="AS16">
        <v>0</v>
      </c>
      <c r="AT16">
        <v>3</v>
      </c>
      <c r="AU16">
        <v>0</v>
      </c>
      <c r="AV16">
        <v>0</v>
      </c>
      <c r="AW16">
        <v>0</v>
      </c>
      <c r="AX16">
        <v>0</v>
      </c>
      <c r="AY16">
        <v>1</v>
      </c>
      <c r="AZ16">
        <v>1</v>
      </c>
      <c r="BA16">
        <v>0</v>
      </c>
      <c r="BB16">
        <v>0</v>
      </c>
      <c r="BC16">
        <v>0</v>
      </c>
      <c r="BD16">
        <v>1</v>
      </c>
      <c r="BE16">
        <v>76</v>
      </c>
      <c r="BF16">
        <v>0</v>
      </c>
      <c r="BG16">
        <v>265</v>
      </c>
      <c r="BH16">
        <v>5</v>
      </c>
      <c r="BI16">
        <v>3</v>
      </c>
      <c r="BJ16">
        <v>0</v>
      </c>
      <c r="BK16">
        <v>0</v>
      </c>
      <c r="BL16">
        <v>2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</v>
      </c>
      <c r="CN16">
        <v>2</v>
      </c>
      <c r="CO16">
        <v>1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1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2</v>
      </c>
      <c r="DF16">
        <v>6</v>
      </c>
      <c r="DG16">
        <v>4</v>
      </c>
      <c r="DH16">
        <v>0</v>
      </c>
      <c r="DI16">
        <v>0</v>
      </c>
      <c r="DJ16">
        <v>0</v>
      </c>
      <c r="DK16">
        <v>1</v>
      </c>
      <c r="DL16">
        <v>0</v>
      </c>
      <c r="DM16">
        <v>1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6</v>
      </c>
      <c r="EL16">
        <v>4</v>
      </c>
      <c r="EM16">
        <v>2</v>
      </c>
      <c r="EN16">
        <v>0</v>
      </c>
      <c r="EO16">
        <v>0</v>
      </c>
      <c r="EP16">
        <v>1</v>
      </c>
      <c r="EQ16">
        <v>1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4</v>
      </c>
      <c r="FQ16">
        <v>6</v>
      </c>
      <c r="FR16">
        <v>0</v>
      </c>
      <c r="FS16">
        <v>6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6</v>
      </c>
      <c r="GV16">
        <v>18</v>
      </c>
      <c r="GW16">
        <v>6</v>
      </c>
      <c r="GX16">
        <v>4</v>
      </c>
      <c r="GY16">
        <v>0</v>
      </c>
      <c r="GZ16">
        <v>0</v>
      </c>
      <c r="HA16">
        <v>0</v>
      </c>
      <c r="HB16">
        <v>1</v>
      </c>
      <c r="HC16">
        <v>0</v>
      </c>
      <c r="HD16">
        <v>0</v>
      </c>
      <c r="HE16">
        <v>0</v>
      </c>
      <c r="HF16">
        <v>0</v>
      </c>
      <c r="HG16">
        <v>1</v>
      </c>
      <c r="HH16">
        <v>3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</v>
      </c>
      <c r="HR16">
        <v>1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1</v>
      </c>
      <c r="IA16">
        <v>18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11</v>
      </c>
      <c r="JZ16">
        <v>11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11</v>
      </c>
      <c r="KQ16">
        <v>3</v>
      </c>
      <c r="KR16">
        <v>3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3</v>
      </c>
    </row>
    <row r="17" spans="1:332">
      <c r="A17" t="s">
        <v>1751</v>
      </c>
      <c r="B17" t="s">
        <v>1746</v>
      </c>
      <c r="C17" t="str">
        <f>"060504"</f>
        <v>060504</v>
      </c>
      <c r="D17" t="s">
        <v>1750</v>
      </c>
      <c r="E17">
        <v>3</v>
      </c>
      <c r="F17">
        <v>260</v>
      </c>
      <c r="G17">
        <v>200</v>
      </c>
      <c r="H17">
        <v>23</v>
      </c>
      <c r="I17">
        <v>177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177</v>
      </c>
      <c r="T17">
        <v>0</v>
      </c>
      <c r="U17">
        <v>0</v>
      </c>
      <c r="V17">
        <v>177</v>
      </c>
      <c r="W17">
        <v>3</v>
      </c>
      <c r="X17">
        <v>2</v>
      </c>
      <c r="Y17">
        <v>1</v>
      </c>
      <c r="Z17">
        <v>0</v>
      </c>
      <c r="AA17">
        <v>174</v>
      </c>
      <c r="AB17">
        <v>126</v>
      </c>
      <c r="AC17">
        <v>4</v>
      </c>
      <c r="AD17">
        <v>0</v>
      </c>
      <c r="AE17">
        <v>9</v>
      </c>
      <c r="AF17">
        <v>12</v>
      </c>
      <c r="AG17">
        <v>49</v>
      </c>
      <c r="AH17">
        <v>0</v>
      </c>
      <c r="AI17">
        <v>0</v>
      </c>
      <c r="AJ17">
        <v>0</v>
      </c>
      <c r="AK17">
        <v>0</v>
      </c>
      <c r="AL17">
        <v>28</v>
      </c>
      <c r="AM17">
        <v>5</v>
      </c>
      <c r="AN17">
        <v>0</v>
      </c>
      <c r="AO17">
        <v>0</v>
      </c>
      <c r="AP17">
        <v>1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1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15</v>
      </c>
      <c r="BF17">
        <v>2</v>
      </c>
      <c r="BG17">
        <v>126</v>
      </c>
      <c r="BH17">
        <v>1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1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1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5</v>
      </c>
      <c r="DG17">
        <v>4</v>
      </c>
      <c r="DH17">
        <v>0</v>
      </c>
      <c r="DI17">
        <v>1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5</v>
      </c>
      <c r="EL17">
        <v>25</v>
      </c>
      <c r="EM17">
        <v>3</v>
      </c>
      <c r="EN17">
        <v>1</v>
      </c>
      <c r="EO17">
        <v>2</v>
      </c>
      <c r="EP17">
        <v>16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3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25</v>
      </c>
      <c r="FQ17">
        <v>4</v>
      </c>
      <c r="FR17">
        <v>2</v>
      </c>
      <c r="FS17">
        <v>1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4</v>
      </c>
      <c r="GV17">
        <v>6</v>
      </c>
      <c r="GW17">
        <v>2</v>
      </c>
      <c r="GX17">
        <v>0</v>
      </c>
      <c r="GY17">
        <v>0</v>
      </c>
      <c r="GZ17">
        <v>1</v>
      </c>
      <c r="HA17">
        <v>1</v>
      </c>
      <c r="HB17">
        <v>0</v>
      </c>
      <c r="HC17">
        <v>1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1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6</v>
      </c>
      <c r="IB17">
        <v>4</v>
      </c>
      <c r="IC17">
        <v>0</v>
      </c>
      <c r="ID17">
        <v>0</v>
      </c>
      <c r="IE17">
        <v>2</v>
      </c>
      <c r="IF17">
        <v>0</v>
      </c>
      <c r="IG17">
        <v>1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1</v>
      </c>
      <c r="JD17">
        <v>0</v>
      </c>
      <c r="JE17">
        <v>0</v>
      </c>
      <c r="JF17">
        <v>4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3</v>
      </c>
      <c r="JZ17">
        <v>3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3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</row>
    <row r="18" spans="1:332">
      <c r="A18" t="s">
        <v>1749</v>
      </c>
      <c r="B18" t="s">
        <v>1746</v>
      </c>
      <c r="C18" t="str">
        <f>"060504"</f>
        <v>060504</v>
      </c>
      <c r="D18" t="s">
        <v>1748</v>
      </c>
      <c r="E18">
        <v>4</v>
      </c>
      <c r="F18">
        <v>1215</v>
      </c>
      <c r="G18">
        <v>919</v>
      </c>
      <c r="H18">
        <v>95</v>
      </c>
      <c r="I18">
        <v>824</v>
      </c>
      <c r="J18">
        <v>2</v>
      </c>
      <c r="K18">
        <v>4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824</v>
      </c>
      <c r="T18">
        <v>0</v>
      </c>
      <c r="U18">
        <v>0</v>
      </c>
      <c r="V18">
        <v>824</v>
      </c>
      <c r="W18">
        <v>15</v>
      </c>
      <c r="X18">
        <v>15</v>
      </c>
      <c r="Y18">
        <v>0</v>
      </c>
      <c r="Z18">
        <v>0</v>
      </c>
      <c r="AA18">
        <v>809</v>
      </c>
      <c r="AB18">
        <v>552</v>
      </c>
      <c r="AC18">
        <v>27</v>
      </c>
      <c r="AD18">
        <v>15</v>
      </c>
      <c r="AE18">
        <v>116</v>
      </c>
      <c r="AF18">
        <v>46</v>
      </c>
      <c r="AG18">
        <v>245</v>
      </c>
      <c r="AH18">
        <v>2</v>
      </c>
      <c r="AI18">
        <v>7</v>
      </c>
      <c r="AJ18">
        <v>1</v>
      </c>
      <c r="AK18">
        <v>1</v>
      </c>
      <c r="AL18">
        <v>19</v>
      </c>
      <c r="AM18">
        <v>20</v>
      </c>
      <c r="AN18">
        <v>0</v>
      </c>
      <c r="AO18">
        <v>0</v>
      </c>
      <c r="AP18">
        <v>1</v>
      </c>
      <c r="AQ18">
        <v>0</v>
      </c>
      <c r="AR18">
        <v>0</v>
      </c>
      <c r="AS18">
        <v>3</v>
      </c>
      <c r="AT18">
        <v>0</v>
      </c>
      <c r="AU18">
        <v>0</v>
      </c>
      <c r="AV18">
        <v>0</v>
      </c>
      <c r="AW18">
        <v>5</v>
      </c>
      <c r="AX18">
        <v>5</v>
      </c>
      <c r="AY18">
        <v>1</v>
      </c>
      <c r="AZ18">
        <v>1</v>
      </c>
      <c r="BA18">
        <v>0</v>
      </c>
      <c r="BB18">
        <v>0</v>
      </c>
      <c r="BC18">
        <v>0</v>
      </c>
      <c r="BD18">
        <v>3</v>
      </c>
      <c r="BE18">
        <v>31</v>
      </c>
      <c r="BF18">
        <v>3</v>
      </c>
      <c r="BG18">
        <v>552</v>
      </c>
      <c r="BH18">
        <v>15</v>
      </c>
      <c r="BI18">
        <v>7</v>
      </c>
      <c r="BJ18">
        <v>1</v>
      </c>
      <c r="BK18">
        <v>0</v>
      </c>
      <c r="BL18">
        <v>1</v>
      </c>
      <c r="BM18">
        <v>0</v>
      </c>
      <c r="BN18">
        <v>2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1</v>
      </c>
      <c r="CG18">
        <v>0</v>
      </c>
      <c r="CH18">
        <v>0</v>
      </c>
      <c r="CI18">
        <v>1</v>
      </c>
      <c r="CJ18">
        <v>0</v>
      </c>
      <c r="CK18">
        <v>1</v>
      </c>
      <c r="CL18">
        <v>1</v>
      </c>
      <c r="CM18">
        <v>15</v>
      </c>
      <c r="CN18">
        <v>10</v>
      </c>
      <c r="CO18">
        <v>2</v>
      </c>
      <c r="CP18">
        <v>1</v>
      </c>
      <c r="CQ18">
        <v>2</v>
      </c>
      <c r="CR18">
        <v>0</v>
      </c>
      <c r="CS18">
        <v>0</v>
      </c>
      <c r="CT18">
        <v>1</v>
      </c>
      <c r="CU18">
        <v>1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3</v>
      </c>
      <c r="DE18">
        <v>10</v>
      </c>
      <c r="DF18">
        <v>26</v>
      </c>
      <c r="DG18">
        <v>13</v>
      </c>
      <c r="DH18">
        <v>2</v>
      </c>
      <c r="DI18">
        <v>4</v>
      </c>
      <c r="DJ18">
        <v>0</v>
      </c>
      <c r="DK18">
        <v>0</v>
      </c>
      <c r="DL18">
        <v>0</v>
      </c>
      <c r="DM18">
        <v>0</v>
      </c>
      <c r="DN18">
        <v>1</v>
      </c>
      <c r="DO18">
        <v>0</v>
      </c>
      <c r="DP18">
        <v>1</v>
      </c>
      <c r="DQ18">
        <v>2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1</v>
      </c>
      <c r="EC18">
        <v>0</v>
      </c>
      <c r="ED18">
        <v>0</v>
      </c>
      <c r="EE18">
        <v>1</v>
      </c>
      <c r="EF18">
        <v>0</v>
      </c>
      <c r="EG18">
        <v>1</v>
      </c>
      <c r="EH18">
        <v>0</v>
      </c>
      <c r="EI18">
        <v>0</v>
      </c>
      <c r="EJ18">
        <v>0</v>
      </c>
      <c r="EK18">
        <v>26</v>
      </c>
      <c r="EL18">
        <v>115</v>
      </c>
      <c r="EM18">
        <v>51</v>
      </c>
      <c r="EN18">
        <v>2</v>
      </c>
      <c r="EO18">
        <v>0</v>
      </c>
      <c r="EP18">
        <v>36</v>
      </c>
      <c r="EQ18">
        <v>1</v>
      </c>
      <c r="ER18">
        <v>0</v>
      </c>
      <c r="ES18">
        <v>1</v>
      </c>
      <c r="ET18">
        <v>1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1</v>
      </c>
      <c r="FB18">
        <v>1</v>
      </c>
      <c r="FC18">
        <v>0</v>
      </c>
      <c r="FD18">
        <v>0</v>
      </c>
      <c r="FE18">
        <v>20</v>
      </c>
      <c r="FF18">
        <v>0</v>
      </c>
      <c r="FG18">
        <v>0</v>
      </c>
      <c r="FH18">
        <v>1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115</v>
      </c>
      <c r="FQ18">
        <v>19</v>
      </c>
      <c r="FR18">
        <v>5</v>
      </c>
      <c r="FS18">
        <v>12</v>
      </c>
      <c r="FT18">
        <v>0</v>
      </c>
      <c r="FU18">
        <v>0</v>
      </c>
      <c r="FV18">
        <v>0</v>
      </c>
      <c r="FW18">
        <v>1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1</v>
      </c>
      <c r="GT18">
        <v>0</v>
      </c>
      <c r="GU18">
        <v>19</v>
      </c>
      <c r="GV18">
        <v>60</v>
      </c>
      <c r="GW18">
        <v>16</v>
      </c>
      <c r="GX18">
        <v>3</v>
      </c>
      <c r="GY18">
        <v>1</v>
      </c>
      <c r="GZ18">
        <v>4</v>
      </c>
      <c r="HA18">
        <v>10</v>
      </c>
      <c r="HB18">
        <v>2</v>
      </c>
      <c r="HC18">
        <v>9</v>
      </c>
      <c r="HD18">
        <v>2</v>
      </c>
      <c r="HE18">
        <v>0</v>
      </c>
      <c r="HF18">
        <v>0</v>
      </c>
      <c r="HG18">
        <v>0</v>
      </c>
      <c r="HH18">
        <v>1</v>
      </c>
      <c r="HI18">
        <v>1</v>
      </c>
      <c r="HJ18">
        <v>0</v>
      </c>
      <c r="HK18">
        <v>0</v>
      </c>
      <c r="HL18">
        <v>0</v>
      </c>
      <c r="HM18">
        <v>0</v>
      </c>
      <c r="HN18">
        <v>2</v>
      </c>
      <c r="HO18">
        <v>1</v>
      </c>
      <c r="HP18">
        <v>0</v>
      </c>
      <c r="HQ18">
        <v>3</v>
      </c>
      <c r="HR18">
        <v>2</v>
      </c>
      <c r="HS18">
        <v>1</v>
      </c>
      <c r="HT18">
        <v>0</v>
      </c>
      <c r="HU18">
        <v>0</v>
      </c>
      <c r="HV18">
        <v>1</v>
      </c>
      <c r="HW18">
        <v>1</v>
      </c>
      <c r="HX18">
        <v>0</v>
      </c>
      <c r="HY18">
        <v>0</v>
      </c>
      <c r="HZ18">
        <v>0</v>
      </c>
      <c r="IA18">
        <v>60</v>
      </c>
      <c r="IB18">
        <v>9</v>
      </c>
      <c r="IC18">
        <v>4</v>
      </c>
      <c r="ID18">
        <v>2</v>
      </c>
      <c r="IE18">
        <v>0</v>
      </c>
      <c r="IF18">
        <v>1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1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1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9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3</v>
      </c>
      <c r="JZ18">
        <v>3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3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</row>
    <row r="19" spans="1:332">
      <c r="A19" t="s">
        <v>1747</v>
      </c>
      <c r="B19" t="s">
        <v>1746</v>
      </c>
      <c r="C19" t="str">
        <f>"060504"</f>
        <v>060504</v>
      </c>
      <c r="D19" t="s">
        <v>1745</v>
      </c>
      <c r="E19">
        <v>5</v>
      </c>
      <c r="F19">
        <v>1164</v>
      </c>
      <c r="G19">
        <v>890</v>
      </c>
      <c r="H19">
        <v>86</v>
      </c>
      <c r="I19">
        <v>804</v>
      </c>
      <c r="J19">
        <v>2</v>
      </c>
      <c r="K19">
        <v>1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804</v>
      </c>
      <c r="T19">
        <v>0</v>
      </c>
      <c r="U19">
        <v>0</v>
      </c>
      <c r="V19">
        <v>804</v>
      </c>
      <c r="W19">
        <v>8</v>
      </c>
      <c r="X19">
        <v>3</v>
      </c>
      <c r="Y19">
        <v>5</v>
      </c>
      <c r="Z19">
        <v>0</v>
      </c>
      <c r="AA19">
        <v>796</v>
      </c>
      <c r="AB19">
        <v>692</v>
      </c>
      <c r="AC19">
        <v>39</v>
      </c>
      <c r="AD19">
        <v>1</v>
      </c>
      <c r="AE19">
        <v>48</v>
      </c>
      <c r="AF19">
        <v>32</v>
      </c>
      <c r="AG19">
        <v>323</v>
      </c>
      <c r="AH19">
        <v>3</v>
      </c>
      <c r="AI19">
        <v>0</v>
      </c>
      <c r="AJ19">
        <v>1</v>
      </c>
      <c r="AK19">
        <v>0</v>
      </c>
      <c r="AL19">
        <v>18</v>
      </c>
      <c r="AM19">
        <v>7</v>
      </c>
      <c r="AN19">
        <v>0</v>
      </c>
      <c r="AO19">
        <v>0</v>
      </c>
      <c r="AP19">
        <v>1</v>
      </c>
      <c r="AQ19">
        <v>0</v>
      </c>
      <c r="AR19">
        <v>0</v>
      </c>
      <c r="AS19">
        <v>0</v>
      </c>
      <c r="AT19">
        <v>2</v>
      </c>
      <c r="AU19">
        <v>0</v>
      </c>
      <c r="AV19">
        <v>1</v>
      </c>
      <c r="AW19">
        <v>3</v>
      </c>
      <c r="AX19">
        <v>1</v>
      </c>
      <c r="AY19">
        <v>0</v>
      </c>
      <c r="AZ19">
        <v>0</v>
      </c>
      <c r="BA19">
        <v>2</v>
      </c>
      <c r="BB19">
        <v>0</v>
      </c>
      <c r="BC19">
        <v>0</v>
      </c>
      <c r="BD19">
        <v>1</v>
      </c>
      <c r="BE19">
        <v>208</v>
      </c>
      <c r="BF19">
        <v>1</v>
      </c>
      <c r="BG19">
        <v>692</v>
      </c>
      <c r="BH19">
        <v>9</v>
      </c>
      <c r="BI19">
        <v>4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1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3</v>
      </c>
      <c r="CL19">
        <v>1</v>
      </c>
      <c r="CM19">
        <v>9</v>
      </c>
      <c r="CN19">
        <v>3</v>
      </c>
      <c r="CO19">
        <v>2</v>
      </c>
      <c r="CP19">
        <v>0</v>
      </c>
      <c r="CQ19">
        <v>0</v>
      </c>
      <c r="CR19">
        <v>1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3</v>
      </c>
      <c r="DF19">
        <v>12</v>
      </c>
      <c r="DG19">
        <v>6</v>
      </c>
      <c r="DH19">
        <v>0</v>
      </c>
      <c r="DI19">
        <v>1</v>
      </c>
      <c r="DJ19">
        <v>0</v>
      </c>
      <c r="DK19">
        <v>0</v>
      </c>
      <c r="DL19">
        <v>1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3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</v>
      </c>
      <c r="EK19">
        <v>12</v>
      </c>
      <c r="EL19">
        <v>18</v>
      </c>
      <c r="EM19">
        <v>2</v>
      </c>
      <c r="EN19">
        <v>0</v>
      </c>
      <c r="EO19">
        <v>0</v>
      </c>
      <c r="EP19">
        <v>12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4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18</v>
      </c>
      <c r="FQ19">
        <v>8</v>
      </c>
      <c r="FR19">
        <v>1</v>
      </c>
      <c r="FS19">
        <v>7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8</v>
      </c>
      <c r="GV19">
        <v>32</v>
      </c>
      <c r="GW19">
        <v>10</v>
      </c>
      <c r="GX19">
        <v>1</v>
      </c>
      <c r="GY19">
        <v>1</v>
      </c>
      <c r="GZ19">
        <v>2</v>
      </c>
      <c r="HA19">
        <v>3</v>
      </c>
      <c r="HB19">
        <v>0</v>
      </c>
      <c r="HC19">
        <v>10</v>
      </c>
      <c r="HD19">
        <v>1</v>
      </c>
      <c r="HE19">
        <v>1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1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2</v>
      </c>
      <c r="IA19">
        <v>32</v>
      </c>
      <c r="IB19">
        <v>6</v>
      </c>
      <c r="IC19">
        <v>3</v>
      </c>
      <c r="ID19">
        <v>1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2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6</v>
      </c>
      <c r="JG19">
        <v>1</v>
      </c>
      <c r="JH19">
        <v>1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1</v>
      </c>
      <c r="JY19">
        <v>14</v>
      </c>
      <c r="JZ19">
        <v>14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14</v>
      </c>
      <c r="KQ19">
        <v>1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1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1</v>
      </c>
    </row>
    <row r="20" spans="1:332">
      <c r="A20" t="s">
        <v>1744</v>
      </c>
      <c r="B20" t="s">
        <v>1724</v>
      </c>
      <c r="C20" t="str">
        <f>"060505"</f>
        <v>060505</v>
      </c>
      <c r="D20" t="s">
        <v>1743</v>
      </c>
      <c r="E20">
        <v>1</v>
      </c>
      <c r="F20">
        <v>1947</v>
      </c>
      <c r="G20">
        <v>1499</v>
      </c>
      <c r="H20">
        <v>436</v>
      </c>
      <c r="I20">
        <v>1063</v>
      </c>
      <c r="J20">
        <v>3</v>
      </c>
      <c r="K20">
        <v>9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1063</v>
      </c>
      <c r="T20">
        <v>0</v>
      </c>
      <c r="U20">
        <v>0</v>
      </c>
      <c r="V20">
        <v>1063</v>
      </c>
      <c r="W20">
        <v>16</v>
      </c>
      <c r="X20">
        <v>8</v>
      </c>
      <c r="Y20">
        <v>8</v>
      </c>
      <c r="Z20">
        <v>0</v>
      </c>
      <c r="AA20">
        <v>1047</v>
      </c>
      <c r="AB20">
        <v>706</v>
      </c>
      <c r="AC20">
        <v>36</v>
      </c>
      <c r="AD20">
        <v>7</v>
      </c>
      <c r="AE20">
        <v>37</v>
      </c>
      <c r="AF20">
        <v>38</v>
      </c>
      <c r="AG20">
        <v>353</v>
      </c>
      <c r="AH20">
        <v>1</v>
      </c>
      <c r="AI20">
        <v>0</v>
      </c>
      <c r="AJ20">
        <v>2</v>
      </c>
      <c r="AK20">
        <v>7</v>
      </c>
      <c r="AL20">
        <v>4</v>
      </c>
      <c r="AM20">
        <v>5</v>
      </c>
      <c r="AN20">
        <v>3</v>
      </c>
      <c r="AO20">
        <v>2</v>
      </c>
      <c r="AP20">
        <v>5</v>
      </c>
      <c r="AQ20">
        <v>1</v>
      </c>
      <c r="AR20">
        <v>0</v>
      </c>
      <c r="AS20">
        <v>0</v>
      </c>
      <c r="AT20">
        <v>0</v>
      </c>
      <c r="AU20">
        <v>0</v>
      </c>
      <c r="AV20">
        <v>1</v>
      </c>
      <c r="AW20">
        <v>1</v>
      </c>
      <c r="AX20">
        <v>1</v>
      </c>
      <c r="AY20">
        <v>1</v>
      </c>
      <c r="AZ20">
        <v>2</v>
      </c>
      <c r="BA20">
        <v>0</v>
      </c>
      <c r="BB20">
        <v>0</v>
      </c>
      <c r="BC20">
        <v>0</v>
      </c>
      <c r="BD20">
        <v>5</v>
      </c>
      <c r="BE20">
        <v>191</v>
      </c>
      <c r="BF20">
        <v>3</v>
      </c>
      <c r="BG20">
        <v>706</v>
      </c>
      <c r="BH20">
        <v>97</v>
      </c>
      <c r="BI20">
        <v>44</v>
      </c>
      <c r="BJ20">
        <v>7</v>
      </c>
      <c r="BK20">
        <v>7</v>
      </c>
      <c r="BL20">
        <v>26</v>
      </c>
      <c r="BM20">
        <v>2</v>
      </c>
      <c r="BN20">
        <v>4</v>
      </c>
      <c r="BO20">
        <v>1</v>
      </c>
      <c r="BP20">
        <v>0</v>
      </c>
      <c r="BQ20">
        <v>1</v>
      </c>
      <c r="BR20">
        <v>0</v>
      </c>
      <c r="BS20">
        <v>0</v>
      </c>
      <c r="BT20">
        <v>1</v>
      </c>
      <c r="BU20">
        <v>0</v>
      </c>
      <c r="BV20">
        <v>1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1</v>
      </c>
      <c r="CL20">
        <v>2</v>
      </c>
      <c r="CM20">
        <v>97</v>
      </c>
      <c r="CN20">
        <v>19</v>
      </c>
      <c r="CO20">
        <v>7</v>
      </c>
      <c r="CP20">
        <v>5</v>
      </c>
      <c r="CQ20">
        <v>1</v>
      </c>
      <c r="CR20">
        <v>0</v>
      </c>
      <c r="CS20">
        <v>0</v>
      </c>
      <c r="CT20">
        <v>1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1</v>
      </c>
      <c r="DB20">
        <v>0</v>
      </c>
      <c r="DC20">
        <v>0</v>
      </c>
      <c r="DD20">
        <v>4</v>
      </c>
      <c r="DE20">
        <v>19</v>
      </c>
      <c r="DF20">
        <v>41</v>
      </c>
      <c r="DG20">
        <v>22</v>
      </c>
      <c r="DH20">
        <v>3</v>
      </c>
      <c r="DI20">
        <v>5</v>
      </c>
      <c r="DJ20">
        <v>1</v>
      </c>
      <c r="DK20">
        <v>1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1</v>
      </c>
      <c r="DR20">
        <v>2</v>
      </c>
      <c r="DS20">
        <v>0</v>
      </c>
      <c r="DT20">
        <v>1</v>
      </c>
      <c r="DU20">
        <v>1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1</v>
      </c>
      <c r="EB20">
        <v>1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2</v>
      </c>
      <c r="EK20">
        <v>41</v>
      </c>
      <c r="EL20">
        <v>31</v>
      </c>
      <c r="EM20">
        <v>6</v>
      </c>
      <c r="EN20">
        <v>2</v>
      </c>
      <c r="EO20">
        <v>0</v>
      </c>
      <c r="EP20">
        <v>20</v>
      </c>
      <c r="EQ20">
        <v>2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1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31</v>
      </c>
      <c r="FQ20">
        <v>47</v>
      </c>
      <c r="FR20">
        <v>19</v>
      </c>
      <c r="FS20">
        <v>16</v>
      </c>
      <c r="FT20">
        <v>1</v>
      </c>
      <c r="FU20">
        <v>0</v>
      </c>
      <c r="FV20">
        <v>0</v>
      </c>
      <c r="FW20">
        <v>0</v>
      </c>
      <c r="FX20">
        <v>3</v>
      </c>
      <c r="FY20">
        <v>1</v>
      </c>
      <c r="FZ20">
        <v>0</v>
      </c>
      <c r="GA20">
        <v>0</v>
      </c>
      <c r="GB20">
        <v>0</v>
      </c>
      <c r="GC20">
        <v>0</v>
      </c>
      <c r="GD20">
        <v>1</v>
      </c>
      <c r="GE20">
        <v>0</v>
      </c>
      <c r="GF20">
        <v>1</v>
      </c>
      <c r="GG20">
        <v>0</v>
      </c>
      <c r="GH20">
        <v>2</v>
      </c>
      <c r="GI20">
        <v>1</v>
      </c>
      <c r="GJ20">
        <v>0</v>
      </c>
      <c r="GK20">
        <v>0</v>
      </c>
      <c r="GL20">
        <v>1</v>
      </c>
      <c r="GM20">
        <v>0</v>
      </c>
      <c r="GN20">
        <v>0</v>
      </c>
      <c r="GO20">
        <v>0</v>
      </c>
      <c r="GP20">
        <v>0</v>
      </c>
      <c r="GQ20">
        <v>1</v>
      </c>
      <c r="GR20">
        <v>0</v>
      </c>
      <c r="GS20">
        <v>0</v>
      </c>
      <c r="GT20">
        <v>0</v>
      </c>
      <c r="GU20">
        <v>47</v>
      </c>
      <c r="GV20">
        <v>72</v>
      </c>
      <c r="GW20">
        <v>23</v>
      </c>
      <c r="GX20">
        <v>4</v>
      </c>
      <c r="GY20">
        <v>0</v>
      </c>
      <c r="GZ20">
        <v>6</v>
      </c>
      <c r="HA20">
        <v>7</v>
      </c>
      <c r="HB20">
        <v>3</v>
      </c>
      <c r="HC20">
        <v>11</v>
      </c>
      <c r="HD20">
        <v>1</v>
      </c>
      <c r="HE20">
        <v>1</v>
      </c>
      <c r="HF20">
        <v>1</v>
      </c>
      <c r="HG20">
        <v>0</v>
      </c>
      <c r="HH20">
        <v>1</v>
      </c>
      <c r="HI20">
        <v>1</v>
      </c>
      <c r="HJ20">
        <v>0</v>
      </c>
      <c r="HK20">
        <v>1</v>
      </c>
      <c r="HL20">
        <v>0</v>
      </c>
      <c r="HM20">
        <v>1</v>
      </c>
      <c r="HN20">
        <v>3</v>
      </c>
      <c r="HO20">
        <v>1</v>
      </c>
      <c r="HP20">
        <v>0</v>
      </c>
      <c r="HQ20">
        <v>0</v>
      </c>
      <c r="HR20">
        <v>1</v>
      </c>
      <c r="HS20">
        <v>2</v>
      </c>
      <c r="HT20">
        <v>0</v>
      </c>
      <c r="HU20">
        <v>1</v>
      </c>
      <c r="HV20">
        <v>0</v>
      </c>
      <c r="HW20">
        <v>2</v>
      </c>
      <c r="HX20">
        <v>0</v>
      </c>
      <c r="HY20">
        <v>0</v>
      </c>
      <c r="HZ20">
        <v>1</v>
      </c>
      <c r="IA20">
        <v>72</v>
      </c>
      <c r="IB20">
        <v>26</v>
      </c>
      <c r="IC20">
        <v>21</v>
      </c>
      <c r="ID20">
        <v>1</v>
      </c>
      <c r="IE20">
        <v>0</v>
      </c>
      <c r="IF20">
        <v>0</v>
      </c>
      <c r="IG20">
        <v>1</v>
      </c>
      <c r="IH20">
        <v>0</v>
      </c>
      <c r="II20">
        <v>1</v>
      </c>
      <c r="IJ20">
        <v>0</v>
      </c>
      <c r="IK20">
        <v>1</v>
      </c>
      <c r="IL20">
        <v>0</v>
      </c>
      <c r="IM20">
        <v>1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26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5</v>
      </c>
      <c r="JZ20">
        <v>5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5</v>
      </c>
      <c r="KQ20">
        <v>3</v>
      </c>
      <c r="KR20">
        <v>0</v>
      </c>
      <c r="KS20">
        <v>0</v>
      </c>
      <c r="KT20">
        <v>2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1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3</v>
      </c>
    </row>
    <row r="21" spans="1:332">
      <c r="A21" t="s">
        <v>1742</v>
      </c>
      <c r="B21" t="s">
        <v>1724</v>
      </c>
      <c r="C21" t="str">
        <f>"060505"</f>
        <v>060505</v>
      </c>
      <c r="D21" t="s">
        <v>1741</v>
      </c>
      <c r="E21">
        <v>2</v>
      </c>
      <c r="F21">
        <v>1570</v>
      </c>
      <c r="G21">
        <v>1235</v>
      </c>
      <c r="H21">
        <v>480</v>
      </c>
      <c r="I21">
        <v>756</v>
      </c>
      <c r="J21">
        <v>2</v>
      </c>
      <c r="K21">
        <v>6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755</v>
      </c>
      <c r="T21">
        <v>0</v>
      </c>
      <c r="U21">
        <v>0</v>
      </c>
      <c r="V21">
        <v>755</v>
      </c>
      <c r="W21">
        <v>19</v>
      </c>
      <c r="X21">
        <v>15</v>
      </c>
      <c r="Y21">
        <v>4</v>
      </c>
      <c r="Z21">
        <v>0</v>
      </c>
      <c r="AA21">
        <v>736</v>
      </c>
      <c r="AB21">
        <v>426</v>
      </c>
      <c r="AC21">
        <v>44</v>
      </c>
      <c r="AD21">
        <v>8</v>
      </c>
      <c r="AE21">
        <v>39</v>
      </c>
      <c r="AF21">
        <v>22</v>
      </c>
      <c r="AG21">
        <v>186</v>
      </c>
      <c r="AH21">
        <v>1</v>
      </c>
      <c r="AI21">
        <v>1</v>
      </c>
      <c r="AJ21">
        <v>0</v>
      </c>
      <c r="AK21">
        <v>1</v>
      </c>
      <c r="AL21">
        <v>1</v>
      </c>
      <c r="AM21">
        <v>2</v>
      </c>
      <c r="AN21">
        <v>0</v>
      </c>
      <c r="AO21">
        <v>0</v>
      </c>
      <c r="AP21">
        <v>1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</v>
      </c>
      <c r="BA21">
        <v>1</v>
      </c>
      <c r="BB21">
        <v>0</v>
      </c>
      <c r="BC21">
        <v>1</v>
      </c>
      <c r="BD21">
        <v>1</v>
      </c>
      <c r="BE21">
        <v>116</v>
      </c>
      <c r="BF21">
        <v>0</v>
      </c>
      <c r="BG21">
        <v>426</v>
      </c>
      <c r="BH21">
        <v>118</v>
      </c>
      <c r="BI21">
        <v>70</v>
      </c>
      <c r="BJ21">
        <v>10</v>
      </c>
      <c r="BK21">
        <v>3</v>
      </c>
      <c r="BL21">
        <v>13</v>
      </c>
      <c r="BM21">
        <v>0</v>
      </c>
      <c r="BN21">
        <v>4</v>
      </c>
      <c r="BO21">
        <v>2</v>
      </c>
      <c r="BP21">
        <v>0</v>
      </c>
      <c r="BQ21">
        <v>1</v>
      </c>
      <c r="BR21">
        <v>1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8</v>
      </c>
      <c r="CA21">
        <v>1</v>
      </c>
      <c r="CB21">
        <v>1</v>
      </c>
      <c r="CC21">
        <v>0</v>
      </c>
      <c r="CD21">
        <v>0</v>
      </c>
      <c r="CE21">
        <v>0</v>
      </c>
      <c r="CF21">
        <v>0</v>
      </c>
      <c r="CG21">
        <v>1</v>
      </c>
      <c r="CH21">
        <v>0</v>
      </c>
      <c r="CI21">
        <v>0</v>
      </c>
      <c r="CJ21">
        <v>0</v>
      </c>
      <c r="CK21">
        <v>2</v>
      </c>
      <c r="CL21">
        <v>1</v>
      </c>
      <c r="CM21">
        <v>118</v>
      </c>
      <c r="CN21">
        <v>16</v>
      </c>
      <c r="CO21">
        <v>4</v>
      </c>
      <c r="CP21">
        <v>4</v>
      </c>
      <c r="CQ21">
        <v>2</v>
      </c>
      <c r="CR21">
        <v>0</v>
      </c>
      <c r="CS21">
        <v>0</v>
      </c>
      <c r="CT21">
        <v>2</v>
      </c>
      <c r="CU21">
        <v>0</v>
      </c>
      <c r="CV21">
        <v>1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1</v>
      </c>
      <c r="DC21">
        <v>1</v>
      </c>
      <c r="DD21">
        <v>1</v>
      </c>
      <c r="DE21">
        <v>16</v>
      </c>
      <c r="DF21">
        <v>31</v>
      </c>
      <c r="DG21">
        <v>14</v>
      </c>
      <c r="DH21">
        <v>1</v>
      </c>
      <c r="DI21">
        <v>8</v>
      </c>
      <c r="DJ21">
        <v>0</v>
      </c>
      <c r="DK21">
        <v>4</v>
      </c>
      <c r="DL21">
        <v>0</v>
      </c>
      <c r="DM21">
        <v>0</v>
      </c>
      <c r="DN21">
        <v>2</v>
      </c>
      <c r="DO21">
        <v>1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1</v>
      </c>
      <c r="EK21">
        <v>31</v>
      </c>
      <c r="EL21">
        <v>36</v>
      </c>
      <c r="EM21">
        <v>3</v>
      </c>
      <c r="EN21">
        <v>0</v>
      </c>
      <c r="EO21">
        <v>0</v>
      </c>
      <c r="EP21">
        <v>29</v>
      </c>
      <c r="EQ21">
        <v>0</v>
      </c>
      <c r="ER21">
        <v>1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2</v>
      </c>
      <c r="FH21">
        <v>1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36</v>
      </c>
      <c r="FQ21">
        <v>38</v>
      </c>
      <c r="FR21">
        <v>12</v>
      </c>
      <c r="FS21">
        <v>16</v>
      </c>
      <c r="FT21">
        <v>4</v>
      </c>
      <c r="FU21">
        <v>2</v>
      </c>
      <c r="FV21">
        <v>1</v>
      </c>
      <c r="FW21">
        <v>1</v>
      </c>
      <c r="FX21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38</v>
      </c>
      <c r="GV21">
        <v>59</v>
      </c>
      <c r="GW21">
        <v>19</v>
      </c>
      <c r="GX21">
        <v>5</v>
      </c>
      <c r="GY21">
        <v>4</v>
      </c>
      <c r="GZ21">
        <v>1</v>
      </c>
      <c r="HA21">
        <v>2</v>
      </c>
      <c r="HB21">
        <v>2</v>
      </c>
      <c r="HC21">
        <v>9</v>
      </c>
      <c r="HD21">
        <v>0</v>
      </c>
      <c r="HE21">
        <v>0</v>
      </c>
      <c r="HF21">
        <v>1</v>
      </c>
      <c r="HG21">
        <v>2</v>
      </c>
      <c r="HH21">
        <v>1</v>
      </c>
      <c r="HI21">
        <v>2</v>
      </c>
      <c r="HJ21">
        <v>0</v>
      </c>
      <c r="HK21">
        <v>0</v>
      </c>
      <c r="HL21">
        <v>0</v>
      </c>
      <c r="HM21">
        <v>4</v>
      </c>
      <c r="HN21">
        <v>2</v>
      </c>
      <c r="HO21">
        <v>0</v>
      </c>
      <c r="HP21">
        <v>0</v>
      </c>
      <c r="HQ21">
        <v>0</v>
      </c>
      <c r="HR21">
        <v>1</v>
      </c>
      <c r="HS21">
        <v>0</v>
      </c>
      <c r="HT21">
        <v>0</v>
      </c>
      <c r="HU21">
        <v>1</v>
      </c>
      <c r="HV21">
        <v>1</v>
      </c>
      <c r="HW21">
        <v>1</v>
      </c>
      <c r="HX21">
        <v>0</v>
      </c>
      <c r="HY21">
        <v>0</v>
      </c>
      <c r="HZ21">
        <v>1</v>
      </c>
      <c r="IA21">
        <v>59</v>
      </c>
      <c r="IB21">
        <v>9</v>
      </c>
      <c r="IC21">
        <v>5</v>
      </c>
      <c r="ID21">
        <v>0</v>
      </c>
      <c r="IE21">
        <v>0</v>
      </c>
      <c r="IF21">
        <v>1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1</v>
      </c>
      <c r="IM21">
        <v>0</v>
      </c>
      <c r="IN21">
        <v>0</v>
      </c>
      <c r="IO21">
        <v>0</v>
      </c>
      <c r="IP21">
        <v>1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9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2</v>
      </c>
      <c r="JZ21">
        <v>2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2</v>
      </c>
      <c r="KQ21">
        <v>1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1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1</v>
      </c>
    </row>
    <row r="22" spans="1:332">
      <c r="A22" t="s">
        <v>1740</v>
      </c>
      <c r="B22" t="s">
        <v>1724</v>
      </c>
      <c r="C22" t="str">
        <f>"060505"</f>
        <v>060505</v>
      </c>
      <c r="D22" t="s">
        <v>1739</v>
      </c>
      <c r="E22">
        <v>3</v>
      </c>
      <c r="F22">
        <v>1788</v>
      </c>
      <c r="G22">
        <v>1379</v>
      </c>
      <c r="H22">
        <v>354</v>
      </c>
      <c r="I22">
        <v>1025</v>
      </c>
      <c r="J22">
        <v>2</v>
      </c>
      <c r="K22">
        <v>4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1025</v>
      </c>
      <c r="T22">
        <v>0</v>
      </c>
      <c r="U22">
        <v>0</v>
      </c>
      <c r="V22">
        <v>1025</v>
      </c>
      <c r="W22">
        <v>6</v>
      </c>
      <c r="X22">
        <v>3</v>
      </c>
      <c r="Y22">
        <v>3</v>
      </c>
      <c r="Z22">
        <v>0</v>
      </c>
      <c r="AA22">
        <v>1019</v>
      </c>
      <c r="AB22">
        <v>585</v>
      </c>
      <c r="AC22">
        <v>34</v>
      </c>
      <c r="AD22">
        <v>7</v>
      </c>
      <c r="AE22">
        <v>36</v>
      </c>
      <c r="AF22">
        <v>17</v>
      </c>
      <c r="AG22">
        <v>259</v>
      </c>
      <c r="AH22">
        <v>0</v>
      </c>
      <c r="AI22">
        <v>3</v>
      </c>
      <c r="AJ22">
        <v>0</v>
      </c>
      <c r="AK22">
        <v>3</v>
      </c>
      <c r="AL22">
        <v>10</v>
      </c>
      <c r="AM22">
        <v>3</v>
      </c>
      <c r="AN22">
        <v>0</v>
      </c>
      <c r="AO22">
        <v>2</v>
      </c>
      <c r="AP22">
        <v>2</v>
      </c>
      <c r="AQ22">
        <v>0</v>
      </c>
      <c r="AR22">
        <v>2</v>
      </c>
      <c r="AS22">
        <v>0</v>
      </c>
      <c r="AT22">
        <v>2</v>
      </c>
      <c r="AU22">
        <v>0</v>
      </c>
      <c r="AV22">
        <v>0</v>
      </c>
      <c r="AW22">
        <v>3</v>
      </c>
      <c r="AX22">
        <v>0</v>
      </c>
      <c r="AY22">
        <v>0</v>
      </c>
      <c r="AZ22">
        <v>2</v>
      </c>
      <c r="BA22">
        <v>0</v>
      </c>
      <c r="BB22">
        <v>1</v>
      </c>
      <c r="BC22">
        <v>0</v>
      </c>
      <c r="BD22">
        <v>1</v>
      </c>
      <c r="BE22">
        <v>197</v>
      </c>
      <c r="BF22">
        <v>1</v>
      </c>
      <c r="BG22">
        <v>585</v>
      </c>
      <c r="BH22">
        <v>133</v>
      </c>
      <c r="BI22">
        <v>84</v>
      </c>
      <c r="BJ22">
        <v>7</v>
      </c>
      <c r="BK22">
        <v>0</v>
      </c>
      <c r="BL22">
        <v>22</v>
      </c>
      <c r="BM22">
        <v>0</v>
      </c>
      <c r="BN22">
        <v>10</v>
      </c>
      <c r="BO22">
        <v>0</v>
      </c>
      <c r="BP22">
        <v>0</v>
      </c>
      <c r="BQ22">
        <v>0</v>
      </c>
      <c r="BR22">
        <v>3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2</v>
      </c>
      <c r="BZ22">
        <v>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2</v>
      </c>
      <c r="CL22">
        <v>2</v>
      </c>
      <c r="CM22">
        <v>133</v>
      </c>
      <c r="CN22">
        <v>16</v>
      </c>
      <c r="CO22">
        <v>7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0</v>
      </c>
      <c r="CV22">
        <v>2</v>
      </c>
      <c r="CW22">
        <v>1</v>
      </c>
      <c r="CX22">
        <v>0</v>
      </c>
      <c r="CY22">
        <v>0</v>
      </c>
      <c r="CZ22">
        <v>0</v>
      </c>
      <c r="DA22">
        <v>1</v>
      </c>
      <c r="DB22">
        <v>0</v>
      </c>
      <c r="DC22">
        <v>0</v>
      </c>
      <c r="DD22">
        <v>0</v>
      </c>
      <c r="DE22">
        <v>16</v>
      </c>
      <c r="DF22">
        <v>50</v>
      </c>
      <c r="DG22">
        <v>30</v>
      </c>
      <c r="DH22">
        <v>0</v>
      </c>
      <c r="DI22">
        <v>6</v>
      </c>
      <c r="DJ22">
        <v>1</v>
      </c>
      <c r="DK22">
        <v>3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1</v>
      </c>
      <c r="DR22">
        <v>0</v>
      </c>
      <c r="DS22">
        <v>0</v>
      </c>
      <c r="DT22">
        <v>1</v>
      </c>
      <c r="DU22">
        <v>0</v>
      </c>
      <c r="DV22">
        <v>0</v>
      </c>
      <c r="DW22">
        <v>1</v>
      </c>
      <c r="DX22">
        <v>1</v>
      </c>
      <c r="DY22">
        <v>1</v>
      </c>
      <c r="DZ22">
        <v>0</v>
      </c>
      <c r="EA22">
        <v>0</v>
      </c>
      <c r="EB22">
        <v>1</v>
      </c>
      <c r="EC22">
        <v>0</v>
      </c>
      <c r="ED22">
        <v>0</v>
      </c>
      <c r="EE22">
        <v>1</v>
      </c>
      <c r="EF22">
        <v>0</v>
      </c>
      <c r="EG22">
        <v>1</v>
      </c>
      <c r="EH22">
        <v>0</v>
      </c>
      <c r="EI22">
        <v>0</v>
      </c>
      <c r="EJ22">
        <v>2</v>
      </c>
      <c r="EK22">
        <v>50</v>
      </c>
      <c r="EL22">
        <v>41</v>
      </c>
      <c r="EM22">
        <v>5</v>
      </c>
      <c r="EN22">
        <v>1</v>
      </c>
      <c r="EO22">
        <v>0</v>
      </c>
      <c r="EP22">
        <v>27</v>
      </c>
      <c r="EQ22">
        <v>0</v>
      </c>
      <c r="ER22">
        <v>1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1</v>
      </c>
      <c r="FA22">
        <v>0</v>
      </c>
      <c r="FB22">
        <v>0</v>
      </c>
      <c r="FC22">
        <v>0</v>
      </c>
      <c r="FD22">
        <v>0</v>
      </c>
      <c r="FE22">
        <v>6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41</v>
      </c>
      <c r="FQ22">
        <v>60</v>
      </c>
      <c r="FR22">
        <v>26</v>
      </c>
      <c r="FS22">
        <v>26</v>
      </c>
      <c r="FT22">
        <v>2</v>
      </c>
      <c r="FU22">
        <v>0</v>
      </c>
      <c r="FV22">
        <v>0</v>
      </c>
      <c r="FW22">
        <v>0</v>
      </c>
      <c r="FX22">
        <v>0</v>
      </c>
      <c r="FY22">
        <v>1</v>
      </c>
      <c r="FZ22">
        <v>0</v>
      </c>
      <c r="GA22">
        <v>0</v>
      </c>
      <c r="GB22">
        <v>1</v>
      </c>
      <c r="GC22">
        <v>0</v>
      </c>
      <c r="GD22">
        <v>0</v>
      </c>
      <c r="GE22">
        <v>1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1</v>
      </c>
      <c r="GO22">
        <v>1</v>
      </c>
      <c r="GP22">
        <v>0</v>
      </c>
      <c r="GQ22">
        <v>0</v>
      </c>
      <c r="GR22">
        <v>0</v>
      </c>
      <c r="GS22">
        <v>1</v>
      </c>
      <c r="GT22">
        <v>0</v>
      </c>
      <c r="GU22">
        <v>60</v>
      </c>
      <c r="GV22">
        <v>102</v>
      </c>
      <c r="GW22">
        <v>36</v>
      </c>
      <c r="GX22">
        <v>13</v>
      </c>
      <c r="GY22">
        <v>0</v>
      </c>
      <c r="GZ22">
        <v>2</v>
      </c>
      <c r="HA22">
        <v>5</v>
      </c>
      <c r="HB22">
        <v>4</v>
      </c>
      <c r="HC22">
        <v>15</v>
      </c>
      <c r="HD22">
        <v>0</v>
      </c>
      <c r="HE22">
        <v>0</v>
      </c>
      <c r="HF22">
        <v>0</v>
      </c>
      <c r="HG22">
        <v>2</v>
      </c>
      <c r="HH22">
        <v>5</v>
      </c>
      <c r="HI22">
        <v>1</v>
      </c>
      <c r="HJ22">
        <v>0</v>
      </c>
      <c r="HK22">
        <v>0</v>
      </c>
      <c r="HL22">
        <v>3</v>
      </c>
      <c r="HM22">
        <v>0</v>
      </c>
      <c r="HN22">
        <v>3</v>
      </c>
      <c r="HO22">
        <v>2</v>
      </c>
      <c r="HP22">
        <v>1</v>
      </c>
      <c r="HQ22">
        <v>0</v>
      </c>
      <c r="HR22">
        <v>2</v>
      </c>
      <c r="HS22">
        <v>0</v>
      </c>
      <c r="HT22">
        <v>1</v>
      </c>
      <c r="HU22">
        <v>1</v>
      </c>
      <c r="HV22">
        <v>0</v>
      </c>
      <c r="HW22">
        <v>2</v>
      </c>
      <c r="HX22">
        <v>1</v>
      </c>
      <c r="HY22">
        <v>0</v>
      </c>
      <c r="HZ22">
        <v>3</v>
      </c>
      <c r="IA22">
        <v>102</v>
      </c>
      <c r="IB22">
        <v>29</v>
      </c>
      <c r="IC22">
        <v>17</v>
      </c>
      <c r="ID22">
        <v>4</v>
      </c>
      <c r="IE22">
        <v>0</v>
      </c>
      <c r="IF22">
        <v>2</v>
      </c>
      <c r="IG22">
        <v>0</v>
      </c>
      <c r="IH22">
        <v>2</v>
      </c>
      <c r="II22">
        <v>1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1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2</v>
      </c>
      <c r="JD22">
        <v>0</v>
      </c>
      <c r="JE22">
        <v>0</v>
      </c>
      <c r="JF22">
        <v>29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2</v>
      </c>
      <c r="JZ22">
        <v>1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1</v>
      </c>
      <c r="KM22">
        <v>0</v>
      </c>
      <c r="KN22">
        <v>0</v>
      </c>
      <c r="KO22">
        <v>0</v>
      </c>
      <c r="KP22">
        <v>2</v>
      </c>
      <c r="KQ22">
        <v>1</v>
      </c>
      <c r="KR22">
        <v>1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1</v>
      </c>
    </row>
    <row r="23" spans="1:332">
      <c r="A23" t="s">
        <v>1738</v>
      </c>
      <c r="B23" t="s">
        <v>1724</v>
      </c>
      <c r="C23" t="str">
        <f>"060505"</f>
        <v>060505</v>
      </c>
      <c r="D23" t="s">
        <v>1243</v>
      </c>
      <c r="E23">
        <v>4</v>
      </c>
      <c r="F23">
        <v>1557</v>
      </c>
      <c r="G23">
        <v>1220</v>
      </c>
      <c r="H23">
        <v>457</v>
      </c>
      <c r="I23">
        <v>763</v>
      </c>
      <c r="J23">
        <v>1</v>
      </c>
      <c r="K23">
        <v>2</v>
      </c>
      <c r="L23">
        <v>2</v>
      </c>
      <c r="M23">
        <v>2</v>
      </c>
      <c r="N23">
        <v>0</v>
      </c>
      <c r="O23">
        <v>0</v>
      </c>
      <c r="P23">
        <v>0</v>
      </c>
      <c r="Q23">
        <v>0</v>
      </c>
      <c r="R23">
        <v>2</v>
      </c>
      <c r="S23">
        <v>764</v>
      </c>
      <c r="T23">
        <v>2</v>
      </c>
      <c r="U23">
        <v>0</v>
      </c>
      <c r="V23">
        <v>764</v>
      </c>
      <c r="W23">
        <v>18</v>
      </c>
      <c r="X23">
        <v>15</v>
      </c>
      <c r="Y23">
        <v>3</v>
      </c>
      <c r="Z23">
        <v>0</v>
      </c>
      <c r="AA23">
        <v>746</v>
      </c>
      <c r="AB23">
        <v>397</v>
      </c>
      <c r="AC23">
        <v>27</v>
      </c>
      <c r="AD23">
        <v>3</v>
      </c>
      <c r="AE23">
        <v>15</v>
      </c>
      <c r="AF23">
        <v>22</v>
      </c>
      <c r="AG23">
        <v>194</v>
      </c>
      <c r="AH23">
        <v>3</v>
      </c>
      <c r="AI23">
        <v>3</v>
      </c>
      <c r="AJ23">
        <v>1</v>
      </c>
      <c r="AK23">
        <v>1</v>
      </c>
      <c r="AL23">
        <v>9</v>
      </c>
      <c r="AM23">
        <v>6</v>
      </c>
      <c r="AN23">
        <v>0</v>
      </c>
      <c r="AO23">
        <v>1</v>
      </c>
      <c r="AP23">
        <v>3</v>
      </c>
      <c r="AQ23">
        <v>0</v>
      </c>
      <c r="AR23">
        <v>1</v>
      </c>
      <c r="AS23">
        <v>0</v>
      </c>
      <c r="AT23">
        <v>1</v>
      </c>
      <c r="AU23">
        <v>0</v>
      </c>
      <c r="AV23">
        <v>1</v>
      </c>
      <c r="AW23">
        <v>1</v>
      </c>
      <c r="AX23">
        <v>0</v>
      </c>
      <c r="AY23">
        <v>0</v>
      </c>
      <c r="AZ23">
        <v>0</v>
      </c>
      <c r="BA23">
        <v>1</v>
      </c>
      <c r="BB23">
        <v>0</v>
      </c>
      <c r="BC23">
        <v>0</v>
      </c>
      <c r="BD23">
        <v>3</v>
      </c>
      <c r="BE23">
        <v>101</v>
      </c>
      <c r="BF23">
        <v>0</v>
      </c>
      <c r="BG23">
        <v>397</v>
      </c>
      <c r="BH23">
        <v>92</v>
      </c>
      <c r="BI23">
        <v>65</v>
      </c>
      <c r="BJ23">
        <v>5</v>
      </c>
      <c r="BK23">
        <v>0</v>
      </c>
      <c r="BL23">
        <v>13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1</v>
      </c>
      <c r="BZ23">
        <v>3</v>
      </c>
      <c r="CA23">
        <v>0</v>
      </c>
      <c r="CB23">
        <v>2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2</v>
      </c>
      <c r="CL23">
        <v>0</v>
      </c>
      <c r="CM23">
        <v>92</v>
      </c>
      <c r="CN23">
        <v>16</v>
      </c>
      <c r="CO23">
        <v>7</v>
      </c>
      <c r="CP23">
        <v>2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2</v>
      </c>
      <c r="CX23">
        <v>1</v>
      </c>
      <c r="CY23">
        <v>0</v>
      </c>
      <c r="CZ23">
        <v>0</v>
      </c>
      <c r="DA23">
        <v>0</v>
      </c>
      <c r="DB23">
        <v>0</v>
      </c>
      <c r="DC23">
        <v>2</v>
      </c>
      <c r="DD23">
        <v>2</v>
      </c>
      <c r="DE23">
        <v>16</v>
      </c>
      <c r="DF23">
        <v>40</v>
      </c>
      <c r="DG23">
        <v>21</v>
      </c>
      <c r="DH23">
        <v>2</v>
      </c>
      <c r="DI23">
        <v>2</v>
      </c>
      <c r="DJ23">
        <v>5</v>
      </c>
      <c r="DK23">
        <v>2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</v>
      </c>
      <c r="DR23">
        <v>1</v>
      </c>
      <c r="DS23">
        <v>0</v>
      </c>
      <c r="DT23">
        <v>1</v>
      </c>
      <c r="DU23">
        <v>2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1</v>
      </c>
      <c r="EG23">
        <v>0</v>
      </c>
      <c r="EH23">
        <v>0</v>
      </c>
      <c r="EI23">
        <v>1</v>
      </c>
      <c r="EJ23">
        <v>1</v>
      </c>
      <c r="EK23">
        <v>40</v>
      </c>
      <c r="EL23">
        <v>50</v>
      </c>
      <c r="EM23">
        <v>14</v>
      </c>
      <c r="EN23">
        <v>0</v>
      </c>
      <c r="EO23">
        <v>1</v>
      </c>
      <c r="EP23">
        <v>27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1</v>
      </c>
      <c r="FC23">
        <v>0</v>
      </c>
      <c r="FD23">
        <v>0</v>
      </c>
      <c r="FE23">
        <v>6</v>
      </c>
      <c r="FF23">
        <v>0</v>
      </c>
      <c r="FG23">
        <v>0</v>
      </c>
      <c r="FH23">
        <v>0</v>
      </c>
      <c r="FI23">
        <v>0</v>
      </c>
      <c r="FJ23">
        <v>1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50</v>
      </c>
      <c r="FQ23">
        <v>56</v>
      </c>
      <c r="FR23">
        <v>27</v>
      </c>
      <c r="FS23">
        <v>25</v>
      </c>
      <c r="FT23">
        <v>1</v>
      </c>
      <c r="FU23">
        <v>0</v>
      </c>
      <c r="FV23">
        <v>0</v>
      </c>
      <c r="FW23">
        <v>0</v>
      </c>
      <c r="FX23">
        <v>2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56</v>
      </c>
      <c r="GV23">
        <v>53</v>
      </c>
      <c r="GW23">
        <v>17</v>
      </c>
      <c r="GX23">
        <v>0</v>
      </c>
      <c r="GY23">
        <v>0</v>
      </c>
      <c r="GZ23">
        <v>4</v>
      </c>
      <c r="HA23">
        <v>3</v>
      </c>
      <c r="HB23">
        <v>1</v>
      </c>
      <c r="HC23">
        <v>12</v>
      </c>
      <c r="HD23">
        <v>1</v>
      </c>
      <c r="HE23">
        <v>0</v>
      </c>
      <c r="HF23">
        <v>0</v>
      </c>
      <c r="HG23">
        <v>0</v>
      </c>
      <c r="HH23">
        <v>1</v>
      </c>
      <c r="HI23">
        <v>1</v>
      </c>
      <c r="HJ23">
        <v>0</v>
      </c>
      <c r="HK23">
        <v>0</v>
      </c>
      <c r="HL23">
        <v>0</v>
      </c>
      <c r="HM23">
        <v>0</v>
      </c>
      <c r="HN23">
        <v>4</v>
      </c>
      <c r="HO23">
        <v>1</v>
      </c>
      <c r="HP23">
        <v>0</v>
      </c>
      <c r="HQ23">
        <v>1</v>
      </c>
      <c r="HR23">
        <v>2</v>
      </c>
      <c r="HS23">
        <v>0</v>
      </c>
      <c r="HT23">
        <v>1</v>
      </c>
      <c r="HU23">
        <v>0</v>
      </c>
      <c r="HV23">
        <v>1</v>
      </c>
      <c r="HW23">
        <v>0</v>
      </c>
      <c r="HX23">
        <v>0</v>
      </c>
      <c r="HY23">
        <v>1</v>
      </c>
      <c r="HZ23">
        <v>2</v>
      </c>
      <c r="IA23">
        <v>53</v>
      </c>
      <c r="IB23">
        <v>25</v>
      </c>
      <c r="IC23">
        <v>10</v>
      </c>
      <c r="ID23">
        <v>0</v>
      </c>
      <c r="IE23">
        <v>4</v>
      </c>
      <c r="IF23">
        <v>2</v>
      </c>
      <c r="IG23">
        <v>1</v>
      </c>
      <c r="IH23">
        <v>0</v>
      </c>
      <c r="II23">
        <v>2</v>
      </c>
      <c r="IJ23">
        <v>1</v>
      </c>
      <c r="IK23">
        <v>0</v>
      </c>
      <c r="IL23">
        <v>2</v>
      </c>
      <c r="IM23">
        <v>1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1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1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25</v>
      </c>
      <c r="JG23">
        <v>3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2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1</v>
      </c>
      <c r="JX23">
        <v>3</v>
      </c>
      <c r="JY23">
        <v>8</v>
      </c>
      <c r="JZ23">
        <v>6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1</v>
      </c>
      <c r="KL23">
        <v>1</v>
      </c>
      <c r="KM23">
        <v>0</v>
      </c>
      <c r="KN23">
        <v>0</v>
      </c>
      <c r="KO23">
        <v>0</v>
      </c>
      <c r="KP23">
        <v>8</v>
      </c>
      <c r="KQ23">
        <v>6</v>
      </c>
      <c r="KR23">
        <v>3</v>
      </c>
      <c r="KS23">
        <v>0</v>
      </c>
      <c r="KT23">
        <v>0</v>
      </c>
      <c r="KU23">
        <v>0</v>
      </c>
      <c r="KV23">
        <v>1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1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1</v>
      </c>
      <c r="LR23">
        <v>0</v>
      </c>
      <c r="LS23">
        <v>0</v>
      </c>
      <c r="LT23">
        <v>6</v>
      </c>
    </row>
    <row r="24" spans="1:332">
      <c r="A24" t="s">
        <v>1737</v>
      </c>
      <c r="B24" t="s">
        <v>1724</v>
      </c>
      <c r="C24" t="str">
        <f>"060505"</f>
        <v>060505</v>
      </c>
      <c r="D24" t="s">
        <v>1736</v>
      </c>
      <c r="E24">
        <v>5</v>
      </c>
      <c r="F24">
        <v>1794</v>
      </c>
      <c r="G24">
        <v>1368</v>
      </c>
      <c r="H24">
        <v>316</v>
      </c>
      <c r="I24">
        <v>1052</v>
      </c>
      <c r="J24">
        <v>0</v>
      </c>
      <c r="K24">
        <v>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1051</v>
      </c>
      <c r="T24">
        <v>0</v>
      </c>
      <c r="U24">
        <v>0</v>
      </c>
      <c r="V24">
        <v>1051</v>
      </c>
      <c r="W24">
        <v>9</v>
      </c>
      <c r="X24">
        <v>6</v>
      </c>
      <c r="Y24">
        <v>3</v>
      </c>
      <c r="Z24">
        <v>0</v>
      </c>
      <c r="AA24">
        <v>1042</v>
      </c>
      <c r="AB24">
        <v>667</v>
      </c>
      <c r="AC24">
        <v>39</v>
      </c>
      <c r="AD24">
        <v>5</v>
      </c>
      <c r="AE24">
        <v>27</v>
      </c>
      <c r="AF24">
        <v>23</v>
      </c>
      <c r="AG24">
        <v>349</v>
      </c>
      <c r="AH24">
        <v>1</v>
      </c>
      <c r="AI24">
        <v>1</v>
      </c>
      <c r="AJ24">
        <v>0</v>
      </c>
      <c r="AK24">
        <v>2</v>
      </c>
      <c r="AL24">
        <v>1</v>
      </c>
      <c r="AM24">
        <v>4</v>
      </c>
      <c r="AN24">
        <v>0</v>
      </c>
      <c r="AO24">
        <v>0</v>
      </c>
      <c r="AP24">
        <v>1</v>
      </c>
      <c r="AQ24">
        <v>0</v>
      </c>
      <c r="AR24">
        <v>1</v>
      </c>
      <c r="AS24">
        <v>0</v>
      </c>
      <c r="AT24">
        <v>0</v>
      </c>
      <c r="AU24">
        <v>0</v>
      </c>
      <c r="AV24">
        <v>0</v>
      </c>
      <c r="AW24">
        <v>1</v>
      </c>
      <c r="AX24">
        <v>0</v>
      </c>
      <c r="AY24">
        <v>0</v>
      </c>
      <c r="AZ24">
        <v>1</v>
      </c>
      <c r="BA24">
        <v>1</v>
      </c>
      <c r="BB24">
        <v>1</v>
      </c>
      <c r="BC24">
        <v>0</v>
      </c>
      <c r="BD24">
        <v>3</v>
      </c>
      <c r="BE24">
        <v>205</v>
      </c>
      <c r="BF24">
        <v>1</v>
      </c>
      <c r="BG24">
        <v>667</v>
      </c>
      <c r="BH24">
        <v>109</v>
      </c>
      <c r="BI24">
        <v>72</v>
      </c>
      <c r="BJ24">
        <v>5</v>
      </c>
      <c r="BK24">
        <v>1</v>
      </c>
      <c r="BL24">
        <v>20</v>
      </c>
      <c r="BM24">
        <v>1</v>
      </c>
      <c r="BN24">
        <v>0</v>
      </c>
      <c r="BO24">
        <v>0</v>
      </c>
      <c r="BP24">
        <v>0</v>
      </c>
      <c r="BQ24">
        <v>0</v>
      </c>
      <c r="BR24">
        <v>1</v>
      </c>
      <c r="BS24">
        <v>0</v>
      </c>
      <c r="BT24">
        <v>0</v>
      </c>
      <c r="BU24">
        <v>0</v>
      </c>
      <c r="BV24">
        <v>0</v>
      </c>
      <c r="BW24">
        <v>1</v>
      </c>
      <c r="BX24">
        <v>0</v>
      </c>
      <c r="BY24">
        <v>0</v>
      </c>
      <c r="BZ24">
        <v>6</v>
      </c>
      <c r="CA24">
        <v>0</v>
      </c>
      <c r="CB24">
        <v>0</v>
      </c>
      <c r="CC24">
        <v>1</v>
      </c>
      <c r="CD24">
        <v>1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109</v>
      </c>
      <c r="CN24">
        <v>18</v>
      </c>
      <c r="CO24">
        <v>5</v>
      </c>
      <c r="CP24">
        <v>6</v>
      </c>
      <c r="CQ24">
        <v>2</v>
      </c>
      <c r="CR24">
        <v>1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1</v>
      </c>
      <c r="DC24">
        <v>0</v>
      </c>
      <c r="DD24">
        <v>3</v>
      </c>
      <c r="DE24">
        <v>18</v>
      </c>
      <c r="DF24">
        <v>50</v>
      </c>
      <c r="DG24">
        <v>30</v>
      </c>
      <c r="DH24">
        <v>5</v>
      </c>
      <c r="DI24">
        <v>2</v>
      </c>
      <c r="DJ24">
        <v>1</v>
      </c>
      <c r="DK24">
        <v>0</v>
      </c>
      <c r="DL24">
        <v>1</v>
      </c>
      <c r="DM24">
        <v>0</v>
      </c>
      <c r="DN24">
        <v>0</v>
      </c>
      <c r="DO24">
        <v>0</v>
      </c>
      <c r="DP24">
        <v>0</v>
      </c>
      <c r="DQ24">
        <v>1</v>
      </c>
      <c r="DR24">
        <v>0</v>
      </c>
      <c r="DS24">
        <v>2</v>
      </c>
      <c r="DT24">
        <v>0</v>
      </c>
      <c r="DU24">
        <v>1</v>
      </c>
      <c r="DV24">
        <v>0</v>
      </c>
      <c r="DW24">
        <v>1</v>
      </c>
      <c r="DX24">
        <v>0</v>
      </c>
      <c r="DY24">
        <v>0</v>
      </c>
      <c r="DZ24">
        <v>0</v>
      </c>
      <c r="EA24">
        <v>1</v>
      </c>
      <c r="EB24">
        <v>1</v>
      </c>
      <c r="EC24">
        <v>0</v>
      </c>
      <c r="ED24">
        <v>0</v>
      </c>
      <c r="EE24">
        <v>0</v>
      </c>
      <c r="EF24">
        <v>0</v>
      </c>
      <c r="EG24">
        <v>1</v>
      </c>
      <c r="EH24">
        <v>0</v>
      </c>
      <c r="EI24">
        <v>0</v>
      </c>
      <c r="EJ24">
        <v>3</v>
      </c>
      <c r="EK24">
        <v>50</v>
      </c>
      <c r="EL24">
        <v>50</v>
      </c>
      <c r="EM24">
        <v>11</v>
      </c>
      <c r="EN24">
        <v>0</v>
      </c>
      <c r="EO24">
        <v>1</v>
      </c>
      <c r="EP24">
        <v>31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1</v>
      </c>
      <c r="FC24">
        <v>0</v>
      </c>
      <c r="FD24">
        <v>0</v>
      </c>
      <c r="FE24">
        <v>4</v>
      </c>
      <c r="FF24">
        <v>0</v>
      </c>
      <c r="FG24">
        <v>1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1</v>
      </c>
      <c r="FP24">
        <v>50</v>
      </c>
      <c r="FQ24">
        <v>36</v>
      </c>
      <c r="FR24">
        <v>11</v>
      </c>
      <c r="FS24">
        <v>23</v>
      </c>
      <c r="FT24">
        <v>2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36</v>
      </c>
      <c r="GV24">
        <v>79</v>
      </c>
      <c r="GW24">
        <v>30</v>
      </c>
      <c r="GX24">
        <v>3</v>
      </c>
      <c r="GY24">
        <v>1</v>
      </c>
      <c r="GZ24">
        <v>4</v>
      </c>
      <c r="HA24">
        <v>2</v>
      </c>
      <c r="HB24">
        <v>3</v>
      </c>
      <c r="HC24">
        <v>20</v>
      </c>
      <c r="HD24">
        <v>1</v>
      </c>
      <c r="HE24">
        <v>0</v>
      </c>
      <c r="HF24">
        <v>0</v>
      </c>
      <c r="HG24">
        <v>1</v>
      </c>
      <c r="HH24">
        <v>1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1</v>
      </c>
      <c r="HP24">
        <v>0</v>
      </c>
      <c r="HQ24">
        <v>2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1</v>
      </c>
      <c r="HX24">
        <v>3</v>
      </c>
      <c r="HY24">
        <v>1</v>
      </c>
      <c r="HZ24">
        <v>5</v>
      </c>
      <c r="IA24">
        <v>79</v>
      </c>
      <c r="IB24">
        <v>25</v>
      </c>
      <c r="IC24">
        <v>14</v>
      </c>
      <c r="ID24">
        <v>1</v>
      </c>
      <c r="IE24">
        <v>2</v>
      </c>
      <c r="IF24">
        <v>0</v>
      </c>
      <c r="IG24">
        <v>0</v>
      </c>
      <c r="IH24">
        <v>2</v>
      </c>
      <c r="II24">
        <v>0</v>
      </c>
      <c r="IJ24">
        <v>0</v>
      </c>
      <c r="IK24">
        <v>1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1</v>
      </c>
      <c r="IU24">
        <v>0</v>
      </c>
      <c r="IV24">
        <v>0</v>
      </c>
      <c r="IW24">
        <v>2</v>
      </c>
      <c r="IX24">
        <v>1</v>
      </c>
      <c r="IY24">
        <v>0</v>
      </c>
      <c r="IZ24">
        <v>0</v>
      </c>
      <c r="JA24">
        <v>0</v>
      </c>
      <c r="JB24">
        <v>0</v>
      </c>
      <c r="JC24">
        <v>1</v>
      </c>
      <c r="JD24">
        <v>0</v>
      </c>
      <c r="JE24">
        <v>0</v>
      </c>
      <c r="JF24">
        <v>25</v>
      </c>
      <c r="JG24">
        <v>1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1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1</v>
      </c>
      <c r="JY24">
        <v>7</v>
      </c>
      <c r="JZ24">
        <v>4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1</v>
      </c>
      <c r="KM24">
        <v>0</v>
      </c>
      <c r="KN24">
        <v>2</v>
      </c>
      <c r="KO24">
        <v>0</v>
      </c>
      <c r="KP24">
        <v>7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</row>
    <row r="25" spans="1:332">
      <c r="A25" t="s">
        <v>1735</v>
      </c>
      <c r="B25" t="s">
        <v>1724</v>
      </c>
      <c r="C25" t="str">
        <f>"060505"</f>
        <v>060505</v>
      </c>
      <c r="D25" t="s">
        <v>1734</v>
      </c>
      <c r="E25">
        <v>6</v>
      </c>
      <c r="F25">
        <v>1956</v>
      </c>
      <c r="G25">
        <v>1500</v>
      </c>
      <c r="H25">
        <v>470</v>
      </c>
      <c r="I25">
        <v>1030</v>
      </c>
      <c r="J25">
        <v>0</v>
      </c>
      <c r="K25">
        <v>2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1030</v>
      </c>
      <c r="T25">
        <v>0</v>
      </c>
      <c r="U25">
        <v>0</v>
      </c>
      <c r="V25">
        <v>1030</v>
      </c>
      <c r="W25">
        <v>20</v>
      </c>
      <c r="X25">
        <v>14</v>
      </c>
      <c r="Y25">
        <v>6</v>
      </c>
      <c r="Z25">
        <v>0</v>
      </c>
      <c r="AA25">
        <v>1010</v>
      </c>
      <c r="AB25">
        <v>688</v>
      </c>
      <c r="AC25">
        <v>24</v>
      </c>
      <c r="AD25">
        <v>9</v>
      </c>
      <c r="AE25">
        <v>29</v>
      </c>
      <c r="AF25">
        <v>48</v>
      </c>
      <c r="AG25">
        <v>353</v>
      </c>
      <c r="AH25">
        <v>0</v>
      </c>
      <c r="AI25">
        <v>4</v>
      </c>
      <c r="AJ25">
        <v>0</v>
      </c>
      <c r="AK25">
        <v>2</v>
      </c>
      <c r="AL25">
        <v>4</v>
      </c>
      <c r="AM25">
        <v>13</v>
      </c>
      <c r="AN25">
        <v>2</v>
      </c>
      <c r="AO25">
        <v>0</v>
      </c>
      <c r="AP25">
        <v>3</v>
      </c>
      <c r="AQ25">
        <v>0</v>
      </c>
      <c r="AR25">
        <v>1</v>
      </c>
      <c r="AS25">
        <v>0</v>
      </c>
      <c r="AT25">
        <v>2</v>
      </c>
      <c r="AU25">
        <v>1</v>
      </c>
      <c r="AV25">
        <v>0</v>
      </c>
      <c r="AW25">
        <v>2</v>
      </c>
      <c r="AX25">
        <v>0</v>
      </c>
      <c r="AY25">
        <v>0</v>
      </c>
      <c r="AZ25">
        <v>2</v>
      </c>
      <c r="BA25">
        <v>0</v>
      </c>
      <c r="BB25">
        <v>0</v>
      </c>
      <c r="BC25">
        <v>0</v>
      </c>
      <c r="BD25">
        <v>2</v>
      </c>
      <c r="BE25">
        <v>186</v>
      </c>
      <c r="BF25">
        <v>1</v>
      </c>
      <c r="BG25">
        <v>688</v>
      </c>
      <c r="BH25">
        <v>61</v>
      </c>
      <c r="BI25">
        <v>38</v>
      </c>
      <c r="BJ25">
        <v>2</v>
      </c>
      <c r="BK25">
        <v>0</v>
      </c>
      <c r="BL25">
        <v>11</v>
      </c>
      <c r="BM25">
        <v>0</v>
      </c>
      <c r="BN25">
        <v>3</v>
      </c>
      <c r="BO25">
        <v>1</v>
      </c>
      <c r="BP25">
        <v>0</v>
      </c>
      <c r="BQ25">
        <v>0</v>
      </c>
      <c r="BR25">
        <v>3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61</v>
      </c>
      <c r="CN25">
        <v>19</v>
      </c>
      <c r="CO25">
        <v>0</v>
      </c>
      <c r="CP25">
        <v>1</v>
      </c>
      <c r="CQ25">
        <v>2</v>
      </c>
      <c r="CR25">
        <v>3</v>
      </c>
      <c r="CS25">
        <v>0</v>
      </c>
      <c r="CT25">
        <v>0</v>
      </c>
      <c r="CU25">
        <v>0</v>
      </c>
      <c r="CV25">
        <v>2</v>
      </c>
      <c r="CW25">
        <v>0</v>
      </c>
      <c r="CX25">
        <v>1</v>
      </c>
      <c r="CY25">
        <v>8</v>
      </c>
      <c r="CZ25">
        <v>0</v>
      </c>
      <c r="DA25">
        <v>1</v>
      </c>
      <c r="DB25">
        <v>0</v>
      </c>
      <c r="DC25">
        <v>1</v>
      </c>
      <c r="DD25">
        <v>0</v>
      </c>
      <c r="DE25">
        <v>19</v>
      </c>
      <c r="DF25">
        <v>46</v>
      </c>
      <c r="DG25">
        <v>16</v>
      </c>
      <c r="DH25">
        <v>3</v>
      </c>
      <c r="DI25">
        <v>7</v>
      </c>
      <c r="DJ25">
        <v>2</v>
      </c>
      <c r="DK25">
        <v>2</v>
      </c>
      <c r="DL25">
        <v>0</v>
      </c>
      <c r="DM25">
        <v>1</v>
      </c>
      <c r="DN25">
        <v>0</v>
      </c>
      <c r="DO25">
        <v>0</v>
      </c>
      <c r="DP25">
        <v>0</v>
      </c>
      <c r="DQ25">
        <v>1</v>
      </c>
      <c r="DR25">
        <v>1</v>
      </c>
      <c r="DS25">
        <v>1</v>
      </c>
      <c r="DT25">
        <v>2</v>
      </c>
      <c r="DU25">
        <v>0</v>
      </c>
      <c r="DV25">
        <v>1</v>
      </c>
      <c r="DW25">
        <v>2</v>
      </c>
      <c r="DX25">
        <v>0</v>
      </c>
      <c r="DY25">
        <v>0</v>
      </c>
      <c r="DZ25">
        <v>0</v>
      </c>
      <c r="EA25">
        <v>0</v>
      </c>
      <c r="EB25">
        <v>2</v>
      </c>
      <c r="EC25">
        <v>1</v>
      </c>
      <c r="ED25">
        <v>0</v>
      </c>
      <c r="EE25">
        <v>1</v>
      </c>
      <c r="EF25">
        <v>1</v>
      </c>
      <c r="EG25">
        <v>0</v>
      </c>
      <c r="EH25">
        <v>0</v>
      </c>
      <c r="EI25">
        <v>0</v>
      </c>
      <c r="EJ25">
        <v>2</v>
      </c>
      <c r="EK25">
        <v>46</v>
      </c>
      <c r="EL25">
        <v>36</v>
      </c>
      <c r="EM25">
        <v>12</v>
      </c>
      <c r="EN25">
        <v>3</v>
      </c>
      <c r="EO25">
        <v>0</v>
      </c>
      <c r="EP25">
        <v>13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3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5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36</v>
      </c>
      <c r="FQ25">
        <v>52</v>
      </c>
      <c r="FR25">
        <v>18</v>
      </c>
      <c r="FS25">
        <v>25</v>
      </c>
      <c r="FT25">
        <v>1</v>
      </c>
      <c r="FU25">
        <v>0</v>
      </c>
      <c r="FV25">
        <v>0</v>
      </c>
      <c r="FW25">
        <v>0</v>
      </c>
      <c r="FX25">
        <v>3</v>
      </c>
      <c r="FY25">
        <v>1</v>
      </c>
      <c r="FZ25">
        <v>0</v>
      </c>
      <c r="GA25">
        <v>2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1</v>
      </c>
      <c r="GR25">
        <v>0</v>
      </c>
      <c r="GS25">
        <v>0</v>
      </c>
      <c r="GT25">
        <v>1</v>
      </c>
      <c r="GU25">
        <v>52</v>
      </c>
      <c r="GV25">
        <v>74</v>
      </c>
      <c r="GW25">
        <v>28</v>
      </c>
      <c r="GX25">
        <v>7</v>
      </c>
      <c r="GY25">
        <v>2</v>
      </c>
      <c r="GZ25">
        <v>9</v>
      </c>
      <c r="HA25">
        <v>1</v>
      </c>
      <c r="HB25">
        <v>5</v>
      </c>
      <c r="HC25">
        <v>7</v>
      </c>
      <c r="HD25">
        <v>1</v>
      </c>
      <c r="HE25">
        <v>1</v>
      </c>
      <c r="HF25">
        <v>0</v>
      </c>
      <c r="HG25">
        <v>1</v>
      </c>
      <c r="HH25">
        <v>1</v>
      </c>
      <c r="HI25">
        <v>0</v>
      </c>
      <c r="HJ25">
        <v>0</v>
      </c>
      <c r="HK25">
        <v>0</v>
      </c>
      <c r="HL25">
        <v>3</v>
      </c>
      <c r="HM25">
        <v>0</v>
      </c>
      <c r="HN25">
        <v>2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1</v>
      </c>
      <c r="HY25">
        <v>1</v>
      </c>
      <c r="HZ25">
        <v>4</v>
      </c>
      <c r="IA25">
        <v>74</v>
      </c>
      <c r="IB25">
        <v>20</v>
      </c>
      <c r="IC25">
        <v>10</v>
      </c>
      <c r="ID25">
        <v>1</v>
      </c>
      <c r="IE25">
        <v>4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1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1</v>
      </c>
      <c r="IW25">
        <v>0</v>
      </c>
      <c r="IX25">
        <v>0</v>
      </c>
      <c r="IY25">
        <v>0</v>
      </c>
      <c r="IZ25">
        <v>1</v>
      </c>
      <c r="JA25">
        <v>0</v>
      </c>
      <c r="JB25">
        <v>0</v>
      </c>
      <c r="JC25">
        <v>1</v>
      </c>
      <c r="JD25">
        <v>0</v>
      </c>
      <c r="JE25">
        <v>1</v>
      </c>
      <c r="JF25">
        <v>20</v>
      </c>
      <c r="JG25">
        <v>2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1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1</v>
      </c>
      <c r="JU25">
        <v>0</v>
      </c>
      <c r="JV25">
        <v>0</v>
      </c>
      <c r="JW25">
        <v>0</v>
      </c>
      <c r="JX25">
        <v>2</v>
      </c>
      <c r="JY25">
        <v>7</v>
      </c>
      <c r="JZ25">
        <v>7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7</v>
      </c>
      <c r="KQ25">
        <v>5</v>
      </c>
      <c r="KR25">
        <v>3</v>
      </c>
      <c r="KS25">
        <v>0</v>
      </c>
      <c r="KT25">
        <v>0</v>
      </c>
      <c r="KU25">
        <v>0</v>
      </c>
      <c r="KV25">
        <v>0</v>
      </c>
      <c r="KW25">
        <v>1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1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5</v>
      </c>
    </row>
    <row r="26" spans="1:332">
      <c r="A26" t="s">
        <v>1733</v>
      </c>
      <c r="B26" t="s">
        <v>1724</v>
      </c>
      <c r="C26" t="str">
        <f>"060505"</f>
        <v>060505</v>
      </c>
      <c r="D26" t="s">
        <v>1732</v>
      </c>
      <c r="E26">
        <v>7</v>
      </c>
      <c r="F26">
        <v>412</v>
      </c>
      <c r="G26">
        <v>320</v>
      </c>
      <c r="H26">
        <v>169</v>
      </c>
      <c r="I26">
        <v>151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151</v>
      </c>
      <c r="T26">
        <v>0</v>
      </c>
      <c r="U26">
        <v>0</v>
      </c>
      <c r="V26">
        <v>151</v>
      </c>
      <c r="W26">
        <v>5</v>
      </c>
      <c r="X26">
        <v>4</v>
      </c>
      <c r="Y26">
        <v>1</v>
      </c>
      <c r="Z26">
        <v>0</v>
      </c>
      <c r="AA26">
        <v>146</v>
      </c>
      <c r="AB26">
        <v>108</v>
      </c>
      <c r="AC26">
        <v>7</v>
      </c>
      <c r="AD26">
        <v>0</v>
      </c>
      <c r="AE26">
        <v>1</v>
      </c>
      <c r="AF26">
        <v>6</v>
      </c>
      <c r="AG26">
        <v>49</v>
      </c>
      <c r="AH26">
        <v>2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1</v>
      </c>
      <c r="AO26">
        <v>1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</v>
      </c>
      <c r="AX26">
        <v>1</v>
      </c>
      <c r="AY26">
        <v>0</v>
      </c>
      <c r="AZ26">
        <v>1</v>
      </c>
      <c r="BA26">
        <v>1</v>
      </c>
      <c r="BB26">
        <v>0</v>
      </c>
      <c r="BC26">
        <v>0</v>
      </c>
      <c r="BD26">
        <v>0</v>
      </c>
      <c r="BE26">
        <v>37</v>
      </c>
      <c r="BF26">
        <v>0</v>
      </c>
      <c r="BG26">
        <v>108</v>
      </c>
      <c r="BH26">
        <v>3</v>
      </c>
      <c r="BI26">
        <v>3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3</v>
      </c>
      <c r="CN26">
        <v>6</v>
      </c>
      <c r="CO26">
        <v>2</v>
      </c>
      <c r="CP26">
        <v>0</v>
      </c>
      <c r="CQ26">
        <v>0</v>
      </c>
      <c r="CR26">
        <v>1</v>
      </c>
      <c r="CS26">
        <v>0</v>
      </c>
      <c r="CT26">
        <v>0</v>
      </c>
      <c r="CU26">
        <v>1</v>
      </c>
      <c r="CV26">
        <v>0</v>
      </c>
      <c r="CW26">
        <v>0</v>
      </c>
      <c r="CX26">
        <v>0</v>
      </c>
      <c r="CY26">
        <v>1</v>
      </c>
      <c r="CZ26">
        <v>0</v>
      </c>
      <c r="DA26">
        <v>0</v>
      </c>
      <c r="DB26">
        <v>0</v>
      </c>
      <c r="DC26">
        <v>0</v>
      </c>
      <c r="DD26">
        <v>1</v>
      </c>
      <c r="DE26">
        <v>6</v>
      </c>
      <c r="DF26">
        <v>4</v>
      </c>
      <c r="DG26">
        <v>2</v>
      </c>
      <c r="DH26">
        <v>1</v>
      </c>
      <c r="DI26">
        <v>0</v>
      </c>
      <c r="DJ26">
        <v>0</v>
      </c>
      <c r="DK26">
        <v>0</v>
      </c>
      <c r="DL26">
        <v>1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4</v>
      </c>
      <c r="EL26">
        <v>3</v>
      </c>
      <c r="EM26">
        <v>0</v>
      </c>
      <c r="EN26">
        <v>0</v>
      </c>
      <c r="EO26">
        <v>0</v>
      </c>
      <c r="EP26">
        <v>1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1</v>
      </c>
      <c r="FJ26">
        <v>0</v>
      </c>
      <c r="FK26">
        <v>0</v>
      </c>
      <c r="FL26">
        <v>0</v>
      </c>
      <c r="FM26">
        <v>1</v>
      </c>
      <c r="FN26">
        <v>0</v>
      </c>
      <c r="FO26">
        <v>0</v>
      </c>
      <c r="FP26">
        <v>3</v>
      </c>
      <c r="FQ26">
        <v>3</v>
      </c>
      <c r="FR26">
        <v>0</v>
      </c>
      <c r="FS26">
        <v>3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3</v>
      </c>
      <c r="GV26">
        <v>17</v>
      </c>
      <c r="GW26">
        <v>5</v>
      </c>
      <c r="GX26">
        <v>1</v>
      </c>
      <c r="GY26">
        <v>1</v>
      </c>
      <c r="GZ26">
        <v>1</v>
      </c>
      <c r="HA26">
        <v>2</v>
      </c>
      <c r="HB26">
        <v>2</v>
      </c>
      <c r="HC26">
        <v>0</v>
      </c>
      <c r="HD26">
        <v>1</v>
      </c>
      <c r="HE26">
        <v>2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</v>
      </c>
      <c r="HN26">
        <v>0</v>
      </c>
      <c r="HO26">
        <v>0</v>
      </c>
      <c r="HP26">
        <v>0</v>
      </c>
      <c r="HQ26">
        <v>0</v>
      </c>
      <c r="HR26">
        <v>1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17</v>
      </c>
      <c r="IB26">
        <v>1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1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1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1</v>
      </c>
      <c r="JZ26">
        <v>1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1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0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</row>
    <row r="27" spans="1:332">
      <c r="A27" t="s">
        <v>1731</v>
      </c>
      <c r="B27" t="s">
        <v>1724</v>
      </c>
      <c r="C27" t="str">
        <f>"060505"</f>
        <v>060505</v>
      </c>
      <c r="D27" t="s">
        <v>1730</v>
      </c>
      <c r="E27">
        <v>8</v>
      </c>
      <c r="F27">
        <v>1185</v>
      </c>
      <c r="G27">
        <v>900</v>
      </c>
      <c r="H27">
        <v>214</v>
      </c>
      <c r="I27">
        <v>686</v>
      </c>
      <c r="J27">
        <v>0</v>
      </c>
      <c r="K27">
        <v>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686</v>
      </c>
      <c r="T27">
        <v>0</v>
      </c>
      <c r="U27">
        <v>0</v>
      </c>
      <c r="V27">
        <v>686</v>
      </c>
      <c r="W27">
        <v>3</v>
      </c>
      <c r="X27">
        <v>0</v>
      </c>
      <c r="Y27">
        <v>1</v>
      </c>
      <c r="Z27">
        <v>0</v>
      </c>
      <c r="AA27">
        <v>683</v>
      </c>
      <c r="AB27">
        <v>566</v>
      </c>
      <c r="AC27">
        <v>34</v>
      </c>
      <c r="AD27">
        <v>4</v>
      </c>
      <c r="AE27">
        <v>24</v>
      </c>
      <c r="AF27">
        <v>58</v>
      </c>
      <c r="AG27">
        <v>290</v>
      </c>
      <c r="AH27">
        <v>1</v>
      </c>
      <c r="AI27">
        <v>1</v>
      </c>
      <c r="AJ27">
        <v>2</v>
      </c>
      <c r="AK27">
        <v>0</v>
      </c>
      <c r="AL27">
        <v>3</v>
      </c>
      <c r="AM27">
        <v>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1</v>
      </c>
      <c r="AT27">
        <v>0</v>
      </c>
      <c r="AU27">
        <v>2</v>
      </c>
      <c r="AV27">
        <v>0</v>
      </c>
      <c r="AW27">
        <v>1</v>
      </c>
      <c r="AX27">
        <v>0</v>
      </c>
      <c r="AY27">
        <v>1</v>
      </c>
      <c r="AZ27">
        <v>2</v>
      </c>
      <c r="BA27">
        <v>0</v>
      </c>
      <c r="BB27">
        <v>0</v>
      </c>
      <c r="BC27">
        <v>0</v>
      </c>
      <c r="BD27">
        <v>0</v>
      </c>
      <c r="BE27">
        <v>138</v>
      </c>
      <c r="BF27">
        <v>0</v>
      </c>
      <c r="BG27">
        <v>566</v>
      </c>
      <c r="BH27">
        <v>25</v>
      </c>
      <c r="BI27">
        <v>10</v>
      </c>
      <c r="BJ27">
        <v>2</v>
      </c>
      <c r="BK27">
        <v>0</v>
      </c>
      <c r="BL27">
        <v>3</v>
      </c>
      <c r="BM27">
        <v>0</v>
      </c>
      <c r="BN27">
        <v>4</v>
      </c>
      <c r="BO27">
        <v>0</v>
      </c>
      <c r="BP27">
        <v>0</v>
      </c>
      <c r="BQ27">
        <v>0</v>
      </c>
      <c r="BR27">
        <v>0</v>
      </c>
      <c r="BS27">
        <v>1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2</v>
      </c>
      <c r="CH27">
        <v>0</v>
      </c>
      <c r="CI27">
        <v>1</v>
      </c>
      <c r="CJ27">
        <v>0</v>
      </c>
      <c r="CK27">
        <v>0</v>
      </c>
      <c r="CL27">
        <v>0</v>
      </c>
      <c r="CM27">
        <v>25</v>
      </c>
      <c r="CN27">
        <v>2</v>
      </c>
      <c r="CO27">
        <v>1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1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2</v>
      </c>
      <c r="DF27">
        <v>21</v>
      </c>
      <c r="DG27">
        <v>9</v>
      </c>
      <c r="DH27">
        <v>2</v>
      </c>
      <c r="DI27">
        <v>1</v>
      </c>
      <c r="DJ27">
        <v>0</v>
      </c>
      <c r="DK27">
        <v>3</v>
      </c>
      <c r="DL27">
        <v>0</v>
      </c>
      <c r="DM27">
        <v>0</v>
      </c>
      <c r="DN27">
        <v>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</v>
      </c>
      <c r="EC27">
        <v>0</v>
      </c>
      <c r="ED27">
        <v>0</v>
      </c>
      <c r="EE27">
        <v>0</v>
      </c>
      <c r="EF27">
        <v>0</v>
      </c>
      <c r="EG27">
        <v>1</v>
      </c>
      <c r="EH27">
        <v>0</v>
      </c>
      <c r="EI27">
        <v>0</v>
      </c>
      <c r="EJ27">
        <v>3</v>
      </c>
      <c r="EK27">
        <v>21</v>
      </c>
      <c r="EL27">
        <v>12</v>
      </c>
      <c r="EM27">
        <v>3</v>
      </c>
      <c r="EN27">
        <v>1</v>
      </c>
      <c r="EO27">
        <v>0</v>
      </c>
      <c r="EP27">
        <v>8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12</v>
      </c>
      <c r="FQ27">
        <v>15</v>
      </c>
      <c r="FR27">
        <v>5</v>
      </c>
      <c r="FS27">
        <v>6</v>
      </c>
      <c r="FT27">
        <v>0</v>
      </c>
      <c r="FU27">
        <v>0</v>
      </c>
      <c r="FV27">
        <v>0</v>
      </c>
      <c r="FW27">
        <v>0</v>
      </c>
      <c r="FX27">
        <v>1</v>
      </c>
      <c r="FY27">
        <v>1</v>
      </c>
      <c r="FZ27">
        <v>1</v>
      </c>
      <c r="GA27">
        <v>0</v>
      </c>
      <c r="GB27">
        <v>1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15</v>
      </c>
      <c r="GV27">
        <v>27</v>
      </c>
      <c r="GW27">
        <v>7</v>
      </c>
      <c r="GX27">
        <v>1</v>
      </c>
      <c r="GY27">
        <v>2</v>
      </c>
      <c r="GZ27">
        <v>1</v>
      </c>
      <c r="HA27">
        <v>3</v>
      </c>
      <c r="HB27">
        <v>1</v>
      </c>
      <c r="HC27">
        <v>6</v>
      </c>
      <c r="HD27">
        <v>0</v>
      </c>
      <c r="HE27">
        <v>1</v>
      </c>
      <c r="HF27">
        <v>1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1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3</v>
      </c>
      <c r="IA27">
        <v>27</v>
      </c>
      <c r="IB27">
        <v>5</v>
      </c>
      <c r="IC27">
        <v>1</v>
      </c>
      <c r="ID27">
        <v>2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2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5</v>
      </c>
      <c r="JG27">
        <v>1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1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1</v>
      </c>
      <c r="JY27">
        <v>9</v>
      </c>
      <c r="JZ27">
        <v>9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9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</row>
    <row r="28" spans="1:332">
      <c r="A28" t="s">
        <v>1729</v>
      </c>
      <c r="B28" t="s">
        <v>1724</v>
      </c>
      <c r="C28" t="str">
        <f>"060505"</f>
        <v>060505</v>
      </c>
      <c r="D28" t="s">
        <v>1728</v>
      </c>
      <c r="E28">
        <v>9</v>
      </c>
      <c r="F28">
        <v>815</v>
      </c>
      <c r="G28">
        <v>631</v>
      </c>
      <c r="H28">
        <v>243</v>
      </c>
      <c r="I28">
        <v>388</v>
      </c>
      <c r="J28">
        <v>0</v>
      </c>
      <c r="K28">
        <v>5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388</v>
      </c>
      <c r="T28">
        <v>0</v>
      </c>
      <c r="U28">
        <v>0</v>
      </c>
      <c r="V28">
        <v>388</v>
      </c>
      <c r="W28">
        <v>6</v>
      </c>
      <c r="X28">
        <v>5</v>
      </c>
      <c r="Y28">
        <v>1</v>
      </c>
      <c r="Z28">
        <v>0</v>
      </c>
      <c r="AA28">
        <v>382</v>
      </c>
      <c r="AB28">
        <v>276</v>
      </c>
      <c r="AC28">
        <v>24</v>
      </c>
      <c r="AD28">
        <v>0</v>
      </c>
      <c r="AE28">
        <v>4</v>
      </c>
      <c r="AF28">
        <v>8</v>
      </c>
      <c r="AG28">
        <v>141</v>
      </c>
      <c r="AH28">
        <v>2</v>
      </c>
      <c r="AI28">
        <v>0</v>
      </c>
      <c r="AJ28">
        <v>0</v>
      </c>
      <c r="AK28">
        <v>0</v>
      </c>
      <c r="AL28">
        <v>0</v>
      </c>
      <c r="AM28">
        <v>1</v>
      </c>
      <c r="AN28">
        <v>1</v>
      </c>
      <c r="AO28">
        <v>0</v>
      </c>
      <c r="AP28">
        <v>0</v>
      </c>
      <c r="AQ28">
        <v>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4</v>
      </c>
      <c r="AX28">
        <v>1</v>
      </c>
      <c r="AY28">
        <v>0</v>
      </c>
      <c r="AZ28">
        <v>2</v>
      </c>
      <c r="BA28">
        <v>0</v>
      </c>
      <c r="BB28">
        <v>0</v>
      </c>
      <c r="BC28">
        <v>0</v>
      </c>
      <c r="BD28">
        <v>1</v>
      </c>
      <c r="BE28">
        <v>84</v>
      </c>
      <c r="BF28">
        <v>1</v>
      </c>
      <c r="BG28">
        <v>276</v>
      </c>
      <c r="BH28">
        <v>15</v>
      </c>
      <c r="BI28">
        <v>10</v>
      </c>
      <c r="BJ28">
        <v>1</v>
      </c>
      <c r="BK28">
        <v>0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15</v>
      </c>
      <c r="CN28">
        <v>2</v>
      </c>
      <c r="CO28">
        <v>2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2</v>
      </c>
      <c r="DF28">
        <v>14</v>
      </c>
      <c r="DG28">
        <v>4</v>
      </c>
      <c r="DH28">
        <v>4</v>
      </c>
      <c r="DI28">
        <v>1</v>
      </c>
      <c r="DJ28">
        <v>0</v>
      </c>
      <c r="DK28">
        <v>0</v>
      </c>
      <c r="DL28">
        <v>2</v>
      </c>
      <c r="DM28">
        <v>0</v>
      </c>
      <c r="DN28">
        <v>1</v>
      </c>
      <c r="DO28">
        <v>0</v>
      </c>
      <c r="DP28">
        <v>0</v>
      </c>
      <c r="DQ28">
        <v>0</v>
      </c>
      <c r="DR28">
        <v>0</v>
      </c>
      <c r="DS28">
        <v>1</v>
      </c>
      <c r="DT28">
        <v>0</v>
      </c>
      <c r="DU28">
        <v>0</v>
      </c>
      <c r="DV28">
        <v>0</v>
      </c>
      <c r="DW28">
        <v>1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14</v>
      </c>
      <c r="EL28">
        <v>24</v>
      </c>
      <c r="EM28">
        <v>5</v>
      </c>
      <c r="EN28">
        <v>0</v>
      </c>
      <c r="EO28">
        <v>1</v>
      </c>
      <c r="EP28">
        <v>14</v>
      </c>
      <c r="EQ28">
        <v>1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1</v>
      </c>
      <c r="FC28">
        <v>0</v>
      </c>
      <c r="FD28">
        <v>0</v>
      </c>
      <c r="FE28">
        <v>1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1</v>
      </c>
      <c r="FM28">
        <v>0</v>
      </c>
      <c r="FN28">
        <v>0</v>
      </c>
      <c r="FO28">
        <v>0</v>
      </c>
      <c r="FP28">
        <v>24</v>
      </c>
      <c r="FQ28">
        <v>11</v>
      </c>
      <c r="FR28">
        <v>3</v>
      </c>
      <c r="FS28">
        <v>5</v>
      </c>
      <c r="FT28">
        <v>0</v>
      </c>
      <c r="FU28">
        <v>0</v>
      </c>
      <c r="FV28">
        <v>0</v>
      </c>
      <c r="FW28">
        <v>0</v>
      </c>
      <c r="FX28">
        <v>1</v>
      </c>
      <c r="FY28">
        <v>0</v>
      </c>
      <c r="FZ28">
        <v>1</v>
      </c>
      <c r="GA28">
        <v>0</v>
      </c>
      <c r="GB28">
        <v>1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11</v>
      </c>
      <c r="GV28">
        <v>31</v>
      </c>
      <c r="GW28">
        <v>15</v>
      </c>
      <c r="GX28">
        <v>0</v>
      </c>
      <c r="GY28">
        <v>0</v>
      </c>
      <c r="GZ28">
        <v>2</v>
      </c>
      <c r="HA28">
        <v>1</v>
      </c>
      <c r="HB28">
        <v>0</v>
      </c>
      <c r="HC28">
        <v>7</v>
      </c>
      <c r="HD28">
        <v>0</v>
      </c>
      <c r="HE28">
        <v>1</v>
      </c>
      <c r="HF28">
        <v>1</v>
      </c>
      <c r="HG28">
        <v>0</v>
      </c>
      <c r="HH28">
        <v>0</v>
      </c>
      <c r="HI28">
        <v>0</v>
      </c>
      <c r="HJ28">
        <v>0</v>
      </c>
      <c r="HK28">
        <v>1</v>
      </c>
      <c r="HL28">
        <v>0</v>
      </c>
      <c r="HM28">
        <v>0</v>
      </c>
      <c r="HN28">
        <v>2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1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31</v>
      </c>
      <c r="IB28">
        <v>7</v>
      </c>
      <c r="IC28">
        <v>4</v>
      </c>
      <c r="ID28">
        <v>2</v>
      </c>
      <c r="IE28">
        <v>0</v>
      </c>
      <c r="IF28">
        <v>0</v>
      </c>
      <c r="IG28">
        <v>0</v>
      </c>
      <c r="IH28">
        <v>1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7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2</v>
      </c>
      <c r="JZ28">
        <v>2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2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</row>
    <row r="29" spans="1:332">
      <c r="A29" t="s">
        <v>1727</v>
      </c>
      <c r="B29" t="s">
        <v>1724</v>
      </c>
      <c r="C29" t="str">
        <f>"060505"</f>
        <v>060505</v>
      </c>
      <c r="D29" t="s">
        <v>1726</v>
      </c>
      <c r="E29">
        <v>10</v>
      </c>
      <c r="F29">
        <v>250</v>
      </c>
      <c r="G29">
        <v>250</v>
      </c>
      <c r="H29">
        <v>187</v>
      </c>
      <c r="I29">
        <v>63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63</v>
      </c>
      <c r="T29">
        <v>0</v>
      </c>
      <c r="U29">
        <v>0</v>
      </c>
      <c r="V29">
        <v>63</v>
      </c>
      <c r="W29">
        <v>7</v>
      </c>
      <c r="X29">
        <v>0</v>
      </c>
      <c r="Y29">
        <v>0</v>
      </c>
      <c r="Z29">
        <v>0</v>
      </c>
      <c r="AA29">
        <v>56</v>
      </c>
      <c r="AB29">
        <v>46</v>
      </c>
      <c r="AC29">
        <v>10</v>
      </c>
      <c r="AD29">
        <v>6</v>
      </c>
      <c r="AE29">
        <v>6</v>
      </c>
      <c r="AF29">
        <v>1</v>
      </c>
      <c r="AG29">
        <v>8</v>
      </c>
      <c r="AH29">
        <v>1</v>
      </c>
      <c r="AI29">
        <v>1</v>
      </c>
      <c r="AJ29">
        <v>0</v>
      </c>
      <c r="AK29">
        <v>0</v>
      </c>
      <c r="AL29">
        <v>0</v>
      </c>
      <c r="AM29">
        <v>1</v>
      </c>
      <c r="AN29">
        <v>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7</v>
      </c>
      <c r="AX29">
        <v>0</v>
      </c>
      <c r="AY29">
        <v>0</v>
      </c>
      <c r="AZ29">
        <v>0</v>
      </c>
      <c r="BA29">
        <v>1</v>
      </c>
      <c r="BB29">
        <v>0</v>
      </c>
      <c r="BC29">
        <v>0</v>
      </c>
      <c r="BD29">
        <v>1</v>
      </c>
      <c r="BE29">
        <v>2</v>
      </c>
      <c r="BF29">
        <v>0</v>
      </c>
      <c r="BG29">
        <v>46</v>
      </c>
      <c r="BH29">
        <v>4</v>
      </c>
      <c r="BI29">
        <v>2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1</v>
      </c>
      <c r="CM29">
        <v>4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2</v>
      </c>
      <c r="DG29">
        <v>2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2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3</v>
      </c>
      <c r="FR29">
        <v>2</v>
      </c>
      <c r="FS29">
        <v>1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3</v>
      </c>
      <c r="GV29">
        <v>1</v>
      </c>
      <c r="GW29">
        <v>0</v>
      </c>
      <c r="GX29">
        <v>0</v>
      </c>
      <c r="GY29">
        <v>0</v>
      </c>
      <c r="GZ29">
        <v>1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1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</row>
    <row r="30" spans="1:332">
      <c r="A30" t="s">
        <v>1725</v>
      </c>
      <c r="B30" t="s">
        <v>1724</v>
      </c>
      <c r="C30" t="str">
        <f>"060505"</f>
        <v>060505</v>
      </c>
      <c r="D30" t="s">
        <v>1723</v>
      </c>
      <c r="E30">
        <v>11</v>
      </c>
      <c r="F30">
        <v>60</v>
      </c>
      <c r="G30">
        <v>60</v>
      </c>
      <c r="H30">
        <v>51</v>
      </c>
      <c r="I30">
        <v>9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9</v>
      </c>
      <c r="T30">
        <v>0</v>
      </c>
      <c r="U30">
        <v>0</v>
      </c>
      <c r="V30">
        <v>9</v>
      </c>
      <c r="W30">
        <v>0</v>
      </c>
      <c r="X30">
        <v>0</v>
      </c>
      <c r="Y30">
        <v>0</v>
      </c>
      <c r="Z30">
        <v>0</v>
      </c>
      <c r="AA30">
        <v>9</v>
      </c>
      <c r="AB30">
        <v>7</v>
      </c>
      <c r="AC30">
        <v>2</v>
      </c>
      <c r="AD30">
        <v>0</v>
      </c>
      <c r="AE30">
        <v>1</v>
      </c>
      <c r="AF30">
        <v>0</v>
      </c>
      <c r="AG30">
        <v>0</v>
      </c>
      <c r="AH30">
        <v>0</v>
      </c>
      <c r="AI30">
        <v>0</v>
      </c>
      <c r="AJ30">
        <v>1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1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2</v>
      </c>
      <c r="BF30">
        <v>0</v>
      </c>
      <c r="BG30">
        <v>7</v>
      </c>
      <c r="BH30">
        <v>2</v>
      </c>
      <c r="BI30">
        <v>2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2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</row>
    <row r="31" spans="1:332">
      <c r="A31" t="s">
        <v>1722</v>
      </c>
      <c r="B31" t="s">
        <v>1714</v>
      </c>
      <c r="C31" t="str">
        <f>"060506"</f>
        <v>060506</v>
      </c>
      <c r="D31" t="s">
        <v>749</v>
      </c>
      <c r="E31">
        <v>1</v>
      </c>
      <c r="F31">
        <v>1482</v>
      </c>
      <c r="G31">
        <v>1140</v>
      </c>
      <c r="H31">
        <v>373</v>
      </c>
      <c r="I31">
        <v>767</v>
      </c>
      <c r="J31">
        <v>5</v>
      </c>
      <c r="K31">
        <v>4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767</v>
      </c>
      <c r="T31">
        <v>0</v>
      </c>
      <c r="U31">
        <v>0</v>
      </c>
      <c r="V31">
        <v>767</v>
      </c>
      <c r="W31">
        <v>34</v>
      </c>
      <c r="X31">
        <v>24</v>
      </c>
      <c r="Y31">
        <v>9</v>
      </c>
      <c r="Z31">
        <v>0</v>
      </c>
      <c r="AA31">
        <v>733</v>
      </c>
      <c r="AB31">
        <v>465</v>
      </c>
      <c r="AC31">
        <v>32</v>
      </c>
      <c r="AD31">
        <v>9</v>
      </c>
      <c r="AE31">
        <v>17</v>
      </c>
      <c r="AF31">
        <v>50</v>
      </c>
      <c r="AG31">
        <v>271</v>
      </c>
      <c r="AH31">
        <v>3</v>
      </c>
      <c r="AI31">
        <v>1</v>
      </c>
      <c r="AJ31">
        <v>1</v>
      </c>
      <c r="AK31">
        <v>2</v>
      </c>
      <c r="AL31">
        <v>6</v>
      </c>
      <c r="AM31">
        <v>4</v>
      </c>
      <c r="AN31">
        <v>0</v>
      </c>
      <c r="AO31">
        <v>0</v>
      </c>
      <c r="AP31">
        <v>2</v>
      </c>
      <c r="AQ31">
        <v>0</v>
      </c>
      <c r="AR31">
        <v>1</v>
      </c>
      <c r="AS31">
        <v>1</v>
      </c>
      <c r="AT31">
        <v>1</v>
      </c>
      <c r="AU31">
        <v>0</v>
      </c>
      <c r="AV31">
        <v>1</v>
      </c>
      <c r="AW31">
        <v>2</v>
      </c>
      <c r="AX31">
        <v>2</v>
      </c>
      <c r="AY31">
        <v>0</v>
      </c>
      <c r="AZ31">
        <v>2</v>
      </c>
      <c r="BA31">
        <v>1</v>
      </c>
      <c r="BB31">
        <v>3</v>
      </c>
      <c r="BC31">
        <v>1</v>
      </c>
      <c r="BD31">
        <v>2</v>
      </c>
      <c r="BE31">
        <v>45</v>
      </c>
      <c r="BF31">
        <v>5</v>
      </c>
      <c r="BG31">
        <v>465</v>
      </c>
      <c r="BH31">
        <v>59</v>
      </c>
      <c r="BI31">
        <v>36</v>
      </c>
      <c r="BJ31">
        <v>3</v>
      </c>
      <c r="BK31">
        <v>4</v>
      </c>
      <c r="BL31">
        <v>6</v>
      </c>
      <c r="BM31">
        <v>0</v>
      </c>
      <c r="BN31">
        <v>6</v>
      </c>
      <c r="BO31">
        <v>0</v>
      </c>
      <c r="BP31">
        <v>0</v>
      </c>
      <c r="BQ31">
        <v>0</v>
      </c>
      <c r="BR31">
        <v>0</v>
      </c>
      <c r="BS31">
        <v>1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3</v>
      </c>
      <c r="CM31">
        <v>59</v>
      </c>
      <c r="CN31">
        <v>13</v>
      </c>
      <c r="CO31">
        <v>9</v>
      </c>
      <c r="CP31">
        <v>1</v>
      </c>
      <c r="CQ31">
        <v>0</v>
      </c>
      <c r="CR31">
        <v>0</v>
      </c>
      <c r="CS31">
        <v>0</v>
      </c>
      <c r="CT31">
        <v>1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1</v>
      </c>
      <c r="DC31">
        <v>0</v>
      </c>
      <c r="DD31">
        <v>1</v>
      </c>
      <c r="DE31">
        <v>13</v>
      </c>
      <c r="DF31">
        <v>23</v>
      </c>
      <c r="DG31">
        <v>8</v>
      </c>
      <c r="DH31">
        <v>2</v>
      </c>
      <c r="DI31">
        <v>3</v>
      </c>
      <c r="DJ31">
        <v>5</v>
      </c>
      <c r="DK31">
        <v>1</v>
      </c>
      <c r="DL31">
        <v>0</v>
      </c>
      <c r="DM31">
        <v>0</v>
      </c>
      <c r="DN31">
        <v>0</v>
      </c>
      <c r="DO31">
        <v>0</v>
      </c>
      <c r="DP31">
        <v>1</v>
      </c>
      <c r="DQ31">
        <v>1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1</v>
      </c>
      <c r="EH31">
        <v>0</v>
      </c>
      <c r="EI31">
        <v>1</v>
      </c>
      <c r="EJ31">
        <v>0</v>
      </c>
      <c r="EK31">
        <v>23</v>
      </c>
      <c r="EL31">
        <v>51</v>
      </c>
      <c r="EM31">
        <v>8</v>
      </c>
      <c r="EN31">
        <v>6</v>
      </c>
      <c r="EO31">
        <v>3</v>
      </c>
      <c r="EP31">
        <v>28</v>
      </c>
      <c r="EQ31">
        <v>1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2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3</v>
      </c>
      <c r="FP31">
        <v>51</v>
      </c>
      <c r="FQ31">
        <v>26</v>
      </c>
      <c r="FR31">
        <v>9</v>
      </c>
      <c r="FS31">
        <v>9</v>
      </c>
      <c r="FT31">
        <v>2</v>
      </c>
      <c r="FU31">
        <v>2</v>
      </c>
      <c r="FV31">
        <v>0</v>
      </c>
      <c r="FW31">
        <v>0</v>
      </c>
      <c r="FX31">
        <v>1</v>
      </c>
      <c r="FY31">
        <v>0</v>
      </c>
      <c r="FZ31">
        <v>1</v>
      </c>
      <c r="GA31">
        <v>1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1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26</v>
      </c>
      <c r="GV31">
        <v>72</v>
      </c>
      <c r="GW31">
        <v>15</v>
      </c>
      <c r="GX31">
        <v>1</v>
      </c>
      <c r="GY31">
        <v>2</v>
      </c>
      <c r="GZ31">
        <v>4</v>
      </c>
      <c r="HA31">
        <v>14</v>
      </c>
      <c r="HB31">
        <v>2</v>
      </c>
      <c r="HC31">
        <v>7</v>
      </c>
      <c r="HD31">
        <v>3</v>
      </c>
      <c r="HE31">
        <v>1</v>
      </c>
      <c r="HF31">
        <v>1</v>
      </c>
      <c r="HG31">
        <v>0</v>
      </c>
      <c r="HH31">
        <v>0</v>
      </c>
      <c r="HI31">
        <v>2</v>
      </c>
      <c r="HJ31">
        <v>1</v>
      </c>
      <c r="HK31">
        <v>1</v>
      </c>
      <c r="HL31">
        <v>1</v>
      </c>
      <c r="HM31">
        <v>0</v>
      </c>
      <c r="HN31">
        <v>2</v>
      </c>
      <c r="HO31">
        <v>1</v>
      </c>
      <c r="HP31">
        <v>1</v>
      </c>
      <c r="HQ31">
        <v>2</v>
      </c>
      <c r="HR31">
        <v>1</v>
      </c>
      <c r="HS31">
        <v>0</v>
      </c>
      <c r="HT31">
        <v>1</v>
      </c>
      <c r="HU31">
        <v>0</v>
      </c>
      <c r="HV31">
        <v>0</v>
      </c>
      <c r="HW31">
        <v>0</v>
      </c>
      <c r="HX31">
        <v>0</v>
      </c>
      <c r="HY31">
        <v>4</v>
      </c>
      <c r="HZ31">
        <v>5</v>
      </c>
      <c r="IA31">
        <v>72</v>
      </c>
      <c r="IB31">
        <v>15</v>
      </c>
      <c r="IC31">
        <v>12</v>
      </c>
      <c r="ID31">
        <v>0</v>
      </c>
      <c r="IE31">
        <v>0</v>
      </c>
      <c r="IF31">
        <v>1</v>
      </c>
      <c r="IG31">
        <v>0</v>
      </c>
      <c r="IH31">
        <v>1</v>
      </c>
      <c r="II31">
        <v>0</v>
      </c>
      <c r="IJ31">
        <v>0</v>
      </c>
      <c r="IK31">
        <v>0</v>
      </c>
      <c r="IL31">
        <v>1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15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7</v>
      </c>
      <c r="JZ31">
        <v>7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7</v>
      </c>
      <c r="KQ31">
        <v>2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1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1</v>
      </c>
      <c r="LT31">
        <v>2</v>
      </c>
    </row>
    <row r="32" spans="1:332">
      <c r="A32" t="s">
        <v>1721</v>
      </c>
      <c r="B32" t="s">
        <v>1714</v>
      </c>
      <c r="C32" t="str">
        <f>"060506"</f>
        <v>060506</v>
      </c>
      <c r="D32" t="s">
        <v>1720</v>
      </c>
      <c r="E32">
        <v>2</v>
      </c>
      <c r="F32">
        <v>1232</v>
      </c>
      <c r="G32">
        <v>950</v>
      </c>
      <c r="H32">
        <v>367</v>
      </c>
      <c r="I32">
        <v>583</v>
      </c>
      <c r="J32">
        <v>1</v>
      </c>
      <c r="K32">
        <v>5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583</v>
      </c>
      <c r="T32">
        <v>0</v>
      </c>
      <c r="U32">
        <v>0</v>
      </c>
      <c r="V32">
        <v>583</v>
      </c>
      <c r="W32">
        <v>19</v>
      </c>
      <c r="X32">
        <v>14</v>
      </c>
      <c r="Y32">
        <v>5</v>
      </c>
      <c r="Z32">
        <v>0</v>
      </c>
      <c r="AA32">
        <v>564</v>
      </c>
      <c r="AB32">
        <v>313</v>
      </c>
      <c r="AC32">
        <v>36</v>
      </c>
      <c r="AD32">
        <v>5</v>
      </c>
      <c r="AE32">
        <v>10</v>
      </c>
      <c r="AF32">
        <v>26</v>
      </c>
      <c r="AG32">
        <v>167</v>
      </c>
      <c r="AH32">
        <v>1</v>
      </c>
      <c r="AI32">
        <v>3</v>
      </c>
      <c r="AJ32">
        <v>2</v>
      </c>
      <c r="AK32">
        <v>0</v>
      </c>
      <c r="AL32">
        <v>5</v>
      </c>
      <c r="AM32">
        <v>3</v>
      </c>
      <c r="AN32">
        <v>1</v>
      </c>
      <c r="AO32">
        <v>10</v>
      </c>
      <c r="AP32">
        <v>0</v>
      </c>
      <c r="AQ32">
        <v>0</v>
      </c>
      <c r="AR32">
        <v>1</v>
      </c>
      <c r="AS32">
        <v>0</v>
      </c>
      <c r="AT32">
        <v>0</v>
      </c>
      <c r="AU32">
        <v>0</v>
      </c>
      <c r="AV32">
        <v>2</v>
      </c>
      <c r="AW32">
        <v>6</v>
      </c>
      <c r="AX32">
        <v>1</v>
      </c>
      <c r="AY32">
        <v>0</v>
      </c>
      <c r="AZ32">
        <v>2</v>
      </c>
      <c r="BA32">
        <v>2</v>
      </c>
      <c r="BB32">
        <v>1</v>
      </c>
      <c r="BC32">
        <v>0</v>
      </c>
      <c r="BD32">
        <v>1</v>
      </c>
      <c r="BE32">
        <v>24</v>
      </c>
      <c r="BF32">
        <v>4</v>
      </c>
      <c r="BG32">
        <v>313</v>
      </c>
      <c r="BH32">
        <v>61</v>
      </c>
      <c r="BI32">
        <v>50</v>
      </c>
      <c r="BJ32">
        <v>3</v>
      </c>
      <c r="BK32">
        <v>3</v>
      </c>
      <c r="BL32">
        <v>0</v>
      </c>
      <c r="BM32">
        <v>1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1</v>
      </c>
      <c r="BV32">
        <v>0</v>
      </c>
      <c r="BW32">
        <v>0</v>
      </c>
      <c r="BX32">
        <v>0</v>
      </c>
      <c r="BY32">
        <v>1</v>
      </c>
      <c r="BZ32">
        <v>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1</v>
      </c>
      <c r="CJ32">
        <v>0</v>
      </c>
      <c r="CK32">
        <v>0</v>
      </c>
      <c r="CL32">
        <v>0</v>
      </c>
      <c r="CM32">
        <v>61</v>
      </c>
      <c r="CN32">
        <v>13</v>
      </c>
      <c r="CO32">
        <v>3</v>
      </c>
      <c r="CP32">
        <v>1</v>
      </c>
      <c r="CQ32">
        <v>0</v>
      </c>
      <c r="CR32">
        <v>2</v>
      </c>
      <c r="CS32">
        <v>0</v>
      </c>
      <c r="CT32">
        <v>0</v>
      </c>
      <c r="CU32">
        <v>1</v>
      </c>
      <c r="CV32">
        <v>1</v>
      </c>
      <c r="CW32">
        <v>0</v>
      </c>
      <c r="CX32">
        <v>2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3</v>
      </c>
      <c r="DE32">
        <v>13</v>
      </c>
      <c r="DF32">
        <v>18</v>
      </c>
      <c r="DG32">
        <v>9</v>
      </c>
      <c r="DH32">
        <v>2</v>
      </c>
      <c r="DI32">
        <v>0</v>
      </c>
      <c r="DJ32">
        <v>2</v>
      </c>
      <c r="DK32">
        <v>2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1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2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18</v>
      </c>
      <c r="EL32">
        <v>53</v>
      </c>
      <c r="EM32">
        <v>11</v>
      </c>
      <c r="EN32">
        <v>6</v>
      </c>
      <c r="EO32">
        <v>0</v>
      </c>
      <c r="EP32">
        <v>24</v>
      </c>
      <c r="EQ32">
        <v>3</v>
      </c>
      <c r="ER32">
        <v>0</v>
      </c>
      <c r="ES32">
        <v>0</v>
      </c>
      <c r="ET32">
        <v>0</v>
      </c>
      <c r="EU32">
        <v>0</v>
      </c>
      <c r="EV32">
        <v>1</v>
      </c>
      <c r="EW32">
        <v>1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4</v>
      </c>
      <c r="FF32">
        <v>0</v>
      </c>
      <c r="FG32">
        <v>0</v>
      </c>
      <c r="FH32">
        <v>0</v>
      </c>
      <c r="FI32">
        <v>0</v>
      </c>
      <c r="FJ32">
        <v>1</v>
      </c>
      <c r="FK32">
        <v>2</v>
      </c>
      <c r="FL32">
        <v>0</v>
      </c>
      <c r="FM32">
        <v>0</v>
      </c>
      <c r="FN32">
        <v>0</v>
      </c>
      <c r="FO32">
        <v>0</v>
      </c>
      <c r="FP32">
        <v>53</v>
      </c>
      <c r="FQ32">
        <v>42</v>
      </c>
      <c r="FR32">
        <v>14</v>
      </c>
      <c r="FS32">
        <v>20</v>
      </c>
      <c r="FT32">
        <v>0</v>
      </c>
      <c r="FU32">
        <v>1</v>
      </c>
      <c r="FV32">
        <v>0</v>
      </c>
      <c r="FW32">
        <v>1</v>
      </c>
      <c r="FX32">
        <v>0</v>
      </c>
      <c r="FY32">
        <v>0</v>
      </c>
      <c r="FZ32">
        <v>2</v>
      </c>
      <c r="GA32">
        <v>0</v>
      </c>
      <c r="GB32">
        <v>1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1</v>
      </c>
      <c r="GP32">
        <v>0</v>
      </c>
      <c r="GQ32">
        <v>0</v>
      </c>
      <c r="GR32">
        <v>0</v>
      </c>
      <c r="GS32">
        <v>0</v>
      </c>
      <c r="GT32">
        <v>2</v>
      </c>
      <c r="GU32">
        <v>42</v>
      </c>
      <c r="GV32">
        <v>41</v>
      </c>
      <c r="GW32">
        <v>12</v>
      </c>
      <c r="GX32">
        <v>2</v>
      </c>
      <c r="GY32">
        <v>0</v>
      </c>
      <c r="GZ32">
        <v>4</v>
      </c>
      <c r="HA32">
        <v>5</v>
      </c>
      <c r="HB32">
        <v>1</v>
      </c>
      <c r="HC32">
        <v>6</v>
      </c>
      <c r="HD32">
        <v>1</v>
      </c>
      <c r="HE32">
        <v>2</v>
      </c>
      <c r="HF32">
        <v>0</v>
      </c>
      <c r="HG32">
        <v>0</v>
      </c>
      <c r="HH32">
        <v>1</v>
      </c>
      <c r="HI32">
        <v>1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1</v>
      </c>
      <c r="HQ32">
        <v>1</v>
      </c>
      <c r="HR32">
        <v>2</v>
      </c>
      <c r="HS32">
        <v>0</v>
      </c>
      <c r="HT32">
        <v>0</v>
      </c>
      <c r="HU32">
        <v>1</v>
      </c>
      <c r="HV32">
        <v>0</v>
      </c>
      <c r="HW32">
        <v>1</v>
      </c>
      <c r="HX32">
        <v>0</v>
      </c>
      <c r="HY32">
        <v>0</v>
      </c>
      <c r="HZ32">
        <v>0</v>
      </c>
      <c r="IA32">
        <v>41</v>
      </c>
      <c r="IB32">
        <v>20</v>
      </c>
      <c r="IC32">
        <v>13</v>
      </c>
      <c r="ID32">
        <v>1</v>
      </c>
      <c r="IE32">
        <v>0</v>
      </c>
      <c r="IF32">
        <v>1</v>
      </c>
      <c r="IG32">
        <v>3</v>
      </c>
      <c r="IH32">
        <v>1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1</v>
      </c>
      <c r="JB32">
        <v>0</v>
      </c>
      <c r="JC32">
        <v>0</v>
      </c>
      <c r="JD32">
        <v>0</v>
      </c>
      <c r="JE32">
        <v>0</v>
      </c>
      <c r="JF32">
        <v>20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2</v>
      </c>
      <c r="JZ32">
        <v>2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2</v>
      </c>
      <c r="KQ32">
        <v>1</v>
      </c>
      <c r="KR32">
        <v>0</v>
      </c>
      <c r="KS32">
        <v>0</v>
      </c>
      <c r="KT32">
        <v>1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1</v>
      </c>
    </row>
    <row r="33" spans="1:332">
      <c r="A33" t="s">
        <v>1719</v>
      </c>
      <c r="B33" t="s">
        <v>1714</v>
      </c>
      <c r="C33" t="str">
        <f>"060506"</f>
        <v>060506</v>
      </c>
      <c r="D33" t="s">
        <v>730</v>
      </c>
      <c r="E33">
        <v>3</v>
      </c>
      <c r="F33">
        <v>380</v>
      </c>
      <c r="G33">
        <v>290</v>
      </c>
      <c r="H33">
        <v>108</v>
      </c>
      <c r="I33">
        <v>182</v>
      </c>
      <c r="J33">
        <v>1</v>
      </c>
      <c r="K33">
        <v>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182</v>
      </c>
      <c r="T33">
        <v>0</v>
      </c>
      <c r="U33">
        <v>0</v>
      </c>
      <c r="V33">
        <v>182</v>
      </c>
      <c r="W33">
        <v>8</v>
      </c>
      <c r="X33">
        <v>3</v>
      </c>
      <c r="Y33">
        <v>4</v>
      </c>
      <c r="Z33">
        <v>0</v>
      </c>
      <c r="AA33">
        <v>174</v>
      </c>
      <c r="AB33">
        <v>99</v>
      </c>
      <c r="AC33">
        <v>11</v>
      </c>
      <c r="AD33">
        <v>3</v>
      </c>
      <c r="AE33">
        <v>3</v>
      </c>
      <c r="AF33">
        <v>23</v>
      </c>
      <c r="AG33">
        <v>45</v>
      </c>
      <c r="AH33">
        <v>1</v>
      </c>
      <c r="AI33">
        <v>0</v>
      </c>
      <c r="AJ33">
        <v>0</v>
      </c>
      <c r="AK33">
        <v>1</v>
      </c>
      <c r="AL33">
        <v>0</v>
      </c>
      <c r="AM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0</v>
      </c>
      <c r="BA33">
        <v>1</v>
      </c>
      <c r="BB33">
        <v>1</v>
      </c>
      <c r="BC33">
        <v>0</v>
      </c>
      <c r="BD33">
        <v>0</v>
      </c>
      <c r="BE33">
        <v>7</v>
      </c>
      <c r="BF33">
        <v>0</v>
      </c>
      <c r="BG33">
        <v>99</v>
      </c>
      <c r="BH33">
        <v>21</v>
      </c>
      <c r="BI33">
        <v>13</v>
      </c>
      <c r="BJ33">
        <v>0</v>
      </c>
      <c r="BK33">
        <v>0</v>
      </c>
      <c r="BL33">
        <v>7</v>
      </c>
      <c r="BM33">
        <v>1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21</v>
      </c>
      <c r="CN33">
        <v>5</v>
      </c>
      <c r="CO33">
        <v>2</v>
      </c>
      <c r="CP33">
        <v>3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5</v>
      </c>
      <c r="DF33">
        <v>3</v>
      </c>
      <c r="DG33">
        <v>1</v>
      </c>
      <c r="DH33">
        <v>1</v>
      </c>
      <c r="DI33">
        <v>0</v>
      </c>
      <c r="DJ33">
        <v>0</v>
      </c>
      <c r="DK33">
        <v>1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3</v>
      </c>
      <c r="EL33">
        <v>15</v>
      </c>
      <c r="EM33">
        <v>4</v>
      </c>
      <c r="EN33">
        <v>0</v>
      </c>
      <c r="EO33">
        <v>0</v>
      </c>
      <c r="EP33">
        <v>5</v>
      </c>
      <c r="EQ33">
        <v>3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1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1</v>
      </c>
      <c r="FE33">
        <v>0</v>
      </c>
      <c r="FF33">
        <v>0</v>
      </c>
      <c r="FG33">
        <v>0</v>
      </c>
      <c r="FH33">
        <v>1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15</v>
      </c>
      <c r="FQ33">
        <v>9</v>
      </c>
      <c r="FR33">
        <v>3</v>
      </c>
      <c r="FS33">
        <v>6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9</v>
      </c>
      <c r="GV33">
        <v>18</v>
      </c>
      <c r="GW33">
        <v>2</v>
      </c>
      <c r="GX33">
        <v>2</v>
      </c>
      <c r="GY33">
        <v>0</v>
      </c>
      <c r="GZ33">
        <v>1</v>
      </c>
      <c r="HA33">
        <v>3</v>
      </c>
      <c r="HB33">
        <v>0</v>
      </c>
      <c r="HC33">
        <v>1</v>
      </c>
      <c r="HD33">
        <v>0</v>
      </c>
      <c r="HE33">
        <v>2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1</v>
      </c>
      <c r="HL33">
        <v>0</v>
      </c>
      <c r="HM33">
        <v>1</v>
      </c>
      <c r="HN33">
        <v>0</v>
      </c>
      <c r="HO33">
        <v>0</v>
      </c>
      <c r="HP33">
        <v>0</v>
      </c>
      <c r="HQ33">
        <v>0</v>
      </c>
      <c r="HR33">
        <v>2</v>
      </c>
      <c r="HS33">
        <v>0</v>
      </c>
      <c r="HT33">
        <v>0</v>
      </c>
      <c r="HU33">
        <v>1</v>
      </c>
      <c r="HV33">
        <v>0</v>
      </c>
      <c r="HW33">
        <v>0</v>
      </c>
      <c r="HX33">
        <v>0</v>
      </c>
      <c r="HY33">
        <v>1</v>
      </c>
      <c r="HZ33">
        <v>1</v>
      </c>
      <c r="IA33">
        <v>18</v>
      </c>
      <c r="IB33">
        <v>3</v>
      </c>
      <c r="IC33">
        <v>2</v>
      </c>
      <c r="ID33">
        <v>0</v>
      </c>
      <c r="IE33">
        <v>0</v>
      </c>
      <c r="IF33">
        <v>0</v>
      </c>
      <c r="IG33">
        <v>1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3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1</v>
      </c>
      <c r="KR33">
        <v>0</v>
      </c>
      <c r="KS33">
        <v>0</v>
      </c>
      <c r="KT33">
        <v>1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1</v>
      </c>
    </row>
    <row r="34" spans="1:332">
      <c r="A34" t="s">
        <v>1718</v>
      </c>
      <c r="B34" t="s">
        <v>1714</v>
      </c>
      <c r="C34" t="str">
        <f>"060506"</f>
        <v>060506</v>
      </c>
      <c r="D34" t="s">
        <v>403</v>
      </c>
      <c r="E34">
        <v>4</v>
      </c>
      <c r="F34">
        <v>417</v>
      </c>
      <c r="G34">
        <v>320</v>
      </c>
      <c r="H34">
        <v>167</v>
      </c>
      <c r="I34">
        <v>153</v>
      </c>
      <c r="J34">
        <v>1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153</v>
      </c>
      <c r="T34">
        <v>0</v>
      </c>
      <c r="U34">
        <v>0</v>
      </c>
      <c r="V34">
        <v>153</v>
      </c>
      <c r="W34">
        <v>4</v>
      </c>
      <c r="X34">
        <v>4</v>
      </c>
      <c r="Y34">
        <v>0</v>
      </c>
      <c r="Z34">
        <v>0</v>
      </c>
      <c r="AA34">
        <v>149</v>
      </c>
      <c r="AB34">
        <v>99</v>
      </c>
      <c r="AC34">
        <v>8</v>
      </c>
      <c r="AD34">
        <v>0</v>
      </c>
      <c r="AE34">
        <v>3</v>
      </c>
      <c r="AF34">
        <v>9</v>
      </c>
      <c r="AG34">
        <v>51</v>
      </c>
      <c r="AH34">
        <v>1</v>
      </c>
      <c r="AI34">
        <v>0</v>
      </c>
      <c r="AJ34">
        <v>0</v>
      </c>
      <c r="AK34">
        <v>0</v>
      </c>
      <c r="AL34">
        <v>3</v>
      </c>
      <c r="AM34">
        <v>0</v>
      </c>
      <c r="AN34">
        <v>0</v>
      </c>
      <c r="AO34">
        <v>1</v>
      </c>
      <c r="AP34">
        <v>1</v>
      </c>
      <c r="AQ34">
        <v>0</v>
      </c>
      <c r="AR34">
        <v>0</v>
      </c>
      <c r="AS34">
        <v>0</v>
      </c>
      <c r="AT34">
        <v>5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2</v>
      </c>
      <c r="BA34">
        <v>1</v>
      </c>
      <c r="BB34">
        <v>0</v>
      </c>
      <c r="BC34">
        <v>0</v>
      </c>
      <c r="BD34">
        <v>0</v>
      </c>
      <c r="BE34">
        <v>12</v>
      </c>
      <c r="BF34">
        <v>0</v>
      </c>
      <c r="BG34">
        <v>99</v>
      </c>
      <c r="BH34">
        <v>6</v>
      </c>
      <c r="BI34">
        <v>3</v>
      </c>
      <c r="BJ34">
        <v>1</v>
      </c>
      <c r="BK34">
        <v>1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1</v>
      </c>
      <c r="CJ34">
        <v>0</v>
      </c>
      <c r="CK34">
        <v>0</v>
      </c>
      <c r="CL34">
        <v>0</v>
      </c>
      <c r="CM34">
        <v>6</v>
      </c>
      <c r="CN34">
        <v>4</v>
      </c>
      <c r="CO34">
        <v>0</v>
      </c>
      <c r="CP34">
        <v>3</v>
      </c>
      <c r="CQ34">
        <v>0</v>
      </c>
      <c r="CR34">
        <v>0</v>
      </c>
      <c r="CS34">
        <v>0</v>
      </c>
      <c r="CT34">
        <v>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4</v>
      </c>
      <c r="DF34">
        <v>5</v>
      </c>
      <c r="DG34">
        <v>1</v>
      </c>
      <c r="DH34">
        <v>1</v>
      </c>
      <c r="DI34">
        <v>1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1</v>
      </c>
      <c r="DQ34">
        <v>0</v>
      </c>
      <c r="DR34">
        <v>0</v>
      </c>
      <c r="DS34">
        <v>1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5</v>
      </c>
      <c r="EL34">
        <v>19</v>
      </c>
      <c r="EM34">
        <v>2</v>
      </c>
      <c r="EN34">
        <v>0</v>
      </c>
      <c r="EO34">
        <v>1</v>
      </c>
      <c r="EP34">
        <v>12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4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19</v>
      </c>
      <c r="FQ34">
        <v>1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1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1</v>
      </c>
      <c r="GV34">
        <v>11</v>
      </c>
      <c r="GW34">
        <v>2</v>
      </c>
      <c r="GX34">
        <v>1</v>
      </c>
      <c r="GY34">
        <v>0</v>
      </c>
      <c r="GZ34">
        <v>0</v>
      </c>
      <c r="HA34">
        <v>3</v>
      </c>
      <c r="HB34">
        <v>0</v>
      </c>
      <c r="HC34">
        <v>1</v>
      </c>
      <c r="HD34">
        <v>0</v>
      </c>
      <c r="HE34">
        <v>0</v>
      </c>
      <c r="HF34">
        <v>0</v>
      </c>
      <c r="HG34">
        <v>0</v>
      </c>
      <c r="HH34">
        <v>1</v>
      </c>
      <c r="HI34">
        <v>0</v>
      </c>
      <c r="HJ34">
        <v>0</v>
      </c>
      <c r="HK34">
        <v>1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1</v>
      </c>
      <c r="HY34">
        <v>0</v>
      </c>
      <c r="HZ34">
        <v>1</v>
      </c>
      <c r="IA34">
        <v>11</v>
      </c>
      <c r="IB34">
        <v>1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1</v>
      </c>
      <c r="JF34">
        <v>1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2</v>
      </c>
      <c r="JZ34">
        <v>2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2</v>
      </c>
      <c r="KQ34">
        <v>1</v>
      </c>
      <c r="KR34">
        <v>1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1</v>
      </c>
    </row>
    <row r="35" spans="1:332">
      <c r="A35" t="s">
        <v>1717</v>
      </c>
      <c r="B35" t="s">
        <v>1714</v>
      </c>
      <c r="C35" t="str">
        <f>"060506"</f>
        <v>060506</v>
      </c>
      <c r="D35" t="s">
        <v>1716</v>
      </c>
      <c r="E35">
        <v>5</v>
      </c>
      <c r="F35">
        <v>882</v>
      </c>
      <c r="G35">
        <v>670</v>
      </c>
      <c r="H35">
        <v>280</v>
      </c>
      <c r="I35">
        <v>390</v>
      </c>
      <c r="J35">
        <v>1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390</v>
      </c>
      <c r="T35">
        <v>0</v>
      </c>
      <c r="U35">
        <v>0</v>
      </c>
      <c r="V35">
        <v>390</v>
      </c>
      <c r="W35">
        <v>11</v>
      </c>
      <c r="X35">
        <v>10</v>
      </c>
      <c r="Y35">
        <v>1</v>
      </c>
      <c r="Z35">
        <v>0</v>
      </c>
      <c r="AA35">
        <v>379</v>
      </c>
      <c r="AB35">
        <v>263</v>
      </c>
      <c r="AC35">
        <v>19</v>
      </c>
      <c r="AD35">
        <v>1</v>
      </c>
      <c r="AE35">
        <v>6</v>
      </c>
      <c r="AF35">
        <v>26</v>
      </c>
      <c r="AG35">
        <v>165</v>
      </c>
      <c r="AH35">
        <v>3</v>
      </c>
      <c r="AI35">
        <v>3</v>
      </c>
      <c r="AJ35">
        <v>0</v>
      </c>
      <c r="AK35">
        <v>1</v>
      </c>
      <c r="AL35">
        <v>1</v>
      </c>
      <c r="AM35">
        <v>4</v>
      </c>
      <c r="AN35">
        <v>1</v>
      </c>
      <c r="AO35">
        <v>6</v>
      </c>
      <c r="AP35">
        <v>1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3</v>
      </c>
      <c r="AX35">
        <v>1</v>
      </c>
      <c r="AY35">
        <v>0</v>
      </c>
      <c r="AZ35">
        <v>0</v>
      </c>
      <c r="BA35">
        <v>1</v>
      </c>
      <c r="BB35">
        <v>0</v>
      </c>
      <c r="BC35">
        <v>4</v>
      </c>
      <c r="BD35">
        <v>0</v>
      </c>
      <c r="BE35">
        <v>16</v>
      </c>
      <c r="BF35">
        <v>1</v>
      </c>
      <c r="BG35">
        <v>263</v>
      </c>
      <c r="BH35">
        <v>14</v>
      </c>
      <c r="BI35">
        <v>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</v>
      </c>
      <c r="BP35">
        <v>0</v>
      </c>
      <c r="BQ35">
        <v>0</v>
      </c>
      <c r="BR35">
        <v>1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14</v>
      </c>
      <c r="CN35">
        <v>7</v>
      </c>
      <c r="CO35">
        <v>1</v>
      </c>
      <c r="CP35">
        <v>0</v>
      </c>
      <c r="CQ35">
        <v>0</v>
      </c>
      <c r="CR35">
        <v>0</v>
      </c>
      <c r="CS35">
        <v>1</v>
      </c>
      <c r="CT35">
        <v>0</v>
      </c>
      <c r="CU35">
        <v>0</v>
      </c>
      <c r="CV35">
        <v>1</v>
      </c>
      <c r="CW35">
        <v>0</v>
      </c>
      <c r="CX35">
        <v>0</v>
      </c>
      <c r="CY35">
        <v>1</v>
      </c>
      <c r="CZ35">
        <v>0</v>
      </c>
      <c r="DA35">
        <v>0</v>
      </c>
      <c r="DB35">
        <v>0</v>
      </c>
      <c r="DC35">
        <v>1</v>
      </c>
      <c r="DD35">
        <v>2</v>
      </c>
      <c r="DE35">
        <v>7</v>
      </c>
      <c r="DF35">
        <v>20</v>
      </c>
      <c r="DG35">
        <v>6</v>
      </c>
      <c r="DH35">
        <v>2</v>
      </c>
      <c r="DI35">
        <v>1</v>
      </c>
      <c r="DJ35">
        <v>0</v>
      </c>
      <c r="DK35">
        <v>1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2</v>
      </c>
      <c r="DS35">
        <v>0</v>
      </c>
      <c r="DT35">
        <v>1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5</v>
      </c>
      <c r="EG35">
        <v>0</v>
      </c>
      <c r="EH35">
        <v>0</v>
      </c>
      <c r="EI35">
        <v>2</v>
      </c>
      <c r="EJ35">
        <v>0</v>
      </c>
      <c r="EK35">
        <v>20</v>
      </c>
      <c r="EL35">
        <v>30</v>
      </c>
      <c r="EM35">
        <v>8</v>
      </c>
      <c r="EN35">
        <v>2</v>
      </c>
      <c r="EO35">
        <v>0</v>
      </c>
      <c r="EP35">
        <v>18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1</v>
      </c>
      <c r="FB35">
        <v>0</v>
      </c>
      <c r="FC35">
        <v>0</v>
      </c>
      <c r="FD35">
        <v>0</v>
      </c>
      <c r="FE35">
        <v>1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30</v>
      </c>
      <c r="FQ35">
        <v>7</v>
      </c>
      <c r="FR35">
        <v>2</v>
      </c>
      <c r="FS35">
        <v>1</v>
      </c>
      <c r="FT35">
        <v>3</v>
      </c>
      <c r="FU35">
        <v>0</v>
      </c>
      <c r="FV35">
        <v>0</v>
      </c>
      <c r="FW35">
        <v>0</v>
      </c>
      <c r="FX35">
        <v>0</v>
      </c>
      <c r="FY35">
        <v>1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7</v>
      </c>
      <c r="GV35">
        <v>33</v>
      </c>
      <c r="GW35">
        <v>14</v>
      </c>
      <c r="GX35">
        <v>2</v>
      </c>
      <c r="GY35">
        <v>0</v>
      </c>
      <c r="GZ35">
        <v>0</v>
      </c>
      <c r="HA35">
        <v>0</v>
      </c>
      <c r="HB35">
        <v>2</v>
      </c>
      <c r="HC35">
        <v>0</v>
      </c>
      <c r="HD35">
        <v>1</v>
      </c>
      <c r="HE35">
        <v>0</v>
      </c>
      <c r="HF35">
        <v>0</v>
      </c>
      <c r="HG35">
        <v>2</v>
      </c>
      <c r="HH35">
        <v>2</v>
      </c>
      <c r="HI35">
        <v>0</v>
      </c>
      <c r="HJ35">
        <v>0</v>
      </c>
      <c r="HK35">
        <v>0</v>
      </c>
      <c r="HL35">
        <v>1</v>
      </c>
      <c r="HM35">
        <v>0</v>
      </c>
      <c r="HN35">
        <v>0</v>
      </c>
      <c r="HO35">
        <v>1</v>
      </c>
      <c r="HP35">
        <v>0</v>
      </c>
      <c r="HQ35">
        <v>0</v>
      </c>
      <c r="HR35">
        <v>2</v>
      </c>
      <c r="HS35">
        <v>0</v>
      </c>
      <c r="HT35">
        <v>0</v>
      </c>
      <c r="HU35">
        <v>0</v>
      </c>
      <c r="HV35">
        <v>1</v>
      </c>
      <c r="HW35">
        <v>1</v>
      </c>
      <c r="HX35">
        <v>2</v>
      </c>
      <c r="HY35">
        <v>0</v>
      </c>
      <c r="HZ35">
        <v>2</v>
      </c>
      <c r="IA35">
        <v>33</v>
      </c>
      <c r="IB35">
        <v>3</v>
      </c>
      <c r="IC35">
        <v>2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1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3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2</v>
      </c>
      <c r="JZ35">
        <v>2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2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</row>
    <row r="36" spans="1:332">
      <c r="A36" t="s">
        <v>1715</v>
      </c>
      <c r="B36" t="s">
        <v>1714</v>
      </c>
      <c r="C36" t="str">
        <f>"060506"</f>
        <v>060506</v>
      </c>
      <c r="D36" t="s">
        <v>415</v>
      </c>
      <c r="E36">
        <v>6</v>
      </c>
      <c r="F36">
        <v>1414</v>
      </c>
      <c r="G36">
        <v>1090</v>
      </c>
      <c r="H36">
        <v>467</v>
      </c>
      <c r="I36">
        <v>623</v>
      </c>
      <c r="J36">
        <v>2</v>
      </c>
      <c r="K36">
        <v>3</v>
      </c>
      <c r="L36">
        <v>2</v>
      </c>
      <c r="M36">
        <v>2</v>
      </c>
      <c r="N36">
        <v>0</v>
      </c>
      <c r="O36">
        <v>0</v>
      </c>
      <c r="P36">
        <v>0</v>
      </c>
      <c r="Q36">
        <v>0</v>
      </c>
      <c r="R36">
        <v>2</v>
      </c>
      <c r="S36">
        <v>625</v>
      </c>
      <c r="T36">
        <v>2</v>
      </c>
      <c r="U36">
        <v>0</v>
      </c>
      <c r="V36">
        <v>625</v>
      </c>
      <c r="W36">
        <v>19</v>
      </c>
      <c r="X36">
        <v>14</v>
      </c>
      <c r="Y36">
        <v>5</v>
      </c>
      <c r="Z36">
        <v>0</v>
      </c>
      <c r="AA36">
        <v>606</v>
      </c>
      <c r="AB36">
        <v>385</v>
      </c>
      <c r="AC36">
        <v>49</v>
      </c>
      <c r="AD36">
        <v>4</v>
      </c>
      <c r="AE36">
        <v>17</v>
      </c>
      <c r="AF36">
        <v>52</v>
      </c>
      <c r="AG36">
        <v>169</v>
      </c>
      <c r="AH36">
        <v>4</v>
      </c>
      <c r="AI36">
        <v>2</v>
      </c>
      <c r="AJ36">
        <v>2</v>
      </c>
      <c r="AK36">
        <v>3</v>
      </c>
      <c r="AL36">
        <v>20</v>
      </c>
      <c r="AM36">
        <v>7</v>
      </c>
      <c r="AN36">
        <v>0</v>
      </c>
      <c r="AO36">
        <v>0</v>
      </c>
      <c r="AP36">
        <v>0</v>
      </c>
      <c r="AQ36">
        <v>0</v>
      </c>
      <c r="AR36">
        <v>2</v>
      </c>
      <c r="AS36">
        <v>0</v>
      </c>
      <c r="AT36">
        <v>1</v>
      </c>
      <c r="AU36">
        <v>0</v>
      </c>
      <c r="AV36">
        <v>0</v>
      </c>
      <c r="AW36">
        <v>8</v>
      </c>
      <c r="AX36">
        <v>2</v>
      </c>
      <c r="AY36">
        <v>0</v>
      </c>
      <c r="AZ36">
        <v>4</v>
      </c>
      <c r="BA36">
        <v>0</v>
      </c>
      <c r="BB36">
        <v>0</v>
      </c>
      <c r="BC36">
        <v>0</v>
      </c>
      <c r="BD36">
        <v>2</v>
      </c>
      <c r="BE36">
        <v>33</v>
      </c>
      <c r="BF36">
        <v>4</v>
      </c>
      <c r="BG36">
        <v>385</v>
      </c>
      <c r="BH36">
        <v>32</v>
      </c>
      <c r="BI36">
        <v>23</v>
      </c>
      <c r="BJ36">
        <v>3</v>
      </c>
      <c r="BK36">
        <v>2</v>
      </c>
      <c r="BL36">
        <v>1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32</v>
      </c>
      <c r="CN36">
        <v>9</v>
      </c>
      <c r="CO36">
        <v>4</v>
      </c>
      <c r="CP36">
        <v>1</v>
      </c>
      <c r="CQ36">
        <v>2</v>
      </c>
      <c r="CR36">
        <v>1</v>
      </c>
      <c r="CS36">
        <v>1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9</v>
      </c>
      <c r="DF36">
        <v>19</v>
      </c>
      <c r="DG36">
        <v>6</v>
      </c>
      <c r="DH36">
        <v>2</v>
      </c>
      <c r="DI36">
        <v>0</v>
      </c>
      <c r="DJ36">
        <v>6</v>
      </c>
      <c r="DK36">
        <v>1</v>
      </c>
      <c r="DL36">
        <v>0</v>
      </c>
      <c r="DM36">
        <v>0</v>
      </c>
      <c r="DN36">
        <v>1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1</v>
      </c>
      <c r="EC36">
        <v>1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1</v>
      </c>
      <c r="EK36">
        <v>19</v>
      </c>
      <c r="EL36">
        <v>83</v>
      </c>
      <c r="EM36">
        <v>17</v>
      </c>
      <c r="EN36">
        <v>2</v>
      </c>
      <c r="EO36">
        <v>1</v>
      </c>
      <c r="EP36">
        <v>49</v>
      </c>
      <c r="EQ36">
        <v>4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9</v>
      </c>
      <c r="FF36">
        <v>0</v>
      </c>
      <c r="FG36">
        <v>0</v>
      </c>
      <c r="FH36">
        <v>0</v>
      </c>
      <c r="FI36">
        <v>1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83</v>
      </c>
      <c r="FQ36">
        <v>25</v>
      </c>
      <c r="FR36">
        <v>9</v>
      </c>
      <c r="FS36">
        <v>9</v>
      </c>
      <c r="FT36">
        <v>0</v>
      </c>
      <c r="FU36">
        <v>1</v>
      </c>
      <c r="FV36">
        <v>0</v>
      </c>
      <c r="FW36">
        <v>0</v>
      </c>
      <c r="FX36">
        <v>0</v>
      </c>
      <c r="FY36">
        <v>0</v>
      </c>
      <c r="FZ36">
        <v>1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1</v>
      </c>
      <c r="GM36">
        <v>2</v>
      </c>
      <c r="GN36">
        <v>0</v>
      </c>
      <c r="GO36">
        <v>1</v>
      </c>
      <c r="GP36">
        <v>0</v>
      </c>
      <c r="GQ36">
        <v>0</v>
      </c>
      <c r="GR36">
        <v>0</v>
      </c>
      <c r="GS36">
        <v>1</v>
      </c>
      <c r="GT36">
        <v>0</v>
      </c>
      <c r="GU36">
        <v>25</v>
      </c>
      <c r="GV36">
        <v>45</v>
      </c>
      <c r="GW36">
        <v>19</v>
      </c>
      <c r="GX36">
        <v>2</v>
      </c>
      <c r="GY36">
        <v>1</v>
      </c>
      <c r="GZ36">
        <v>1</v>
      </c>
      <c r="HA36">
        <v>1</v>
      </c>
      <c r="HB36">
        <v>1</v>
      </c>
      <c r="HC36">
        <v>1</v>
      </c>
      <c r="HD36">
        <v>0</v>
      </c>
      <c r="HE36">
        <v>2</v>
      </c>
      <c r="HF36">
        <v>2</v>
      </c>
      <c r="HG36">
        <v>0</v>
      </c>
      <c r="HH36">
        <v>2</v>
      </c>
      <c r="HI36">
        <v>0</v>
      </c>
      <c r="HJ36">
        <v>2</v>
      </c>
      <c r="HK36">
        <v>0</v>
      </c>
      <c r="HL36">
        <v>0</v>
      </c>
      <c r="HM36">
        <v>0</v>
      </c>
      <c r="HN36">
        <v>0</v>
      </c>
      <c r="HO36">
        <v>1</v>
      </c>
      <c r="HP36">
        <v>0</v>
      </c>
      <c r="HQ36">
        <v>1</v>
      </c>
      <c r="HR36">
        <v>1</v>
      </c>
      <c r="HS36">
        <v>1</v>
      </c>
      <c r="HT36">
        <v>0</v>
      </c>
      <c r="HU36">
        <v>2</v>
      </c>
      <c r="HV36">
        <v>1</v>
      </c>
      <c r="HW36">
        <v>1</v>
      </c>
      <c r="HX36">
        <v>1</v>
      </c>
      <c r="HY36">
        <v>0</v>
      </c>
      <c r="HZ36">
        <v>2</v>
      </c>
      <c r="IA36">
        <v>45</v>
      </c>
      <c r="IB36">
        <v>3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1</v>
      </c>
      <c r="IJ36">
        <v>0</v>
      </c>
      <c r="IK36">
        <v>0</v>
      </c>
      <c r="IL36">
        <v>1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1</v>
      </c>
      <c r="JF36">
        <v>3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4</v>
      </c>
      <c r="JZ36">
        <v>2</v>
      </c>
      <c r="KA36">
        <v>0</v>
      </c>
      <c r="KB36">
        <v>1</v>
      </c>
      <c r="KC36">
        <v>1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4</v>
      </c>
      <c r="KQ36">
        <v>1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1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1</v>
      </c>
    </row>
    <row r="37" spans="1:332">
      <c r="A37" t="s">
        <v>1713</v>
      </c>
      <c r="B37" t="s">
        <v>1708</v>
      </c>
      <c r="C37" t="str">
        <f>"060507"</f>
        <v>060507</v>
      </c>
      <c r="D37" t="s">
        <v>1712</v>
      </c>
      <c r="E37">
        <v>1</v>
      </c>
      <c r="F37">
        <v>1518</v>
      </c>
      <c r="G37">
        <v>1160</v>
      </c>
      <c r="H37">
        <v>535</v>
      </c>
      <c r="I37">
        <v>625</v>
      </c>
      <c r="J37">
        <v>0</v>
      </c>
      <c r="K37">
        <v>4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625</v>
      </c>
      <c r="T37">
        <v>0</v>
      </c>
      <c r="U37">
        <v>0</v>
      </c>
      <c r="V37">
        <v>625</v>
      </c>
      <c r="W37">
        <v>21</v>
      </c>
      <c r="X37">
        <v>13</v>
      </c>
      <c r="Y37">
        <v>8</v>
      </c>
      <c r="Z37">
        <v>0</v>
      </c>
      <c r="AA37">
        <v>604</v>
      </c>
      <c r="AB37">
        <v>386</v>
      </c>
      <c r="AC37">
        <v>61</v>
      </c>
      <c r="AD37">
        <v>7</v>
      </c>
      <c r="AE37">
        <v>8</v>
      </c>
      <c r="AF37">
        <v>19</v>
      </c>
      <c r="AG37">
        <v>198</v>
      </c>
      <c r="AH37">
        <v>3</v>
      </c>
      <c r="AI37">
        <v>0</v>
      </c>
      <c r="AJ37">
        <v>2</v>
      </c>
      <c r="AK37">
        <v>0</v>
      </c>
      <c r="AL37">
        <v>2</v>
      </c>
      <c r="AM37">
        <v>3</v>
      </c>
      <c r="AN37">
        <v>7</v>
      </c>
      <c r="AO37">
        <v>3</v>
      </c>
      <c r="AP37">
        <v>3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</v>
      </c>
      <c r="AW37">
        <v>19</v>
      </c>
      <c r="AX37">
        <v>0</v>
      </c>
      <c r="AY37">
        <v>0</v>
      </c>
      <c r="AZ37">
        <v>9</v>
      </c>
      <c r="BA37">
        <v>7</v>
      </c>
      <c r="BB37">
        <v>0</v>
      </c>
      <c r="BC37">
        <v>0</v>
      </c>
      <c r="BD37">
        <v>3</v>
      </c>
      <c r="BE37">
        <v>29</v>
      </c>
      <c r="BF37">
        <v>2</v>
      </c>
      <c r="BG37">
        <v>386</v>
      </c>
      <c r="BH37">
        <v>41</v>
      </c>
      <c r="BI37">
        <v>19</v>
      </c>
      <c r="BJ37">
        <v>6</v>
      </c>
      <c r="BK37">
        <v>0</v>
      </c>
      <c r="BL37">
        <v>4</v>
      </c>
      <c r="BM37">
        <v>0</v>
      </c>
      <c r="BN37">
        <v>2</v>
      </c>
      <c r="BO37">
        <v>1</v>
      </c>
      <c r="BP37">
        <v>0</v>
      </c>
      <c r="BQ37">
        <v>1</v>
      </c>
      <c r="BR37">
        <v>0</v>
      </c>
      <c r="BS37">
        <v>0</v>
      </c>
      <c r="BT37">
        <v>3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1</v>
      </c>
      <c r="CD37">
        <v>1</v>
      </c>
      <c r="CE37">
        <v>0</v>
      </c>
      <c r="CF37">
        <v>0</v>
      </c>
      <c r="CG37">
        <v>0</v>
      </c>
      <c r="CH37">
        <v>1</v>
      </c>
      <c r="CI37">
        <v>0</v>
      </c>
      <c r="CJ37">
        <v>0</v>
      </c>
      <c r="CK37">
        <v>0</v>
      </c>
      <c r="CL37">
        <v>2</v>
      </c>
      <c r="CM37">
        <v>41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25</v>
      </c>
      <c r="DG37">
        <v>9</v>
      </c>
      <c r="DH37">
        <v>7</v>
      </c>
      <c r="DI37">
        <v>1</v>
      </c>
      <c r="DJ37">
        <v>1</v>
      </c>
      <c r="DK37">
        <v>0</v>
      </c>
      <c r="DL37">
        <v>0</v>
      </c>
      <c r="DM37">
        <v>0</v>
      </c>
      <c r="DN37">
        <v>1</v>
      </c>
      <c r="DO37">
        <v>0</v>
      </c>
      <c r="DP37">
        <v>0</v>
      </c>
      <c r="DQ37">
        <v>1</v>
      </c>
      <c r="DR37">
        <v>1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1</v>
      </c>
      <c r="EG37">
        <v>1</v>
      </c>
      <c r="EH37">
        <v>0</v>
      </c>
      <c r="EI37">
        <v>0</v>
      </c>
      <c r="EJ37">
        <v>2</v>
      </c>
      <c r="EK37">
        <v>25</v>
      </c>
      <c r="EL37">
        <v>58</v>
      </c>
      <c r="EM37">
        <v>3</v>
      </c>
      <c r="EN37">
        <v>4</v>
      </c>
      <c r="EO37">
        <v>0</v>
      </c>
      <c r="EP37">
        <v>43</v>
      </c>
      <c r="EQ37">
        <v>3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1</v>
      </c>
      <c r="FE37">
        <v>2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1</v>
      </c>
      <c r="FL37">
        <v>1</v>
      </c>
      <c r="FM37">
        <v>0</v>
      </c>
      <c r="FN37">
        <v>0</v>
      </c>
      <c r="FO37">
        <v>0</v>
      </c>
      <c r="FP37">
        <v>58</v>
      </c>
      <c r="FQ37">
        <v>32</v>
      </c>
      <c r="FR37">
        <v>8</v>
      </c>
      <c r="FS37">
        <v>15</v>
      </c>
      <c r="FT37">
        <v>0</v>
      </c>
      <c r="FU37">
        <v>0</v>
      </c>
      <c r="FV37">
        <v>0</v>
      </c>
      <c r="FW37">
        <v>1</v>
      </c>
      <c r="FX37">
        <v>1</v>
      </c>
      <c r="FY37">
        <v>2</v>
      </c>
      <c r="FZ37">
        <v>1</v>
      </c>
      <c r="GA37">
        <v>1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3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32</v>
      </c>
      <c r="GV37">
        <v>55</v>
      </c>
      <c r="GW37">
        <v>18</v>
      </c>
      <c r="GX37">
        <v>3</v>
      </c>
      <c r="GY37">
        <v>1</v>
      </c>
      <c r="GZ37">
        <v>4</v>
      </c>
      <c r="HA37">
        <v>0</v>
      </c>
      <c r="HB37">
        <v>3</v>
      </c>
      <c r="HC37">
        <v>1</v>
      </c>
      <c r="HD37">
        <v>0</v>
      </c>
      <c r="HE37">
        <v>2</v>
      </c>
      <c r="HF37">
        <v>0</v>
      </c>
      <c r="HG37">
        <v>2</v>
      </c>
      <c r="HH37">
        <v>3</v>
      </c>
      <c r="HI37">
        <v>0</v>
      </c>
      <c r="HJ37">
        <v>0</v>
      </c>
      <c r="HK37">
        <v>2</v>
      </c>
      <c r="HL37">
        <v>1</v>
      </c>
      <c r="HM37">
        <v>1</v>
      </c>
      <c r="HN37">
        <v>0</v>
      </c>
      <c r="HO37">
        <v>2</v>
      </c>
      <c r="HP37">
        <v>1</v>
      </c>
      <c r="HQ37">
        <v>3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1</v>
      </c>
      <c r="HX37">
        <v>2</v>
      </c>
      <c r="HY37">
        <v>0</v>
      </c>
      <c r="HZ37">
        <v>5</v>
      </c>
      <c r="IA37">
        <v>55</v>
      </c>
      <c r="IB37">
        <v>2</v>
      </c>
      <c r="IC37">
        <v>1</v>
      </c>
      <c r="ID37">
        <v>0</v>
      </c>
      <c r="IE37">
        <v>0</v>
      </c>
      <c r="IF37">
        <v>0</v>
      </c>
      <c r="IG37">
        <v>0</v>
      </c>
      <c r="IH37">
        <v>0</v>
      </c>
      <c r="II37">
        <v>1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2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3</v>
      </c>
      <c r="JZ37">
        <v>3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3</v>
      </c>
      <c r="KQ37">
        <v>2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1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1</v>
      </c>
      <c r="LT37">
        <v>2</v>
      </c>
    </row>
    <row r="38" spans="1:332">
      <c r="A38" t="s">
        <v>1711</v>
      </c>
      <c r="B38" t="s">
        <v>1708</v>
      </c>
      <c r="C38" t="str">
        <f>"060507"</f>
        <v>060507</v>
      </c>
      <c r="D38" t="s">
        <v>1710</v>
      </c>
      <c r="E38">
        <v>2</v>
      </c>
      <c r="F38">
        <v>1328</v>
      </c>
      <c r="G38">
        <v>1020</v>
      </c>
      <c r="H38">
        <v>407</v>
      </c>
      <c r="I38">
        <v>613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613</v>
      </c>
      <c r="T38">
        <v>0</v>
      </c>
      <c r="U38">
        <v>0</v>
      </c>
      <c r="V38">
        <v>613</v>
      </c>
      <c r="W38">
        <v>25</v>
      </c>
      <c r="X38">
        <v>16</v>
      </c>
      <c r="Y38">
        <v>9</v>
      </c>
      <c r="Z38">
        <v>0</v>
      </c>
      <c r="AA38">
        <v>588</v>
      </c>
      <c r="AB38">
        <v>359</v>
      </c>
      <c r="AC38">
        <v>40</v>
      </c>
      <c r="AD38">
        <v>7</v>
      </c>
      <c r="AE38">
        <v>20</v>
      </c>
      <c r="AF38">
        <v>29</v>
      </c>
      <c r="AG38">
        <v>157</v>
      </c>
      <c r="AH38">
        <v>6</v>
      </c>
      <c r="AI38">
        <v>6</v>
      </c>
      <c r="AJ38">
        <v>9</v>
      </c>
      <c r="AK38">
        <v>2</v>
      </c>
      <c r="AL38">
        <v>3</v>
      </c>
      <c r="AM38">
        <v>8</v>
      </c>
      <c r="AN38">
        <v>15</v>
      </c>
      <c r="AO38">
        <v>3</v>
      </c>
      <c r="AP38">
        <v>2</v>
      </c>
      <c r="AQ38">
        <v>0</v>
      </c>
      <c r="AR38">
        <v>1</v>
      </c>
      <c r="AS38">
        <v>0</v>
      </c>
      <c r="AT38">
        <v>0</v>
      </c>
      <c r="AU38">
        <v>1</v>
      </c>
      <c r="AV38">
        <v>2</v>
      </c>
      <c r="AW38">
        <v>12</v>
      </c>
      <c r="AX38">
        <v>5</v>
      </c>
      <c r="AY38">
        <v>0</v>
      </c>
      <c r="AZ38">
        <v>4</v>
      </c>
      <c r="BA38">
        <v>2</v>
      </c>
      <c r="BB38">
        <v>0</v>
      </c>
      <c r="BC38">
        <v>0</v>
      </c>
      <c r="BD38">
        <v>1</v>
      </c>
      <c r="BE38">
        <v>22</v>
      </c>
      <c r="BF38">
        <v>2</v>
      </c>
      <c r="BG38">
        <v>359</v>
      </c>
      <c r="BH38">
        <v>29</v>
      </c>
      <c r="BI38">
        <v>19</v>
      </c>
      <c r="BJ38">
        <v>0</v>
      </c>
      <c r="BK38">
        <v>2</v>
      </c>
      <c r="BL38">
        <v>1</v>
      </c>
      <c r="BM38">
        <v>0</v>
      </c>
      <c r="BN38">
        <v>2</v>
      </c>
      <c r="BO38">
        <v>0</v>
      </c>
      <c r="BP38">
        <v>0</v>
      </c>
      <c r="BQ38">
        <v>0</v>
      </c>
      <c r="BR38">
        <v>1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1</v>
      </c>
      <c r="CL38">
        <v>3</v>
      </c>
      <c r="CM38">
        <v>29</v>
      </c>
      <c r="CN38">
        <v>8</v>
      </c>
      <c r="CO38">
        <v>2</v>
      </c>
      <c r="CP38">
        <v>1</v>
      </c>
      <c r="CQ38">
        <v>1</v>
      </c>
      <c r="CR38">
        <v>0</v>
      </c>
      <c r="CS38">
        <v>0</v>
      </c>
      <c r="CT38">
        <v>1</v>
      </c>
      <c r="CU38">
        <v>0</v>
      </c>
      <c r="CV38">
        <v>0</v>
      </c>
      <c r="CW38">
        <v>0</v>
      </c>
      <c r="CX38">
        <v>1</v>
      </c>
      <c r="CY38">
        <v>1</v>
      </c>
      <c r="CZ38">
        <v>0</v>
      </c>
      <c r="DA38">
        <v>0</v>
      </c>
      <c r="DB38">
        <v>0</v>
      </c>
      <c r="DC38">
        <v>0</v>
      </c>
      <c r="DD38">
        <v>1</v>
      </c>
      <c r="DE38">
        <v>8</v>
      </c>
      <c r="DF38">
        <v>24</v>
      </c>
      <c r="DG38">
        <v>13</v>
      </c>
      <c r="DH38">
        <v>5</v>
      </c>
      <c r="DI38">
        <v>0</v>
      </c>
      <c r="DJ38">
        <v>1</v>
      </c>
      <c r="DK38">
        <v>0</v>
      </c>
      <c r="DL38">
        <v>1</v>
      </c>
      <c r="DM38">
        <v>1</v>
      </c>
      <c r="DN38">
        <v>1</v>
      </c>
      <c r="DO38">
        <v>0</v>
      </c>
      <c r="DP38">
        <v>0</v>
      </c>
      <c r="DQ38">
        <v>0</v>
      </c>
      <c r="DR38">
        <v>0</v>
      </c>
      <c r="DS38">
        <v>1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1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24</v>
      </c>
      <c r="EL38">
        <v>58</v>
      </c>
      <c r="EM38">
        <v>5</v>
      </c>
      <c r="EN38">
        <v>2</v>
      </c>
      <c r="EO38">
        <v>0</v>
      </c>
      <c r="EP38">
        <v>42</v>
      </c>
      <c r="EQ38">
        <v>4</v>
      </c>
      <c r="ER38">
        <v>0</v>
      </c>
      <c r="ES38">
        <v>0</v>
      </c>
      <c r="ET38">
        <v>1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1</v>
      </c>
      <c r="FI38">
        <v>1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2</v>
      </c>
      <c r="FP38">
        <v>58</v>
      </c>
      <c r="FQ38">
        <v>33</v>
      </c>
      <c r="FR38">
        <v>3</v>
      </c>
      <c r="FS38">
        <v>25</v>
      </c>
      <c r="FT38">
        <v>2</v>
      </c>
      <c r="FU38">
        <v>0</v>
      </c>
      <c r="FV38">
        <v>0</v>
      </c>
      <c r="FW38">
        <v>0</v>
      </c>
      <c r="FX38">
        <v>0</v>
      </c>
      <c r="FY38">
        <v>3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33</v>
      </c>
      <c r="GV38">
        <v>65</v>
      </c>
      <c r="GW38">
        <v>29</v>
      </c>
      <c r="GX38">
        <v>6</v>
      </c>
      <c r="GY38">
        <v>0</v>
      </c>
      <c r="GZ38">
        <v>1</v>
      </c>
      <c r="HA38">
        <v>2</v>
      </c>
      <c r="HB38">
        <v>1</v>
      </c>
      <c r="HC38">
        <v>4</v>
      </c>
      <c r="HD38">
        <v>0</v>
      </c>
      <c r="HE38">
        <v>1</v>
      </c>
      <c r="HF38">
        <v>1</v>
      </c>
      <c r="HG38">
        <v>0</v>
      </c>
      <c r="HH38">
        <v>2</v>
      </c>
      <c r="HI38">
        <v>0</v>
      </c>
      <c r="HJ38">
        <v>1</v>
      </c>
      <c r="HK38">
        <v>0</v>
      </c>
      <c r="HL38">
        <v>2</v>
      </c>
      <c r="HM38">
        <v>0</v>
      </c>
      <c r="HN38">
        <v>1</v>
      </c>
      <c r="HO38">
        <v>1</v>
      </c>
      <c r="HP38">
        <v>1</v>
      </c>
      <c r="HQ38">
        <v>1</v>
      </c>
      <c r="HR38">
        <v>1</v>
      </c>
      <c r="HS38">
        <v>0</v>
      </c>
      <c r="HT38">
        <v>0</v>
      </c>
      <c r="HU38">
        <v>0</v>
      </c>
      <c r="HV38">
        <v>1</v>
      </c>
      <c r="HW38">
        <v>2</v>
      </c>
      <c r="HX38">
        <v>3</v>
      </c>
      <c r="HY38">
        <v>0</v>
      </c>
      <c r="HZ38">
        <v>4</v>
      </c>
      <c r="IA38">
        <v>65</v>
      </c>
      <c r="IB38">
        <v>5</v>
      </c>
      <c r="IC38">
        <v>2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1</v>
      </c>
      <c r="IW38">
        <v>0</v>
      </c>
      <c r="IX38">
        <v>0</v>
      </c>
      <c r="IY38">
        <v>0</v>
      </c>
      <c r="IZ38">
        <v>2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5</v>
      </c>
      <c r="JG38">
        <v>1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1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1</v>
      </c>
      <c r="JY38">
        <v>6</v>
      </c>
      <c r="JZ38">
        <v>3</v>
      </c>
      <c r="KA38">
        <v>1</v>
      </c>
      <c r="KB38">
        <v>0</v>
      </c>
      <c r="KC38">
        <v>0</v>
      </c>
      <c r="KD38">
        <v>1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1</v>
      </c>
      <c r="KP38">
        <v>6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</row>
    <row r="39" spans="1:332">
      <c r="A39" t="s">
        <v>1709</v>
      </c>
      <c r="B39" t="s">
        <v>1708</v>
      </c>
      <c r="C39" t="str">
        <f>"060507"</f>
        <v>060507</v>
      </c>
      <c r="D39" t="s">
        <v>1707</v>
      </c>
      <c r="E39">
        <v>3</v>
      </c>
      <c r="F39">
        <v>1038</v>
      </c>
      <c r="G39">
        <v>790</v>
      </c>
      <c r="H39">
        <v>370</v>
      </c>
      <c r="I39">
        <v>420</v>
      </c>
      <c r="J39">
        <v>0</v>
      </c>
      <c r="K39">
        <v>4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420</v>
      </c>
      <c r="T39">
        <v>0</v>
      </c>
      <c r="U39">
        <v>0</v>
      </c>
      <c r="V39">
        <v>420</v>
      </c>
      <c r="W39">
        <v>14</v>
      </c>
      <c r="X39">
        <v>10</v>
      </c>
      <c r="Y39">
        <v>4</v>
      </c>
      <c r="Z39">
        <v>0</v>
      </c>
      <c r="AA39">
        <v>406</v>
      </c>
      <c r="AB39">
        <v>251</v>
      </c>
      <c r="AC39">
        <v>49</v>
      </c>
      <c r="AD39">
        <v>6</v>
      </c>
      <c r="AE39">
        <v>6</v>
      </c>
      <c r="AF39">
        <v>16</v>
      </c>
      <c r="AG39">
        <v>101</v>
      </c>
      <c r="AH39">
        <v>6</v>
      </c>
      <c r="AI39">
        <v>3</v>
      </c>
      <c r="AJ39">
        <v>3</v>
      </c>
      <c r="AK39">
        <v>0</v>
      </c>
      <c r="AL39">
        <v>7</v>
      </c>
      <c r="AM39">
        <v>2</v>
      </c>
      <c r="AN39">
        <v>1</v>
      </c>
      <c r="AO39">
        <v>3</v>
      </c>
      <c r="AP39">
        <v>1</v>
      </c>
      <c r="AQ39">
        <v>0</v>
      </c>
      <c r="AR39">
        <v>2</v>
      </c>
      <c r="AS39">
        <v>0</v>
      </c>
      <c r="AT39">
        <v>1</v>
      </c>
      <c r="AU39">
        <v>2</v>
      </c>
      <c r="AV39">
        <v>0</v>
      </c>
      <c r="AW39">
        <v>7</v>
      </c>
      <c r="AX39">
        <v>4</v>
      </c>
      <c r="AY39">
        <v>0</v>
      </c>
      <c r="AZ39">
        <v>1</v>
      </c>
      <c r="BA39">
        <v>2</v>
      </c>
      <c r="BB39">
        <v>0</v>
      </c>
      <c r="BC39">
        <v>1</v>
      </c>
      <c r="BD39">
        <v>3</v>
      </c>
      <c r="BE39">
        <v>22</v>
      </c>
      <c r="BF39">
        <v>2</v>
      </c>
      <c r="BG39">
        <v>251</v>
      </c>
      <c r="BH39">
        <v>25</v>
      </c>
      <c r="BI39">
        <v>18</v>
      </c>
      <c r="BJ39">
        <v>2</v>
      </c>
      <c r="BK39">
        <v>0</v>
      </c>
      <c r="BL39">
        <v>2</v>
      </c>
      <c r="BM39">
        <v>0</v>
      </c>
      <c r="BN39">
        <v>0</v>
      </c>
      <c r="BO39">
        <v>0</v>
      </c>
      <c r="BP39">
        <v>1</v>
      </c>
      <c r="BQ39">
        <v>0</v>
      </c>
      <c r="BR39">
        <v>0</v>
      </c>
      <c r="BS39">
        <v>0</v>
      </c>
      <c r="BT39">
        <v>0</v>
      </c>
      <c r="BU39">
        <v>1</v>
      </c>
      <c r="BV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25</v>
      </c>
      <c r="CN39">
        <v>7</v>
      </c>
      <c r="CO39">
        <v>2</v>
      </c>
      <c r="CP39">
        <v>2</v>
      </c>
      <c r="CQ39">
        <v>0</v>
      </c>
      <c r="CR39">
        <v>0</v>
      </c>
      <c r="CS39">
        <v>2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1</v>
      </c>
      <c r="DE39">
        <v>7</v>
      </c>
      <c r="DF39">
        <v>11</v>
      </c>
      <c r="DG39">
        <v>5</v>
      </c>
      <c r="DH39">
        <v>3</v>
      </c>
      <c r="DI39">
        <v>0</v>
      </c>
      <c r="DJ39">
        <v>1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</v>
      </c>
      <c r="EK39">
        <v>11</v>
      </c>
      <c r="EL39">
        <v>36</v>
      </c>
      <c r="EM39">
        <v>6</v>
      </c>
      <c r="EN39">
        <v>0</v>
      </c>
      <c r="EO39">
        <v>1</v>
      </c>
      <c r="EP39">
        <v>15</v>
      </c>
      <c r="EQ39">
        <v>2</v>
      </c>
      <c r="ER39">
        <v>0</v>
      </c>
      <c r="ES39">
        <v>2</v>
      </c>
      <c r="ET39">
        <v>1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1</v>
      </c>
      <c r="FC39">
        <v>0</v>
      </c>
      <c r="FD39">
        <v>0</v>
      </c>
      <c r="FE39">
        <v>6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2</v>
      </c>
      <c r="FM39">
        <v>0</v>
      </c>
      <c r="FN39">
        <v>0</v>
      </c>
      <c r="FO39">
        <v>0</v>
      </c>
      <c r="FP39">
        <v>36</v>
      </c>
      <c r="FQ39">
        <v>28</v>
      </c>
      <c r="FR39">
        <v>4</v>
      </c>
      <c r="FS39">
        <v>23</v>
      </c>
      <c r="FT39">
        <v>0</v>
      </c>
      <c r="FU39">
        <v>0</v>
      </c>
      <c r="FV39">
        <v>0</v>
      </c>
      <c r="FW39">
        <v>1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28</v>
      </c>
      <c r="GV39">
        <v>29</v>
      </c>
      <c r="GW39">
        <v>8</v>
      </c>
      <c r="GX39">
        <v>2</v>
      </c>
      <c r="GY39">
        <v>1</v>
      </c>
      <c r="GZ39">
        <v>3</v>
      </c>
      <c r="HA39">
        <v>2</v>
      </c>
      <c r="HB39">
        <v>0</v>
      </c>
      <c r="HC39">
        <v>3</v>
      </c>
      <c r="HD39">
        <v>1</v>
      </c>
      <c r="HE39">
        <v>0</v>
      </c>
      <c r="HF39">
        <v>0</v>
      </c>
      <c r="HG39">
        <v>1</v>
      </c>
      <c r="HH39">
        <v>0</v>
      </c>
      <c r="HI39">
        <v>2</v>
      </c>
      <c r="HJ39">
        <v>0</v>
      </c>
      <c r="HK39">
        <v>1</v>
      </c>
      <c r="HL39">
        <v>0</v>
      </c>
      <c r="HM39">
        <v>0</v>
      </c>
      <c r="HN39">
        <v>0</v>
      </c>
      <c r="HO39">
        <v>1</v>
      </c>
      <c r="HP39">
        <v>0</v>
      </c>
      <c r="HQ39">
        <v>1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1</v>
      </c>
      <c r="HX39">
        <v>0</v>
      </c>
      <c r="HY39">
        <v>0</v>
      </c>
      <c r="HZ39">
        <v>2</v>
      </c>
      <c r="IA39">
        <v>29</v>
      </c>
      <c r="IB39">
        <v>17</v>
      </c>
      <c r="IC39">
        <v>4</v>
      </c>
      <c r="ID39">
        <v>4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8</v>
      </c>
      <c r="IX39">
        <v>0</v>
      </c>
      <c r="IY39">
        <v>0</v>
      </c>
      <c r="IZ39">
        <v>0</v>
      </c>
      <c r="JA39">
        <v>1</v>
      </c>
      <c r="JB39">
        <v>0</v>
      </c>
      <c r="JC39">
        <v>0</v>
      </c>
      <c r="JD39">
        <v>0</v>
      </c>
      <c r="JE39">
        <v>0</v>
      </c>
      <c r="JF39">
        <v>17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2</v>
      </c>
      <c r="JZ39">
        <v>1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1</v>
      </c>
      <c r="KM39">
        <v>0</v>
      </c>
      <c r="KN39">
        <v>0</v>
      </c>
      <c r="KO39">
        <v>0</v>
      </c>
      <c r="KP39">
        <v>2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</row>
    <row r="40" spans="1:332">
      <c r="A40" t="s">
        <v>1706</v>
      </c>
      <c r="B40" t="s">
        <v>1670</v>
      </c>
      <c r="C40" t="str">
        <f>"060701"</f>
        <v>060701</v>
      </c>
      <c r="D40" t="s">
        <v>1689</v>
      </c>
      <c r="E40">
        <v>1</v>
      </c>
      <c r="F40">
        <v>749</v>
      </c>
      <c r="G40">
        <v>580</v>
      </c>
      <c r="H40">
        <v>243</v>
      </c>
      <c r="I40">
        <v>337</v>
      </c>
      <c r="J40">
        <v>1</v>
      </c>
      <c r="K40">
        <v>2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337</v>
      </c>
      <c r="T40">
        <v>0</v>
      </c>
      <c r="U40">
        <v>0</v>
      </c>
      <c r="V40">
        <v>337</v>
      </c>
      <c r="W40">
        <v>10</v>
      </c>
      <c r="X40">
        <v>6</v>
      </c>
      <c r="Y40">
        <v>4</v>
      </c>
      <c r="Z40">
        <v>0</v>
      </c>
      <c r="AA40">
        <v>327</v>
      </c>
      <c r="AB40">
        <v>137</v>
      </c>
      <c r="AC40">
        <v>8</v>
      </c>
      <c r="AD40">
        <v>0</v>
      </c>
      <c r="AE40">
        <v>6</v>
      </c>
      <c r="AF40">
        <v>104</v>
      </c>
      <c r="AG40">
        <v>1</v>
      </c>
      <c r="AH40">
        <v>0</v>
      </c>
      <c r="AI40">
        <v>3</v>
      </c>
      <c r="AJ40">
        <v>0</v>
      </c>
      <c r="AK40">
        <v>1</v>
      </c>
      <c r="AL40">
        <v>3</v>
      </c>
      <c r="AM40">
        <v>0</v>
      </c>
      <c r="AN40">
        <v>3</v>
      </c>
      <c r="AO40">
        <v>0</v>
      </c>
      <c r="AP40">
        <v>0</v>
      </c>
      <c r="AQ40">
        <v>0</v>
      </c>
      <c r="AR40">
        <v>1</v>
      </c>
      <c r="AS40">
        <v>0</v>
      </c>
      <c r="AT40">
        <v>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</v>
      </c>
      <c r="BA40">
        <v>0</v>
      </c>
      <c r="BB40">
        <v>0</v>
      </c>
      <c r="BC40">
        <v>0</v>
      </c>
      <c r="BD40">
        <v>0</v>
      </c>
      <c r="BE40">
        <v>1</v>
      </c>
      <c r="BF40">
        <v>3</v>
      </c>
      <c r="BG40">
        <v>137</v>
      </c>
      <c r="BH40">
        <v>80</v>
      </c>
      <c r="BI40">
        <v>17</v>
      </c>
      <c r="BJ40">
        <v>0</v>
      </c>
      <c r="BK40">
        <v>2</v>
      </c>
      <c r="BL40">
        <v>59</v>
      </c>
      <c r="BM40">
        <v>0</v>
      </c>
      <c r="BN40">
        <v>1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1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80</v>
      </c>
      <c r="CN40">
        <v>11</v>
      </c>
      <c r="CO40">
        <v>5</v>
      </c>
      <c r="CP40">
        <v>1</v>
      </c>
      <c r="CQ40">
        <v>1</v>
      </c>
      <c r="CR40">
        <v>0</v>
      </c>
      <c r="CS40">
        <v>0</v>
      </c>
      <c r="CT40">
        <v>0</v>
      </c>
      <c r="CU40">
        <v>1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1</v>
      </c>
      <c r="DD40">
        <v>2</v>
      </c>
      <c r="DE40">
        <v>11</v>
      </c>
      <c r="DF40">
        <v>19</v>
      </c>
      <c r="DG40">
        <v>10</v>
      </c>
      <c r="DH40">
        <v>4</v>
      </c>
      <c r="DI40">
        <v>0</v>
      </c>
      <c r="DJ40">
        <v>0</v>
      </c>
      <c r="DK40">
        <v>0</v>
      </c>
      <c r="DL40">
        <v>2</v>
      </c>
      <c r="DM40">
        <v>0</v>
      </c>
      <c r="DN40">
        <v>0</v>
      </c>
      <c r="DO40">
        <v>0</v>
      </c>
      <c r="DP40">
        <v>1</v>
      </c>
      <c r="DQ40">
        <v>0</v>
      </c>
      <c r="DR40">
        <v>1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1</v>
      </c>
      <c r="EH40">
        <v>0</v>
      </c>
      <c r="EI40">
        <v>0</v>
      </c>
      <c r="EJ40">
        <v>0</v>
      </c>
      <c r="EK40">
        <v>19</v>
      </c>
      <c r="EL40">
        <v>15</v>
      </c>
      <c r="EM40">
        <v>2</v>
      </c>
      <c r="EN40">
        <v>0</v>
      </c>
      <c r="EO40">
        <v>0</v>
      </c>
      <c r="EP40">
        <v>1</v>
      </c>
      <c r="EQ40">
        <v>11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15</v>
      </c>
      <c r="FQ40">
        <v>27</v>
      </c>
      <c r="FR40">
        <v>18</v>
      </c>
      <c r="FS40">
        <v>5</v>
      </c>
      <c r="FT40">
        <v>0</v>
      </c>
      <c r="FU40">
        <v>0</v>
      </c>
      <c r="FV40">
        <v>1</v>
      </c>
      <c r="FW40">
        <v>0</v>
      </c>
      <c r="FX40">
        <v>0</v>
      </c>
      <c r="FY40">
        <v>0</v>
      </c>
      <c r="FZ40">
        <v>0</v>
      </c>
      <c r="GA40">
        <v>3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27</v>
      </c>
      <c r="GV40">
        <v>32</v>
      </c>
      <c r="GW40">
        <v>5</v>
      </c>
      <c r="GX40">
        <v>2</v>
      </c>
      <c r="GY40">
        <v>0</v>
      </c>
      <c r="GZ40">
        <v>1</v>
      </c>
      <c r="HA40">
        <v>6</v>
      </c>
      <c r="HB40">
        <v>0</v>
      </c>
      <c r="HC40">
        <v>1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1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4</v>
      </c>
      <c r="HQ40">
        <v>1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11</v>
      </c>
      <c r="IA40">
        <v>32</v>
      </c>
      <c r="IB40">
        <v>4</v>
      </c>
      <c r="IC40">
        <v>2</v>
      </c>
      <c r="ID40">
        <v>2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4</v>
      </c>
      <c r="JG40">
        <v>2</v>
      </c>
      <c r="JH40">
        <v>1</v>
      </c>
      <c r="JI40">
        <v>0</v>
      </c>
      <c r="JJ40">
        <v>1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2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</row>
    <row r="41" spans="1:332">
      <c r="A41" t="s">
        <v>1705</v>
      </c>
      <c r="B41" t="s">
        <v>1670</v>
      </c>
      <c r="C41" t="str">
        <f>"060701"</f>
        <v>060701</v>
      </c>
      <c r="D41" t="s">
        <v>1704</v>
      </c>
      <c r="E41">
        <v>2</v>
      </c>
      <c r="F41">
        <v>1032</v>
      </c>
      <c r="G41">
        <v>800</v>
      </c>
      <c r="H41">
        <v>239</v>
      </c>
      <c r="I41">
        <v>561</v>
      </c>
      <c r="J41">
        <v>0</v>
      </c>
      <c r="K41">
        <v>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561</v>
      </c>
      <c r="T41">
        <v>0</v>
      </c>
      <c r="U41">
        <v>0</v>
      </c>
      <c r="V41">
        <v>561</v>
      </c>
      <c r="W41">
        <v>15</v>
      </c>
      <c r="X41">
        <v>8</v>
      </c>
      <c r="Y41">
        <v>5</v>
      </c>
      <c r="Z41">
        <v>0</v>
      </c>
      <c r="AA41">
        <v>546</v>
      </c>
      <c r="AB41">
        <v>225</v>
      </c>
      <c r="AC41">
        <v>19</v>
      </c>
      <c r="AD41">
        <v>8</v>
      </c>
      <c r="AE41">
        <v>23</v>
      </c>
      <c r="AF41">
        <v>136</v>
      </c>
      <c r="AG41">
        <v>2</v>
      </c>
      <c r="AH41">
        <v>0</v>
      </c>
      <c r="AI41">
        <v>9</v>
      </c>
      <c r="AJ41">
        <v>1</v>
      </c>
      <c r="AK41">
        <v>3</v>
      </c>
      <c r="AL41">
        <v>5</v>
      </c>
      <c r="AM41">
        <v>1</v>
      </c>
      <c r="AN41">
        <v>2</v>
      </c>
      <c r="AO41">
        <v>1</v>
      </c>
      <c r="AP41">
        <v>0</v>
      </c>
      <c r="AQ41">
        <v>0</v>
      </c>
      <c r="AR41">
        <v>1</v>
      </c>
      <c r="AS41">
        <v>0</v>
      </c>
      <c r="AT41">
        <v>0</v>
      </c>
      <c r="AU41">
        <v>1</v>
      </c>
      <c r="AV41">
        <v>0</v>
      </c>
      <c r="AW41">
        <v>1</v>
      </c>
      <c r="AX41">
        <v>2</v>
      </c>
      <c r="AY41">
        <v>0</v>
      </c>
      <c r="AZ41">
        <v>7</v>
      </c>
      <c r="BA41">
        <v>1</v>
      </c>
      <c r="BB41">
        <v>0</v>
      </c>
      <c r="BC41">
        <v>0</v>
      </c>
      <c r="BD41">
        <v>1</v>
      </c>
      <c r="BE41">
        <v>1</v>
      </c>
      <c r="BF41">
        <v>0</v>
      </c>
      <c r="BG41">
        <v>225</v>
      </c>
      <c r="BH41">
        <v>143</v>
      </c>
      <c r="BI41">
        <v>28</v>
      </c>
      <c r="BJ41">
        <v>3</v>
      </c>
      <c r="BK41">
        <v>0</v>
      </c>
      <c r="BL41">
        <v>109</v>
      </c>
      <c r="BM41">
        <v>0</v>
      </c>
      <c r="BN41">
        <v>1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1</v>
      </c>
      <c r="CC41">
        <v>1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143</v>
      </c>
      <c r="CN41">
        <v>33</v>
      </c>
      <c r="CO41">
        <v>22</v>
      </c>
      <c r="CP41">
        <v>4</v>
      </c>
      <c r="CQ41">
        <v>0</v>
      </c>
      <c r="CR41">
        <v>0</v>
      </c>
      <c r="CS41">
        <v>0</v>
      </c>
      <c r="CT41">
        <v>0</v>
      </c>
      <c r="CU41">
        <v>1</v>
      </c>
      <c r="CV41">
        <v>1</v>
      </c>
      <c r="CW41">
        <v>0</v>
      </c>
      <c r="CX41">
        <v>1</v>
      </c>
      <c r="CY41">
        <v>3</v>
      </c>
      <c r="CZ41">
        <v>1</v>
      </c>
      <c r="DA41">
        <v>0</v>
      </c>
      <c r="DB41">
        <v>0</v>
      </c>
      <c r="DC41">
        <v>0</v>
      </c>
      <c r="DD41">
        <v>0</v>
      </c>
      <c r="DE41">
        <v>33</v>
      </c>
      <c r="DF41">
        <v>16</v>
      </c>
      <c r="DG41">
        <v>10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1</v>
      </c>
      <c r="DO41">
        <v>0</v>
      </c>
      <c r="DP41">
        <v>0</v>
      </c>
      <c r="DQ41">
        <v>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1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2</v>
      </c>
      <c r="EJ41">
        <v>1</v>
      </c>
      <c r="EK41">
        <v>16</v>
      </c>
      <c r="EL41">
        <v>26</v>
      </c>
      <c r="EM41">
        <v>3</v>
      </c>
      <c r="EN41">
        <v>2</v>
      </c>
      <c r="EO41">
        <v>0</v>
      </c>
      <c r="EP41">
        <v>0</v>
      </c>
      <c r="EQ41">
        <v>20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1</v>
      </c>
      <c r="FL41">
        <v>0</v>
      </c>
      <c r="FM41">
        <v>0</v>
      </c>
      <c r="FN41">
        <v>0</v>
      </c>
      <c r="FO41">
        <v>0</v>
      </c>
      <c r="FP41">
        <v>26</v>
      </c>
      <c r="FQ41">
        <v>47</v>
      </c>
      <c r="FR41">
        <v>16</v>
      </c>
      <c r="FS41">
        <v>11</v>
      </c>
      <c r="FT41">
        <v>1</v>
      </c>
      <c r="FU41">
        <v>0</v>
      </c>
      <c r="FV41">
        <v>0</v>
      </c>
      <c r="FW41">
        <v>0</v>
      </c>
      <c r="FX41">
        <v>0</v>
      </c>
      <c r="FY41">
        <v>1</v>
      </c>
      <c r="FZ41">
        <v>0</v>
      </c>
      <c r="GA41">
        <v>14</v>
      </c>
      <c r="GB41">
        <v>0</v>
      </c>
      <c r="GC41">
        <v>0</v>
      </c>
      <c r="GD41">
        <v>1</v>
      </c>
      <c r="GE41">
        <v>0</v>
      </c>
      <c r="GF41">
        <v>0</v>
      </c>
      <c r="GG41">
        <v>0</v>
      </c>
      <c r="GH41">
        <v>2</v>
      </c>
      <c r="GI41">
        <v>0</v>
      </c>
      <c r="GJ41">
        <v>0</v>
      </c>
      <c r="GK41">
        <v>0</v>
      </c>
      <c r="GL41">
        <v>1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47</v>
      </c>
      <c r="GV41">
        <v>43</v>
      </c>
      <c r="GW41">
        <v>8</v>
      </c>
      <c r="GX41">
        <v>2</v>
      </c>
      <c r="GY41">
        <v>0</v>
      </c>
      <c r="GZ41">
        <v>1</v>
      </c>
      <c r="HA41">
        <v>5</v>
      </c>
      <c r="HB41">
        <v>2</v>
      </c>
      <c r="HC41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1</v>
      </c>
      <c r="HQ41">
        <v>0</v>
      </c>
      <c r="HR41">
        <v>2</v>
      </c>
      <c r="HS41">
        <v>2</v>
      </c>
      <c r="HT41">
        <v>0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19</v>
      </c>
      <c r="IA41">
        <v>43</v>
      </c>
      <c r="IB41">
        <v>13</v>
      </c>
      <c r="IC41">
        <v>7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2</v>
      </c>
      <c r="IU41">
        <v>0</v>
      </c>
      <c r="IV41">
        <v>0</v>
      </c>
      <c r="IW41">
        <v>2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1</v>
      </c>
      <c r="JE41">
        <v>1</v>
      </c>
      <c r="JF41">
        <v>13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</row>
    <row r="42" spans="1:332">
      <c r="A42" t="s">
        <v>1703</v>
      </c>
      <c r="B42" t="s">
        <v>1670</v>
      </c>
      <c r="C42" t="str">
        <f>"060701"</f>
        <v>060701</v>
      </c>
      <c r="D42" t="s">
        <v>468</v>
      </c>
      <c r="E42">
        <v>3</v>
      </c>
      <c r="F42">
        <v>1587</v>
      </c>
      <c r="G42">
        <v>1230</v>
      </c>
      <c r="H42">
        <v>512</v>
      </c>
      <c r="I42">
        <v>718</v>
      </c>
      <c r="J42">
        <v>0</v>
      </c>
      <c r="K42">
        <v>4</v>
      </c>
      <c r="L42">
        <v>2</v>
      </c>
      <c r="M42">
        <v>2</v>
      </c>
      <c r="N42">
        <v>0</v>
      </c>
      <c r="O42">
        <v>0</v>
      </c>
      <c r="P42">
        <v>0</v>
      </c>
      <c r="Q42">
        <v>0</v>
      </c>
      <c r="R42">
        <v>2</v>
      </c>
      <c r="S42">
        <v>720</v>
      </c>
      <c r="T42">
        <v>2</v>
      </c>
      <c r="U42">
        <v>0</v>
      </c>
      <c r="V42">
        <v>720</v>
      </c>
      <c r="W42">
        <v>28</v>
      </c>
      <c r="X42">
        <v>24</v>
      </c>
      <c r="Y42">
        <v>4</v>
      </c>
      <c r="Z42">
        <v>0</v>
      </c>
      <c r="AA42">
        <v>692</v>
      </c>
      <c r="AB42">
        <v>297</v>
      </c>
      <c r="AC42">
        <v>27</v>
      </c>
      <c r="AD42">
        <v>16</v>
      </c>
      <c r="AE42">
        <v>15</v>
      </c>
      <c r="AF42">
        <v>199</v>
      </c>
      <c r="AG42">
        <v>4</v>
      </c>
      <c r="AH42">
        <v>0</v>
      </c>
      <c r="AI42">
        <v>4</v>
      </c>
      <c r="AJ42">
        <v>0</v>
      </c>
      <c r="AK42">
        <v>3</v>
      </c>
      <c r="AL42">
        <v>4</v>
      </c>
      <c r="AM42">
        <v>0</v>
      </c>
      <c r="AN42">
        <v>0</v>
      </c>
      <c r="AO42">
        <v>7</v>
      </c>
      <c r="AP42">
        <v>0</v>
      </c>
      <c r="AQ42">
        <v>0</v>
      </c>
      <c r="AR42">
        <v>0</v>
      </c>
      <c r="AS42">
        <v>1</v>
      </c>
      <c r="AT42">
        <v>0</v>
      </c>
      <c r="AU42">
        <v>0</v>
      </c>
      <c r="AV42">
        <v>0</v>
      </c>
      <c r="AW42">
        <v>2</v>
      </c>
      <c r="AX42">
        <v>2</v>
      </c>
      <c r="AY42">
        <v>0</v>
      </c>
      <c r="AZ42">
        <v>3</v>
      </c>
      <c r="BA42">
        <v>1</v>
      </c>
      <c r="BB42">
        <v>1</v>
      </c>
      <c r="BC42">
        <v>0</v>
      </c>
      <c r="BD42">
        <v>1</v>
      </c>
      <c r="BE42">
        <v>2</v>
      </c>
      <c r="BF42">
        <v>5</v>
      </c>
      <c r="BG42">
        <v>297</v>
      </c>
      <c r="BH42">
        <v>166</v>
      </c>
      <c r="BI42">
        <v>22</v>
      </c>
      <c r="BJ42">
        <v>2</v>
      </c>
      <c r="BK42">
        <v>0</v>
      </c>
      <c r="BL42">
        <v>136</v>
      </c>
      <c r="BM42">
        <v>0</v>
      </c>
      <c r="BN42">
        <v>1</v>
      </c>
      <c r="BO42">
        <v>1</v>
      </c>
      <c r="BP42">
        <v>0</v>
      </c>
      <c r="BQ42">
        <v>0</v>
      </c>
      <c r="BR42">
        <v>0</v>
      </c>
      <c r="BS42">
        <v>0</v>
      </c>
      <c r="BT42">
        <v>1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</v>
      </c>
      <c r="CM42">
        <v>166</v>
      </c>
      <c r="CN42">
        <v>33</v>
      </c>
      <c r="CO42">
        <v>16</v>
      </c>
      <c r="CP42">
        <v>5</v>
      </c>
      <c r="CQ42">
        <v>0</v>
      </c>
      <c r="CR42">
        <v>1</v>
      </c>
      <c r="CS42">
        <v>0</v>
      </c>
      <c r="CT42">
        <v>1</v>
      </c>
      <c r="CU42">
        <v>1</v>
      </c>
      <c r="CV42">
        <v>2</v>
      </c>
      <c r="CW42">
        <v>0</v>
      </c>
      <c r="CX42">
        <v>1</v>
      </c>
      <c r="CY42">
        <v>3</v>
      </c>
      <c r="CZ42">
        <v>0</v>
      </c>
      <c r="DA42">
        <v>0</v>
      </c>
      <c r="DB42">
        <v>0</v>
      </c>
      <c r="DC42">
        <v>0</v>
      </c>
      <c r="DD42">
        <v>3</v>
      </c>
      <c r="DE42">
        <v>33</v>
      </c>
      <c r="DF42">
        <v>34</v>
      </c>
      <c r="DG42">
        <v>18</v>
      </c>
      <c r="DH42">
        <v>1</v>
      </c>
      <c r="DI42">
        <v>4</v>
      </c>
      <c r="DJ42">
        <v>7</v>
      </c>
      <c r="DK42">
        <v>1</v>
      </c>
      <c r="DL42">
        <v>0</v>
      </c>
      <c r="DM42">
        <v>2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34</v>
      </c>
      <c r="EL42">
        <v>24</v>
      </c>
      <c r="EM42">
        <v>2</v>
      </c>
      <c r="EN42">
        <v>0</v>
      </c>
      <c r="EO42">
        <v>0</v>
      </c>
      <c r="EP42">
        <v>1</v>
      </c>
      <c r="EQ42">
        <v>15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1</v>
      </c>
      <c r="FC42">
        <v>3</v>
      </c>
      <c r="FD42">
        <v>0</v>
      </c>
      <c r="FE42">
        <v>0</v>
      </c>
      <c r="FF42">
        <v>0</v>
      </c>
      <c r="FG42">
        <v>1</v>
      </c>
      <c r="FH42">
        <v>0</v>
      </c>
      <c r="FI42">
        <v>1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24</v>
      </c>
      <c r="FQ42">
        <v>45</v>
      </c>
      <c r="FR42">
        <v>22</v>
      </c>
      <c r="FS42">
        <v>9</v>
      </c>
      <c r="FT42">
        <v>0</v>
      </c>
      <c r="FU42">
        <v>0</v>
      </c>
      <c r="FV42">
        <v>0</v>
      </c>
      <c r="FW42">
        <v>0</v>
      </c>
      <c r="FX42">
        <v>1</v>
      </c>
      <c r="FY42">
        <v>0</v>
      </c>
      <c r="FZ42">
        <v>0</v>
      </c>
      <c r="GA42">
        <v>9</v>
      </c>
      <c r="GB42">
        <v>0</v>
      </c>
      <c r="GC42">
        <v>0</v>
      </c>
      <c r="GD42">
        <v>0</v>
      </c>
      <c r="GE42">
        <v>1</v>
      </c>
      <c r="GF42">
        <v>0</v>
      </c>
      <c r="GG42">
        <v>0</v>
      </c>
      <c r="GH42">
        <v>1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1</v>
      </c>
      <c r="GQ42">
        <v>0</v>
      </c>
      <c r="GR42">
        <v>1</v>
      </c>
      <c r="GS42">
        <v>0</v>
      </c>
      <c r="GT42">
        <v>0</v>
      </c>
      <c r="GU42">
        <v>45</v>
      </c>
      <c r="GV42">
        <v>73</v>
      </c>
      <c r="GW42">
        <v>14</v>
      </c>
      <c r="GX42">
        <v>2</v>
      </c>
      <c r="GY42">
        <v>0</v>
      </c>
      <c r="GZ42">
        <v>2</v>
      </c>
      <c r="HA42">
        <v>11</v>
      </c>
      <c r="HB42">
        <v>2</v>
      </c>
      <c r="HC42">
        <v>1</v>
      </c>
      <c r="HD42">
        <v>1</v>
      </c>
      <c r="HE42">
        <v>1</v>
      </c>
      <c r="HF42">
        <v>0</v>
      </c>
      <c r="HG42">
        <v>0</v>
      </c>
      <c r="HH42">
        <v>2</v>
      </c>
      <c r="HI42">
        <v>0</v>
      </c>
      <c r="HJ42">
        <v>1</v>
      </c>
      <c r="HK42">
        <v>0</v>
      </c>
      <c r="HL42">
        <v>0</v>
      </c>
      <c r="HM42">
        <v>2</v>
      </c>
      <c r="HN42">
        <v>0</v>
      </c>
      <c r="HO42">
        <v>1</v>
      </c>
      <c r="HP42">
        <v>1</v>
      </c>
      <c r="HQ42">
        <v>0</v>
      </c>
      <c r="HR42">
        <v>2</v>
      </c>
      <c r="HS42">
        <v>1</v>
      </c>
      <c r="HT42">
        <v>0</v>
      </c>
      <c r="HU42">
        <v>0</v>
      </c>
      <c r="HV42">
        <v>0</v>
      </c>
      <c r="HW42">
        <v>2</v>
      </c>
      <c r="HX42">
        <v>0</v>
      </c>
      <c r="HY42">
        <v>2</v>
      </c>
      <c r="HZ42">
        <v>25</v>
      </c>
      <c r="IA42">
        <v>73</v>
      </c>
      <c r="IB42">
        <v>16</v>
      </c>
      <c r="IC42">
        <v>5</v>
      </c>
      <c r="ID42">
        <v>4</v>
      </c>
      <c r="IE42">
        <v>3</v>
      </c>
      <c r="IF42">
        <v>0</v>
      </c>
      <c r="IG42">
        <v>1</v>
      </c>
      <c r="IH42">
        <v>0</v>
      </c>
      <c r="II42">
        <v>0</v>
      </c>
      <c r="IJ42">
        <v>0</v>
      </c>
      <c r="IK42">
        <v>1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2</v>
      </c>
      <c r="JF42">
        <v>16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4</v>
      </c>
      <c r="JZ42">
        <v>1</v>
      </c>
      <c r="KA42">
        <v>0</v>
      </c>
      <c r="KB42">
        <v>0</v>
      </c>
      <c r="KC42">
        <v>2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1</v>
      </c>
      <c r="KM42">
        <v>0</v>
      </c>
      <c r="KN42">
        <v>0</v>
      </c>
      <c r="KO42">
        <v>0</v>
      </c>
      <c r="KP42">
        <v>4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</row>
    <row r="43" spans="1:332">
      <c r="A43" t="s">
        <v>1702</v>
      </c>
      <c r="B43" t="s">
        <v>1670</v>
      </c>
      <c r="C43" t="str">
        <f>"060701"</f>
        <v>060701</v>
      </c>
      <c r="D43" t="s">
        <v>1701</v>
      </c>
      <c r="E43">
        <v>4</v>
      </c>
      <c r="F43">
        <v>1843</v>
      </c>
      <c r="G43">
        <v>1430</v>
      </c>
      <c r="H43">
        <v>401</v>
      </c>
      <c r="I43">
        <v>1029</v>
      </c>
      <c r="J43">
        <v>1</v>
      </c>
      <c r="K43">
        <v>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1029</v>
      </c>
      <c r="T43">
        <v>0</v>
      </c>
      <c r="U43">
        <v>0</v>
      </c>
      <c r="V43">
        <v>1029</v>
      </c>
      <c r="W43">
        <v>27</v>
      </c>
      <c r="X43">
        <v>23</v>
      </c>
      <c r="Y43">
        <v>4</v>
      </c>
      <c r="Z43">
        <v>0</v>
      </c>
      <c r="AA43">
        <v>1002</v>
      </c>
      <c r="AB43">
        <v>457</v>
      </c>
      <c r="AC43">
        <v>38</v>
      </c>
      <c r="AD43">
        <v>28</v>
      </c>
      <c r="AE43">
        <v>35</v>
      </c>
      <c r="AF43">
        <v>296</v>
      </c>
      <c r="AG43">
        <v>8</v>
      </c>
      <c r="AH43">
        <v>0</v>
      </c>
      <c r="AI43">
        <v>6</v>
      </c>
      <c r="AJ43">
        <v>4</v>
      </c>
      <c r="AK43">
        <v>5</v>
      </c>
      <c r="AL43">
        <v>2</v>
      </c>
      <c r="AM43">
        <v>6</v>
      </c>
      <c r="AN43">
        <v>0</v>
      </c>
      <c r="AO43">
        <v>3</v>
      </c>
      <c r="AP43">
        <v>1</v>
      </c>
      <c r="AQ43">
        <v>1</v>
      </c>
      <c r="AR43">
        <v>2</v>
      </c>
      <c r="AS43">
        <v>2</v>
      </c>
      <c r="AT43">
        <v>0</v>
      </c>
      <c r="AU43">
        <v>0</v>
      </c>
      <c r="AV43">
        <v>2</v>
      </c>
      <c r="AW43">
        <v>1</v>
      </c>
      <c r="AX43">
        <v>1</v>
      </c>
      <c r="AY43">
        <v>0</v>
      </c>
      <c r="AZ43">
        <v>3</v>
      </c>
      <c r="BA43">
        <v>0</v>
      </c>
      <c r="BB43">
        <v>1</v>
      </c>
      <c r="BC43">
        <v>1</v>
      </c>
      <c r="BD43">
        <v>1</v>
      </c>
      <c r="BE43">
        <v>2</v>
      </c>
      <c r="BF43">
        <v>8</v>
      </c>
      <c r="BG43">
        <v>457</v>
      </c>
      <c r="BH43">
        <v>202</v>
      </c>
      <c r="BI43">
        <v>29</v>
      </c>
      <c r="BJ43">
        <v>0</v>
      </c>
      <c r="BK43">
        <v>1</v>
      </c>
      <c r="BL43">
        <v>172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202</v>
      </c>
      <c r="CN43">
        <v>25</v>
      </c>
      <c r="CO43">
        <v>18</v>
      </c>
      <c r="CP43">
        <v>2</v>
      </c>
      <c r="CQ43">
        <v>0</v>
      </c>
      <c r="CR43">
        <v>2</v>
      </c>
      <c r="CS43">
        <v>0</v>
      </c>
      <c r="CT43">
        <v>1</v>
      </c>
      <c r="CU43">
        <v>1</v>
      </c>
      <c r="CV43">
        <v>1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25</v>
      </c>
      <c r="DF43">
        <v>50</v>
      </c>
      <c r="DG43">
        <v>24</v>
      </c>
      <c r="DH43">
        <v>4</v>
      </c>
      <c r="DI43">
        <v>2</v>
      </c>
      <c r="DJ43">
        <v>8</v>
      </c>
      <c r="DK43">
        <v>2</v>
      </c>
      <c r="DL43">
        <v>0</v>
      </c>
      <c r="DM43">
        <v>1</v>
      </c>
      <c r="DN43">
        <v>0</v>
      </c>
      <c r="DO43">
        <v>1</v>
      </c>
      <c r="DP43">
        <v>0</v>
      </c>
      <c r="DQ43">
        <v>1</v>
      </c>
      <c r="DR43">
        <v>0</v>
      </c>
      <c r="DS43">
        <v>1</v>
      </c>
      <c r="DT43">
        <v>2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1</v>
      </c>
      <c r="EA43">
        <v>0</v>
      </c>
      <c r="EB43">
        <v>1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1</v>
      </c>
      <c r="EJ43">
        <v>1</v>
      </c>
      <c r="EK43">
        <v>50</v>
      </c>
      <c r="EL43">
        <v>58</v>
      </c>
      <c r="EM43">
        <v>1</v>
      </c>
      <c r="EN43">
        <v>2</v>
      </c>
      <c r="EO43">
        <v>0</v>
      </c>
      <c r="EP43">
        <v>2</v>
      </c>
      <c r="EQ43">
        <v>46</v>
      </c>
      <c r="ER43">
        <v>0</v>
      </c>
      <c r="ES43">
        <v>1</v>
      </c>
      <c r="ET43">
        <v>0</v>
      </c>
      <c r="EU43">
        <v>0</v>
      </c>
      <c r="EV43">
        <v>0</v>
      </c>
      <c r="EW43">
        <v>1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1</v>
      </c>
      <c r="FG43">
        <v>0</v>
      </c>
      <c r="FH43">
        <v>0</v>
      </c>
      <c r="FI43">
        <v>0</v>
      </c>
      <c r="FJ43">
        <v>0</v>
      </c>
      <c r="FK43">
        <v>4</v>
      </c>
      <c r="FL43">
        <v>0</v>
      </c>
      <c r="FM43">
        <v>0</v>
      </c>
      <c r="FN43">
        <v>0</v>
      </c>
      <c r="FO43">
        <v>0</v>
      </c>
      <c r="FP43">
        <v>58</v>
      </c>
      <c r="FQ43">
        <v>72</v>
      </c>
      <c r="FR43">
        <v>33</v>
      </c>
      <c r="FS43">
        <v>9</v>
      </c>
      <c r="FT43">
        <v>1</v>
      </c>
      <c r="FU43">
        <v>0</v>
      </c>
      <c r="FV43">
        <v>0</v>
      </c>
      <c r="FW43">
        <v>0</v>
      </c>
      <c r="FX43">
        <v>1</v>
      </c>
      <c r="FY43">
        <v>1</v>
      </c>
      <c r="FZ43">
        <v>1</v>
      </c>
      <c r="GA43">
        <v>23</v>
      </c>
      <c r="GB43">
        <v>0</v>
      </c>
      <c r="GC43">
        <v>0</v>
      </c>
      <c r="GD43">
        <v>1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1</v>
      </c>
      <c r="GR43">
        <v>0</v>
      </c>
      <c r="GS43">
        <v>0</v>
      </c>
      <c r="GT43">
        <v>1</v>
      </c>
      <c r="GU43">
        <v>72</v>
      </c>
      <c r="GV43">
        <v>101</v>
      </c>
      <c r="GW43">
        <v>23</v>
      </c>
      <c r="GX43">
        <v>5</v>
      </c>
      <c r="GY43">
        <v>1</v>
      </c>
      <c r="GZ43">
        <v>6</v>
      </c>
      <c r="HA43">
        <v>8</v>
      </c>
      <c r="HB43">
        <v>3</v>
      </c>
      <c r="HC43">
        <v>3</v>
      </c>
      <c r="HD43">
        <v>1</v>
      </c>
      <c r="HE43">
        <v>1</v>
      </c>
      <c r="HF43">
        <v>1</v>
      </c>
      <c r="HG43">
        <v>1</v>
      </c>
      <c r="HH43">
        <v>2</v>
      </c>
      <c r="HI43">
        <v>4</v>
      </c>
      <c r="HJ43">
        <v>0</v>
      </c>
      <c r="HK43">
        <v>0</v>
      </c>
      <c r="HL43">
        <v>1</v>
      </c>
      <c r="HM43">
        <v>0</v>
      </c>
      <c r="HN43">
        <v>0</v>
      </c>
      <c r="HO43">
        <v>0</v>
      </c>
      <c r="HP43">
        <v>0</v>
      </c>
      <c r="HQ43">
        <v>2</v>
      </c>
      <c r="HR43">
        <v>2</v>
      </c>
      <c r="HS43">
        <v>0</v>
      </c>
      <c r="HT43">
        <v>0</v>
      </c>
      <c r="HU43">
        <v>0</v>
      </c>
      <c r="HV43">
        <v>2</v>
      </c>
      <c r="HW43">
        <v>0</v>
      </c>
      <c r="HX43">
        <v>0</v>
      </c>
      <c r="HY43">
        <v>0</v>
      </c>
      <c r="HZ43">
        <v>35</v>
      </c>
      <c r="IA43">
        <v>101</v>
      </c>
      <c r="IB43">
        <v>34</v>
      </c>
      <c r="IC43">
        <v>12</v>
      </c>
      <c r="ID43">
        <v>5</v>
      </c>
      <c r="IE43">
        <v>5</v>
      </c>
      <c r="IF43">
        <v>2</v>
      </c>
      <c r="IG43">
        <v>2</v>
      </c>
      <c r="IH43">
        <v>0</v>
      </c>
      <c r="II43">
        <v>1</v>
      </c>
      <c r="IJ43">
        <v>0</v>
      </c>
      <c r="IK43">
        <v>0</v>
      </c>
      <c r="IL43">
        <v>1</v>
      </c>
      <c r="IM43">
        <v>0</v>
      </c>
      <c r="IN43">
        <v>0</v>
      </c>
      <c r="IO43">
        <v>0</v>
      </c>
      <c r="IP43">
        <v>0</v>
      </c>
      <c r="IQ43">
        <v>1</v>
      </c>
      <c r="IR43">
        <v>0</v>
      </c>
      <c r="IS43">
        <v>0</v>
      </c>
      <c r="IT43">
        <v>0</v>
      </c>
      <c r="IU43">
        <v>1</v>
      </c>
      <c r="IV43">
        <v>0</v>
      </c>
      <c r="IW43">
        <v>1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3</v>
      </c>
      <c r="JF43">
        <v>34</v>
      </c>
      <c r="JG43">
        <v>1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1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1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2</v>
      </c>
      <c r="KR43">
        <v>2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2</v>
      </c>
    </row>
    <row r="44" spans="1:332">
      <c r="A44" t="s">
        <v>1700</v>
      </c>
      <c r="B44" t="s">
        <v>1670</v>
      </c>
      <c r="C44" t="str">
        <f>"060701"</f>
        <v>060701</v>
      </c>
      <c r="D44" t="s">
        <v>1699</v>
      </c>
      <c r="E44">
        <v>5</v>
      </c>
      <c r="F44">
        <v>1944</v>
      </c>
      <c r="G44">
        <v>1500</v>
      </c>
      <c r="H44">
        <v>437</v>
      </c>
      <c r="I44">
        <v>1063</v>
      </c>
      <c r="J44">
        <v>0</v>
      </c>
      <c r="K44">
        <v>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1062</v>
      </c>
      <c r="T44">
        <v>0</v>
      </c>
      <c r="U44">
        <v>0</v>
      </c>
      <c r="V44">
        <v>1062</v>
      </c>
      <c r="W44">
        <v>35</v>
      </c>
      <c r="X44">
        <v>25</v>
      </c>
      <c r="Y44">
        <v>9</v>
      </c>
      <c r="Z44">
        <v>0</v>
      </c>
      <c r="AA44">
        <v>1027</v>
      </c>
      <c r="AB44">
        <v>479</v>
      </c>
      <c r="AC44">
        <v>44</v>
      </c>
      <c r="AD44">
        <v>7</v>
      </c>
      <c r="AE44">
        <v>26</v>
      </c>
      <c r="AF44">
        <v>342</v>
      </c>
      <c r="AG44">
        <v>2</v>
      </c>
      <c r="AH44">
        <v>2</v>
      </c>
      <c r="AI44">
        <v>11</v>
      </c>
      <c r="AJ44">
        <v>0</v>
      </c>
      <c r="AK44">
        <v>6</v>
      </c>
      <c r="AL44">
        <v>11</v>
      </c>
      <c r="AM44">
        <v>1</v>
      </c>
      <c r="AN44">
        <v>1</v>
      </c>
      <c r="AO44">
        <v>0</v>
      </c>
      <c r="AP44">
        <v>1</v>
      </c>
      <c r="AQ44">
        <v>0</v>
      </c>
      <c r="AR44">
        <v>1</v>
      </c>
      <c r="AS44">
        <v>0</v>
      </c>
      <c r="AT44">
        <v>0</v>
      </c>
      <c r="AU44">
        <v>1</v>
      </c>
      <c r="AV44">
        <v>0</v>
      </c>
      <c r="AW44">
        <v>4</v>
      </c>
      <c r="AX44">
        <v>4</v>
      </c>
      <c r="AY44">
        <v>1</v>
      </c>
      <c r="AZ44">
        <v>5</v>
      </c>
      <c r="BA44">
        <v>1</v>
      </c>
      <c r="BB44">
        <v>0</v>
      </c>
      <c r="BC44">
        <v>3</v>
      </c>
      <c r="BD44">
        <v>1</v>
      </c>
      <c r="BE44">
        <v>0</v>
      </c>
      <c r="BF44">
        <v>4</v>
      </c>
      <c r="BG44">
        <v>479</v>
      </c>
      <c r="BH44">
        <v>238</v>
      </c>
      <c r="BI44">
        <v>46</v>
      </c>
      <c r="BJ44">
        <v>0</v>
      </c>
      <c r="BK44">
        <v>3</v>
      </c>
      <c r="BL44">
        <v>181</v>
      </c>
      <c r="BM44">
        <v>1</v>
      </c>
      <c r="BN44">
        <v>0</v>
      </c>
      <c r="BO44">
        <v>2</v>
      </c>
      <c r="BP44">
        <v>0</v>
      </c>
      <c r="BQ44">
        <v>1</v>
      </c>
      <c r="BR44">
        <v>0</v>
      </c>
      <c r="BS44">
        <v>0</v>
      </c>
      <c r="BT44">
        <v>3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1</v>
      </c>
      <c r="CJ44">
        <v>0</v>
      </c>
      <c r="CK44">
        <v>0</v>
      </c>
      <c r="CL44">
        <v>0</v>
      </c>
      <c r="CM44">
        <v>238</v>
      </c>
      <c r="CN44">
        <v>37</v>
      </c>
      <c r="CO44">
        <v>19</v>
      </c>
      <c r="CP44">
        <v>3</v>
      </c>
      <c r="CQ44">
        <v>2</v>
      </c>
      <c r="CR44">
        <v>2</v>
      </c>
      <c r="CS44">
        <v>1</v>
      </c>
      <c r="CT44">
        <v>1</v>
      </c>
      <c r="CU44">
        <v>0</v>
      </c>
      <c r="CV44">
        <v>3</v>
      </c>
      <c r="CW44">
        <v>0</v>
      </c>
      <c r="CX44">
        <v>0</v>
      </c>
      <c r="CY44">
        <v>4</v>
      </c>
      <c r="CZ44">
        <v>0</v>
      </c>
      <c r="DA44">
        <v>1</v>
      </c>
      <c r="DB44">
        <v>0</v>
      </c>
      <c r="DC44">
        <v>1</v>
      </c>
      <c r="DD44">
        <v>0</v>
      </c>
      <c r="DE44">
        <v>37</v>
      </c>
      <c r="DF44">
        <v>29</v>
      </c>
      <c r="DG44">
        <v>16</v>
      </c>
      <c r="DH44">
        <v>0</v>
      </c>
      <c r="DI44">
        <v>4</v>
      </c>
      <c r="DJ44">
        <v>1</v>
      </c>
      <c r="DK44">
        <v>0</v>
      </c>
      <c r="DL44">
        <v>2</v>
      </c>
      <c r="DM44">
        <v>1</v>
      </c>
      <c r="DN44">
        <v>0</v>
      </c>
      <c r="DO44">
        <v>0</v>
      </c>
      <c r="DP44">
        <v>0</v>
      </c>
      <c r="DQ44">
        <v>3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1</v>
      </c>
      <c r="EA44">
        <v>0</v>
      </c>
      <c r="EB44">
        <v>0</v>
      </c>
      <c r="EC44">
        <v>1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29</v>
      </c>
      <c r="EL44">
        <v>52</v>
      </c>
      <c r="EM44">
        <v>1</v>
      </c>
      <c r="EN44">
        <v>0</v>
      </c>
      <c r="EO44">
        <v>0</v>
      </c>
      <c r="EP44">
        <v>1</v>
      </c>
      <c r="EQ44">
        <v>38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</v>
      </c>
      <c r="EX44">
        <v>1</v>
      </c>
      <c r="EY44">
        <v>1</v>
      </c>
      <c r="EZ44">
        <v>0</v>
      </c>
      <c r="FA44">
        <v>0</v>
      </c>
      <c r="FB44">
        <v>3</v>
      </c>
      <c r="FC44">
        <v>1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5</v>
      </c>
      <c r="FL44">
        <v>0</v>
      </c>
      <c r="FM44">
        <v>0</v>
      </c>
      <c r="FN44">
        <v>0</v>
      </c>
      <c r="FO44">
        <v>0</v>
      </c>
      <c r="FP44">
        <v>52</v>
      </c>
      <c r="FQ44">
        <v>81</v>
      </c>
      <c r="FR44">
        <v>33</v>
      </c>
      <c r="FS44">
        <v>11</v>
      </c>
      <c r="FT44">
        <v>0</v>
      </c>
      <c r="FU44">
        <v>0</v>
      </c>
      <c r="FV44">
        <v>0</v>
      </c>
      <c r="FW44">
        <v>1</v>
      </c>
      <c r="FX44">
        <v>2</v>
      </c>
      <c r="FY44">
        <v>0</v>
      </c>
      <c r="FZ44">
        <v>2</v>
      </c>
      <c r="GA44">
        <v>24</v>
      </c>
      <c r="GB44">
        <v>2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1</v>
      </c>
      <c r="GI44">
        <v>0</v>
      </c>
      <c r="GJ44">
        <v>0</v>
      </c>
      <c r="GK44">
        <v>1</v>
      </c>
      <c r="GL44">
        <v>1</v>
      </c>
      <c r="GM44">
        <v>0</v>
      </c>
      <c r="GN44">
        <v>0</v>
      </c>
      <c r="GO44">
        <v>0</v>
      </c>
      <c r="GP44">
        <v>0</v>
      </c>
      <c r="GQ44">
        <v>1</v>
      </c>
      <c r="GR44">
        <v>1</v>
      </c>
      <c r="GS44">
        <v>0</v>
      </c>
      <c r="GT44">
        <v>1</v>
      </c>
      <c r="GU44">
        <v>81</v>
      </c>
      <c r="GV44">
        <v>92</v>
      </c>
      <c r="GW44">
        <v>21</v>
      </c>
      <c r="GX44">
        <v>4</v>
      </c>
      <c r="GY44">
        <v>0</v>
      </c>
      <c r="GZ44">
        <v>4</v>
      </c>
      <c r="HA44">
        <v>14</v>
      </c>
      <c r="HB44">
        <v>1</v>
      </c>
      <c r="HC44">
        <v>7</v>
      </c>
      <c r="HD44">
        <v>1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2</v>
      </c>
      <c r="HO44">
        <v>1</v>
      </c>
      <c r="HP44">
        <v>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2</v>
      </c>
      <c r="HX44">
        <v>3</v>
      </c>
      <c r="HY44">
        <v>2</v>
      </c>
      <c r="HZ44">
        <v>29</v>
      </c>
      <c r="IA44">
        <v>92</v>
      </c>
      <c r="IB44">
        <v>17</v>
      </c>
      <c r="IC44">
        <v>9</v>
      </c>
      <c r="ID44">
        <v>1</v>
      </c>
      <c r="IE44">
        <v>1</v>
      </c>
      <c r="IF44">
        <v>1</v>
      </c>
      <c r="IG44">
        <v>0</v>
      </c>
      <c r="IH44">
        <v>0</v>
      </c>
      <c r="II44">
        <v>1</v>
      </c>
      <c r="IJ44">
        <v>1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1</v>
      </c>
      <c r="JE44">
        <v>2</v>
      </c>
      <c r="JF44">
        <v>17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1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1</v>
      </c>
      <c r="KO44">
        <v>0</v>
      </c>
      <c r="KP44">
        <v>1</v>
      </c>
      <c r="KQ44">
        <v>1</v>
      </c>
      <c r="KR44">
        <v>1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1</v>
      </c>
    </row>
    <row r="45" spans="1:332">
      <c r="A45" t="s">
        <v>1698</v>
      </c>
      <c r="B45" t="s">
        <v>1670</v>
      </c>
      <c r="C45" t="str">
        <f>"060701"</f>
        <v>060701</v>
      </c>
      <c r="D45" t="s">
        <v>1697</v>
      </c>
      <c r="E45">
        <v>6</v>
      </c>
      <c r="F45">
        <v>1159</v>
      </c>
      <c r="G45">
        <v>891</v>
      </c>
      <c r="H45">
        <v>390</v>
      </c>
      <c r="I45">
        <v>501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501</v>
      </c>
      <c r="T45">
        <v>0</v>
      </c>
      <c r="U45">
        <v>0</v>
      </c>
      <c r="V45">
        <v>501</v>
      </c>
      <c r="W45">
        <v>27</v>
      </c>
      <c r="X45">
        <v>20</v>
      </c>
      <c r="Y45">
        <v>7</v>
      </c>
      <c r="Z45">
        <v>0</v>
      </c>
      <c r="AA45">
        <v>474</v>
      </c>
      <c r="AB45">
        <v>218</v>
      </c>
      <c r="AC45">
        <v>9</v>
      </c>
      <c r="AD45">
        <v>7</v>
      </c>
      <c r="AE45">
        <v>9</v>
      </c>
      <c r="AF45">
        <v>162</v>
      </c>
      <c r="AG45">
        <v>0</v>
      </c>
      <c r="AH45">
        <v>0</v>
      </c>
      <c r="AI45">
        <v>4</v>
      </c>
      <c r="AJ45">
        <v>1</v>
      </c>
      <c r="AK45">
        <v>0</v>
      </c>
      <c r="AL45">
        <v>4</v>
      </c>
      <c r="AM45">
        <v>3</v>
      </c>
      <c r="AN45">
        <v>4</v>
      </c>
      <c r="AO45">
        <v>2</v>
      </c>
      <c r="AP45">
        <v>1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</v>
      </c>
      <c r="AW45">
        <v>0</v>
      </c>
      <c r="AX45">
        <v>1</v>
      </c>
      <c r="AY45">
        <v>0</v>
      </c>
      <c r="AZ45">
        <v>2</v>
      </c>
      <c r="BA45">
        <v>0</v>
      </c>
      <c r="BB45">
        <v>1</v>
      </c>
      <c r="BC45">
        <v>0</v>
      </c>
      <c r="BD45">
        <v>1</v>
      </c>
      <c r="BE45">
        <v>2</v>
      </c>
      <c r="BF45">
        <v>4</v>
      </c>
      <c r="BG45">
        <v>218</v>
      </c>
      <c r="BH45">
        <v>116</v>
      </c>
      <c r="BI45">
        <v>17</v>
      </c>
      <c r="BJ45">
        <v>0</v>
      </c>
      <c r="BK45">
        <v>1</v>
      </c>
      <c r="BL45">
        <v>95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2</v>
      </c>
      <c r="BU45">
        <v>0</v>
      </c>
      <c r="BV45">
        <v>1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116</v>
      </c>
      <c r="CN45">
        <v>15</v>
      </c>
      <c r="CO45">
        <v>8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1</v>
      </c>
      <c r="CX45">
        <v>1</v>
      </c>
      <c r="CY45">
        <v>1</v>
      </c>
      <c r="CZ45">
        <v>0</v>
      </c>
      <c r="DA45">
        <v>0</v>
      </c>
      <c r="DB45">
        <v>0</v>
      </c>
      <c r="DC45">
        <v>0</v>
      </c>
      <c r="DD45">
        <v>4</v>
      </c>
      <c r="DE45">
        <v>15</v>
      </c>
      <c r="DF45">
        <v>15</v>
      </c>
      <c r="DG45">
        <v>9</v>
      </c>
      <c r="DH45">
        <v>0</v>
      </c>
      <c r="DI45">
        <v>2</v>
      </c>
      <c r="DJ45">
        <v>1</v>
      </c>
      <c r="DK45">
        <v>0</v>
      </c>
      <c r="DL45">
        <v>1</v>
      </c>
      <c r="DM45">
        <v>1</v>
      </c>
      <c r="DN45">
        <v>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15</v>
      </c>
      <c r="EL45">
        <v>23</v>
      </c>
      <c r="EM45">
        <v>0</v>
      </c>
      <c r="EN45">
        <v>0</v>
      </c>
      <c r="EO45">
        <v>0</v>
      </c>
      <c r="EP45">
        <v>0</v>
      </c>
      <c r="EQ45">
        <v>20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2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1</v>
      </c>
      <c r="FL45">
        <v>0</v>
      </c>
      <c r="FM45">
        <v>0</v>
      </c>
      <c r="FN45">
        <v>0</v>
      </c>
      <c r="FO45">
        <v>0</v>
      </c>
      <c r="FP45">
        <v>23</v>
      </c>
      <c r="FQ45">
        <v>22</v>
      </c>
      <c r="FR45">
        <v>10</v>
      </c>
      <c r="FS45">
        <v>3</v>
      </c>
      <c r="FT45">
        <v>1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3</v>
      </c>
      <c r="GB45">
        <v>0</v>
      </c>
      <c r="GC45">
        <v>0</v>
      </c>
      <c r="GD45">
        <v>1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1</v>
      </c>
      <c r="GM45">
        <v>0</v>
      </c>
      <c r="GN45">
        <v>0</v>
      </c>
      <c r="GO45">
        <v>0</v>
      </c>
      <c r="GP45">
        <v>0</v>
      </c>
      <c r="GQ45">
        <v>2</v>
      </c>
      <c r="GR45">
        <v>0</v>
      </c>
      <c r="GS45">
        <v>1</v>
      </c>
      <c r="GT45">
        <v>0</v>
      </c>
      <c r="GU45">
        <v>22</v>
      </c>
      <c r="GV45">
        <v>54</v>
      </c>
      <c r="GW45">
        <v>18</v>
      </c>
      <c r="GX45">
        <v>3</v>
      </c>
      <c r="GY45">
        <v>2</v>
      </c>
      <c r="GZ45">
        <v>2</v>
      </c>
      <c r="HA45">
        <v>6</v>
      </c>
      <c r="HB45">
        <v>4</v>
      </c>
      <c r="HC45">
        <v>0</v>
      </c>
      <c r="HD45">
        <v>0</v>
      </c>
      <c r="HE45">
        <v>1</v>
      </c>
      <c r="HF45">
        <v>0</v>
      </c>
      <c r="HG45">
        <v>0</v>
      </c>
      <c r="HH45">
        <v>1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1</v>
      </c>
      <c r="HP45">
        <v>0</v>
      </c>
      <c r="HQ45">
        <v>0</v>
      </c>
      <c r="HR45">
        <v>2</v>
      </c>
      <c r="HS45">
        <v>0</v>
      </c>
      <c r="HT45">
        <v>0</v>
      </c>
      <c r="HU45">
        <v>0</v>
      </c>
      <c r="HV45">
        <v>0</v>
      </c>
      <c r="HW45">
        <v>1</v>
      </c>
      <c r="HX45">
        <v>0</v>
      </c>
      <c r="HY45">
        <v>0</v>
      </c>
      <c r="HZ45">
        <v>13</v>
      </c>
      <c r="IA45">
        <v>54</v>
      </c>
      <c r="IB45">
        <v>7</v>
      </c>
      <c r="IC45">
        <v>3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1</v>
      </c>
      <c r="IJ45">
        <v>1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1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1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7</v>
      </c>
      <c r="JG45">
        <v>2</v>
      </c>
      <c r="JH45">
        <v>0</v>
      </c>
      <c r="JI45">
        <v>0</v>
      </c>
      <c r="JJ45">
        <v>0</v>
      </c>
      <c r="JK45">
        <v>1</v>
      </c>
      <c r="JL45">
        <v>1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2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2</v>
      </c>
      <c r="KR45">
        <v>1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1</v>
      </c>
      <c r="LR45">
        <v>0</v>
      </c>
      <c r="LS45">
        <v>0</v>
      </c>
      <c r="LT45">
        <v>2</v>
      </c>
    </row>
    <row r="46" spans="1:332">
      <c r="A46" t="s">
        <v>1696</v>
      </c>
      <c r="B46" t="s">
        <v>1670</v>
      </c>
      <c r="C46" t="str">
        <f>"060701"</f>
        <v>060701</v>
      </c>
      <c r="D46" t="s">
        <v>794</v>
      </c>
      <c r="E46">
        <v>7</v>
      </c>
      <c r="F46">
        <v>1865</v>
      </c>
      <c r="G46">
        <v>1440</v>
      </c>
      <c r="H46">
        <v>307</v>
      </c>
      <c r="I46">
        <v>1133</v>
      </c>
      <c r="J46">
        <v>2</v>
      </c>
      <c r="K46">
        <v>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1133</v>
      </c>
      <c r="T46">
        <v>0</v>
      </c>
      <c r="U46">
        <v>0</v>
      </c>
      <c r="V46">
        <v>1133</v>
      </c>
      <c r="W46">
        <v>15</v>
      </c>
      <c r="X46">
        <v>8</v>
      </c>
      <c r="Y46">
        <v>7</v>
      </c>
      <c r="Z46">
        <v>0</v>
      </c>
      <c r="AA46">
        <v>1118</v>
      </c>
      <c r="AB46">
        <v>491</v>
      </c>
      <c r="AC46">
        <v>48</v>
      </c>
      <c r="AD46">
        <v>14</v>
      </c>
      <c r="AE46">
        <v>36</v>
      </c>
      <c r="AF46">
        <v>313</v>
      </c>
      <c r="AG46">
        <v>5</v>
      </c>
      <c r="AH46">
        <v>3</v>
      </c>
      <c r="AI46">
        <v>19</v>
      </c>
      <c r="AJ46">
        <v>0</v>
      </c>
      <c r="AK46">
        <v>1</v>
      </c>
      <c r="AL46">
        <v>11</v>
      </c>
      <c r="AM46">
        <v>4</v>
      </c>
      <c r="AN46">
        <v>7</v>
      </c>
      <c r="AO46">
        <v>1</v>
      </c>
      <c r="AP46">
        <v>0</v>
      </c>
      <c r="AQ46">
        <v>1</v>
      </c>
      <c r="AR46">
        <v>4</v>
      </c>
      <c r="AS46">
        <v>0</v>
      </c>
      <c r="AT46">
        <v>0</v>
      </c>
      <c r="AU46">
        <v>1</v>
      </c>
      <c r="AV46">
        <v>2</v>
      </c>
      <c r="AW46">
        <v>1</v>
      </c>
      <c r="AX46">
        <v>5</v>
      </c>
      <c r="AY46">
        <v>1</v>
      </c>
      <c r="AZ46">
        <v>3</v>
      </c>
      <c r="BA46">
        <v>1</v>
      </c>
      <c r="BB46">
        <v>0</v>
      </c>
      <c r="BC46">
        <v>0</v>
      </c>
      <c r="BD46">
        <v>2</v>
      </c>
      <c r="BE46">
        <v>2</v>
      </c>
      <c r="BF46">
        <v>6</v>
      </c>
      <c r="BG46">
        <v>491</v>
      </c>
      <c r="BH46">
        <v>206</v>
      </c>
      <c r="BI46">
        <v>54</v>
      </c>
      <c r="BJ46">
        <v>1</v>
      </c>
      <c r="BK46">
        <v>2</v>
      </c>
      <c r="BL46">
        <v>142</v>
      </c>
      <c r="BM46">
        <v>1</v>
      </c>
      <c r="BN46">
        <v>0</v>
      </c>
      <c r="BO46">
        <v>1</v>
      </c>
      <c r="BP46">
        <v>1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1</v>
      </c>
      <c r="BW46">
        <v>0</v>
      </c>
      <c r="BX46">
        <v>0</v>
      </c>
      <c r="BY46">
        <v>0</v>
      </c>
      <c r="BZ46">
        <v>0</v>
      </c>
      <c r="CA46">
        <v>2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1</v>
      </c>
      <c r="CL46">
        <v>0</v>
      </c>
      <c r="CM46">
        <v>206</v>
      </c>
      <c r="CN46">
        <v>27</v>
      </c>
      <c r="CO46">
        <v>15</v>
      </c>
      <c r="CP46">
        <v>4</v>
      </c>
      <c r="CQ46">
        <v>0</v>
      </c>
      <c r="CR46">
        <v>1</v>
      </c>
      <c r="CS46">
        <v>1</v>
      </c>
      <c r="CT46">
        <v>1</v>
      </c>
      <c r="CU46">
        <v>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1</v>
      </c>
      <c r="DB46">
        <v>0</v>
      </c>
      <c r="DC46">
        <v>0</v>
      </c>
      <c r="DD46">
        <v>3</v>
      </c>
      <c r="DE46">
        <v>27</v>
      </c>
      <c r="DF46">
        <v>54</v>
      </c>
      <c r="DG46">
        <v>30</v>
      </c>
      <c r="DH46">
        <v>2</v>
      </c>
      <c r="DI46">
        <v>3</v>
      </c>
      <c r="DJ46">
        <v>2</v>
      </c>
      <c r="DK46">
        <v>0</v>
      </c>
      <c r="DL46">
        <v>4</v>
      </c>
      <c r="DM46">
        <v>0</v>
      </c>
      <c r="DN46">
        <v>0</v>
      </c>
      <c r="DO46">
        <v>0</v>
      </c>
      <c r="DP46">
        <v>0</v>
      </c>
      <c r="DQ46">
        <v>1</v>
      </c>
      <c r="DR46">
        <v>2</v>
      </c>
      <c r="DS46">
        <v>2</v>
      </c>
      <c r="DT46">
        <v>1</v>
      </c>
      <c r="DU46">
        <v>0</v>
      </c>
      <c r="DV46">
        <v>0</v>
      </c>
      <c r="DW46">
        <v>1</v>
      </c>
      <c r="DX46">
        <v>0</v>
      </c>
      <c r="DY46">
        <v>0</v>
      </c>
      <c r="DZ46">
        <v>0</v>
      </c>
      <c r="EA46">
        <v>0</v>
      </c>
      <c r="EB46">
        <v>2</v>
      </c>
      <c r="EC46">
        <v>0</v>
      </c>
      <c r="ED46">
        <v>1</v>
      </c>
      <c r="EE46">
        <v>0</v>
      </c>
      <c r="EF46">
        <v>1</v>
      </c>
      <c r="EG46">
        <v>2</v>
      </c>
      <c r="EH46">
        <v>0</v>
      </c>
      <c r="EI46">
        <v>0</v>
      </c>
      <c r="EJ46">
        <v>0</v>
      </c>
      <c r="EK46">
        <v>54</v>
      </c>
      <c r="EL46">
        <v>77</v>
      </c>
      <c r="EM46">
        <v>6</v>
      </c>
      <c r="EN46">
        <v>0</v>
      </c>
      <c r="EO46">
        <v>0</v>
      </c>
      <c r="EP46">
        <v>1</v>
      </c>
      <c r="EQ46">
        <v>61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4</v>
      </c>
      <c r="FC46">
        <v>2</v>
      </c>
      <c r="FD46">
        <v>1</v>
      </c>
      <c r="FE46">
        <v>0</v>
      </c>
      <c r="FF46">
        <v>0</v>
      </c>
      <c r="FG46">
        <v>0</v>
      </c>
      <c r="FH46">
        <v>1</v>
      </c>
      <c r="FI46">
        <v>0</v>
      </c>
      <c r="FJ46">
        <v>0</v>
      </c>
      <c r="FK46">
        <v>1</v>
      </c>
      <c r="FL46">
        <v>0</v>
      </c>
      <c r="FM46">
        <v>0</v>
      </c>
      <c r="FN46">
        <v>0</v>
      </c>
      <c r="FO46">
        <v>0</v>
      </c>
      <c r="FP46">
        <v>77</v>
      </c>
      <c r="FQ46">
        <v>76</v>
      </c>
      <c r="FR46">
        <v>25</v>
      </c>
      <c r="FS46">
        <v>14</v>
      </c>
      <c r="FT46">
        <v>1</v>
      </c>
      <c r="FU46">
        <v>0</v>
      </c>
      <c r="FV46">
        <v>0</v>
      </c>
      <c r="FW46">
        <v>0</v>
      </c>
      <c r="FX46">
        <v>1</v>
      </c>
      <c r="FY46">
        <v>0</v>
      </c>
      <c r="FZ46">
        <v>3</v>
      </c>
      <c r="GA46">
        <v>23</v>
      </c>
      <c r="GB46">
        <v>0</v>
      </c>
      <c r="GC46">
        <v>3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1</v>
      </c>
      <c r="GM46">
        <v>0</v>
      </c>
      <c r="GN46">
        <v>0</v>
      </c>
      <c r="GO46">
        <v>0</v>
      </c>
      <c r="GP46">
        <v>0</v>
      </c>
      <c r="GQ46">
        <v>1</v>
      </c>
      <c r="GR46">
        <v>1</v>
      </c>
      <c r="GS46">
        <v>0</v>
      </c>
      <c r="GT46">
        <v>3</v>
      </c>
      <c r="GU46">
        <v>76</v>
      </c>
      <c r="GV46">
        <v>131</v>
      </c>
      <c r="GW46">
        <v>30</v>
      </c>
      <c r="GX46">
        <v>11</v>
      </c>
      <c r="GY46">
        <v>0</v>
      </c>
      <c r="GZ46">
        <v>1</v>
      </c>
      <c r="HA46">
        <v>21</v>
      </c>
      <c r="HB46">
        <v>0</v>
      </c>
      <c r="HC46">
        <v>3</v>
      </c>
      <c r="HD46">
        <v>0</v>
      </c>
      <c r="HE46">
        <v>0</v>
      </c>
      <c r="HF46">
        <v>0</v>
      </c>
      <c r="HG46">
        <v>4</v>
      </c>
      <c r="HH46">
        <v>3</v>
      </c>
      <c r="HI46">
        <v>1</v>
      </c>
      <c r="HJ46">
        <v>0</v>
      </c>
      <c r="HK46">
        <v>0</v>
      </c>
      <c r="HL46">
        <v>1</v>
      </c>
      <c r="HM46">
        <v>0</v>
      </c>
      <c r="HN46">
        <v>0</v>
      </c>
      <c r="HO46">
        <v>4</v>
      </c>
      <c r="HP46">
        <v>2</v>
      </c>
      <c r="HQ46">
        <v>1</v>
      </c>
      <c r="HR46">
        <v>1</v>
      </c>
      <c r="HS46">
        <v>0</v>
      </c>
      <c r="HT46">
        <v>0</v>
      </c>
      <c r="HU46">
        <v>0</v>
      </c>
      <c r="HV46">
        <v>1</v>
      </c>
      <c r="HW46">
        <v>0</v>
      </c>
      <c r="HX46">
        <v>0</v>
      </c>
      <c r="HY46">
        <v>1</v>
      </c>
      <c r="HZ46">
        <v>46</v>
      </c>
      <c r="IA46">
        <v>131</v>
      </c>
      <c r="IB46">
        <v>51</v>
      </c>
      <c r="IC46">
        <v>32</v>
      </c>
      <c r="ID46">
        <v>0</v>
      </c>
      <c r="IE46">
        <v>5</v>
      </c>
      <c r="IF46">
        <v>5</v>
      </c>
      <c r="IG46">
        <v>0</v>
      </c>
      <c r="IH46">
        <v>2</v>
      </c>
      <c r="II46">
        <v>2</v>
      </c>
      <c r="IJ46">
        <v>1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1</v>
      </c>
      <c r="JA46">
        <v>1</v>
      </c>
      <c r="JB46">
        <v>0</v>
      </c>
      <c r="JC46">
        <v>0</v>
      </c>
      <c r="JD46">
        <v>0</v>
      </c>
      <c r="JE46">
        <v>2</v>
      </c>
      <c r="JF46">
        <v>51</v>
      </c>
      <c r="JG46">
        <v>1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1</v>
      </c>
      <c r="JX46">
        <v>1</v>
      </c>
      <c r="JY46">
        <v>1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1</v>
      </c>
      <c r="KL46">
        <v>0</v>
      </c>
      <c r="KM46">
        <v>0</v>
      </c>
      <c r="KN46">
        <v>0</v>
      </c>
      <c r="KO46">
        <v>0</v>
      </c>
      <c r="KP46">
        <v>1</v>
      </c>
      <c r="KQ46">
        <v>3</v>
      </c>
      <c r="KR46">
        <v>0</v>
      </c>
      <c r="KS46">
        <v>0</v>
      </c>
      <c r="KT46">
        <v>1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1</v>
      </c>
      <c r="LH46">
        <v>0</v>
      </c>
      <c r="LI46">
        <v>0</v>
      </c>
      <c r="LJ46">
        <v>0</v>
      </c>
      <c r="LK46">
        <v>0</v>
      </c>
      <c r="LL46">
        <v>0</v>
      </c>
      <c r="LM46">
        <v>1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3</v>
      </c>
    </row>
    <row r="47" spans="1:332">
      <c r="A47" t="s">
        <v>1695</v>
      </c>
      <c r="B47" t="s">
        <v>1670</v>
      </c>
      <c r="C47" t="str">
        <f>"060701"</f>
        <v>060701</v>
      </c>
      <c r="D47" t="s">
        <v>1694</v>
      </c>
      <c r="E47">
        <v>8</v>
      </c>
      <c r="F47">
        <v>1769</v>
      </c>
      <c r="G47">
        <v>1359</v>
      </c>
      <c r="H47">
        <v>349</v>
      </c>
      <c r="I47">
        <v>1010</v>
      </c>
      <c r="J47">
        <v>0</v>
      </c>
      <c r="K47">
        <v>3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1010</v>
      </c>
      <c r="T47">
        <v>0</v>
      </c>
      <c r="U47">
        <v>0</v>
      </c>
      <c r="V47">
        <v>1010</v>
      </c>
      <c r="W47">
        <v>20</v>
      </c>
      <c r="X47">
        <v>14</v>
      </c>
      <c r="Y47">
        <v>6</v>
      </c>
      <c r="Z47">
        <v>0</v>
      </c>
      <c r="AA47">
        <v>990</v>
      </c>
      <c r="AB47">
        <v>425</v>
      </c>
      <c r="AC47">
        <v>34</v>
      </c>
      <c r="AD47">
        <v>9</v>
      </c>
      <c r="AE47">
        <v>41</v>
      </c>
      <c r="AF47">
        <v>274</v>
      </c>
      <c r="AG47">
        <v>8</v>
      </c>
      <c r="AH47">
        <v>1</v>
      </c>
      <c r="AI47">
        <v>9</v>
      </c>
      <c r="AJ47">
        <v>0</v>
      </c>
      <c r="AK47">
        <v>4</v>
      </c>
      <c r="AL47">
        <v>3</v>
      </c>
      <c r="AM47">
        <v>7</v>
      </c>
      <c r="AN47">
        <v>5</v>
      </c>
      <c r="AO47">
        <v>2</v>
      </c>
      <c r="AP47">
        <v>2</v>
      </c>
      <c r="AQ47">
        <v>0</v>
      </c>
      <c r="AR47">
        <v>2</v>
      </c>
      <c r="AS47">
        <v>0</v>
      </c>
      <c r="AT47">
        <v>0</v>
      </c>
      <c r="AU47">
        <v>0</v>
      </c>
      <c r="AV47">
        <v>0</v>
      </c>
      <c r="AW47">
        <v>4</v>
      </c>
      <c r="AX47">
        <v>3</v>
      </c>
      <c r="AY47">
        <v>1</v>
      </c>
      <c r="AZ47">
        <v>11</v>
      </c>
      <c r="BA47">
        <v>0</v>
      </c>
      <c r="BB47">
        <v>0</v>
      </c>
      <c r="BC47">
        <v>0</v>
      </c>
      <c r="BD47">
        <v>1</v>
      </c>
      <c r="BE47">
        <v>0</v>
      </c>
      <c r="BF47">
        <v>4</v>
      </c>
      <c r="BG47">
        <v>425</v>
      </c>
      <c r="BH47">
        <v>261</v>
      </c>
      <c r="BI47">
        <v>40</v>
      </c>
      <c r="BJ47">
        <v>3</v>
      </c>
      <c r="BK47">
        <v>0</v>
      </c>
      <c r="BL47">
        <v>212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4</v>
      </c>
      <c r="BU47">
        <v>0</v>
      </c>
      <c r="BV47">
        <v>0</v>
      </c>
      <c r="BW47">
        <v>2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261</v>
      </c>
      <c r="CN47">
        <v>16</v>
      </c>
      <c r="CO47">
        <v>10</v>
      </c>
      <c r="CP47">
        <v>2</v>
      </c>
      <c r="CQ47">
        <v>0</v>
      </c>
      <c r="CR47">
        <v>1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1</v>
      </c>
      <c r="CY47">
        <v>0</v>
      </c>
      <c r="CZ47">
        <v>0</v>
      </c>
      <c r="DA47">
        <v>1</v>
      </c>
      <c r="DB47">
        <v>0</v>
      </c>
      <c r="DC47">
        <v>1</v>
      </c>
      <c r="DD47">
        <v>0</v>
      </c>
      <c r="DE47">
        <v>16</v>
      </c>
      <c r="DF47">
        <v>36</v>
      </c>
      <c r="DG47">
        <v>19</v>
      </c>
      <c r="DH47">
        <v>3</v>
      </c>
      <c r="DI47">
        <v>4</v>
      </c>
      <c r="DJ47">
        <v>1</v>
      </c>
      <c r="DK47">
        <v>0</v>
      </c>
      <c r="DL47">
        <v>0</v>
      </c>
      <c r="DM47">
        <v>0</v>
      </c>
      <c r="DN47">
        <v>0</v>
      </c>
      <c r="DO47">
        <v>2</v>
      </c>
      <c r="DP47">
        <v>0</v>
      </c>
      <c r="DQ47">
        <v>0</v>
      </c>
      <c r="DR47">
        <v>0</v>
      </c>
      <c r="DS47">
        <v>1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2</v>
      </c>
      <c r="EC47">
        <v>0</v>
      </c>
      <c r="ED47">
        <v>0</v>
      </c>
      <c r="EE47">
        <v>2</v>
      </c>
      <c r="EF47">
        <v>2</v>
      </c>
      <c r="EG47">
        <v>0</v>
      </c>
      <c r="EH47">
        <v>0</v>
      </c>
      <c r="EI47">
        <v>0</v>
      </c>
      <c r="EJ47">
        <v>0</v>
      </c>
      <c r="EK47">
        <v>36</v>
      </c>
      <c r="EL47">
        <v>59</v>
      </c>
      <c r="EM47">
        <v>2</v>
      </c>
      <c r="EN47">
        <v>1</v>
      </c>
      <c r="EO47">
        <v>0</v>
      </c>
      <c r="EP47">
        <v>0</v>
      </c>
      <c r="EQ47">
        <v>43</v>
      </c>
      <c r="ER47">
        <v>0</v>
      </c>
      <c r="ES47">
        <v>0</v>
      </c>
      <c r="ET47">
        <v>1</v>
      </c>
      <c r="EU47">
        <v>0</v>
      </c>
      <c r="EV47">
        <v>0</v>
      </c>
      <c r="EW47">
        <v>2</v>
      </c>
      <c r="EX47">
        <v>0</v>
      </c>
      <c r="EY47">
        <v>0</v>
      </c>
      <c r="EZ47">
        <v>2</v>
      </c>
      <c r="FA47">
        <v>0</v>
      </c>
      <c r="FB47">
        <v>6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1</v>
      </c>
      <c r="FL47">
        <v>1</v>
      </c>
      <c r="FM47">
        <v>0</v>
      </c>
      <c r="FN47">
        <v>0</v>
      </c>
      <c r="FO47">
        <v>0</v>
      </c>
      <c r="FP47">
        <v>59</v>
      </c>
      <c r="FQ47">
        <v>71</v>
      </c>
      <c r="FR47">
        <v>26</v>
      </c>
      <c r="FS47">
        <v>14</v>
      </c>
      <c r="FT47">
        <v>0</v>
      </c>
      <c r="FU47">
        <v>0</v>
      </c>
      <c r="FV47">
        <v>0</v>
      </c>
      <c r="FW47">
        <v>1</v>
      </c>
      <c r="FX47">
        <v>0</v>
      </c>
      <c r="FY47">
        <v>1</v>
      </c>
      <c r="FZ47">
        <v>0</v>
      </c>
      <c r="GA47">
        <v>17</v>
      </c>
      <c r="GB47">
        <v>1</v>
      </c>
      <c r="GC47">
        <v>1</v>
      </c>
      <c r="GD47">
        <v>2</v>
      </c>
      <c r="GE47">
        <v>0</v>
      </c>
      <c r="GF47">
        <v>0</v>
      </c>
      <c r="GG47">
        <v>0</v>
      </c>
      <c r="GH47">
        <v>0</v>
      </c>
      <c r="GI47">
        <v>1</v>
      </c>
      <c r="GJ47">
        <v>0</v>
      </c>
      <c r="GK47">
        <v>0</v>
      </c>
      <c r="GL47">
        <v>0</v>
      </c>
      <c r="GM47">
        <v>0</v>
      </c>
      <c r="GN47">
        <v>1</v>
      </c>
      <c r="GO47">
        <v>0</v>
      </c>
      <c r="GP47">
        <v>0</v>
      </c>
      <c r="GQ47">
        <v>1</v>
      </c>
      <c r="GR47">
        <v>0</v>
      </c>
      <c r="GS47">
        <v>0</v>
      </c>
      <c r="GT47">
        <v>5</v>
      </c>
      <c r="GU47">
        <v>71</v>
      </c>
      <c r="GV47">
        <v>90</v>
      </c>
      <c r="GW47">
        <v>15</v>
      </c>
      <c r="GX47">
        <v>6</v>
      </c>
      <c r="GY47">
        <v>0</v>
      </c>
      <c r="GZ47">
        <v>2</v>
      </c>
      <c r="HA47">
        <v>2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1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1</v>
      </c>
      <c r="HP47">
        <v>0</v>
      </c>
      <c r="HQ47">
        <v>1</v>
      </c>
      <c r="HR47">
        <v>1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1</v>
      </c>
      <c r="HY47">
        <v>0</v>
      </c>
      <c r="HZ47">
        <v>60</v>
      </c>
      <c r="IA47">
        <v>90</v>
      </c>
      <c r="IB47">
        <v>28</v>
      </c>
      <c r="IC47">
        <v>20</v>
      </c>
      <c r="ID47">
        <v>4</v>
      </c>
      <c r="IE47">
        <v>0</v>
      </c>
      <c r="IF47">
        <v>2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0</v>
      </c>
      <c r="IU47">
        <v>1</v>
      </c>
      <c r="IV47">
        <v>1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28</v>
      </c>
      <c r="JG47">
        <v>1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1</v>
      </c>
      <c r="JU47">
        <v>0</v>
      </c>
      <c r="JV47">
        <v>0</v>
      </c>
      <c r="JW47">
        <v>0</v>
      </c>
      <c r="JX47">
        <v>1</v>
      </c>
      <c r="JY47">
        <v>1</v>
      </c>
      <c r="JZ47">
        <v>0</v>
      </c>
      <c r="KA47">
        <v>0</v>
      </c>
      <c r="KB47">
        <v>0</v>
      </c>
      <c r="KC47">
        <v>0</v>
      </c>
      <c r="KD47">
        <v>1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1</v>
      </c>
      <c r="KQ47">
        <v>2</v>
      </c>
      <c r="KR47">
        <v>1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1</v>
      </c>
      <c r="LC47">
        <v>0</v>
      </c>
      <c r="LD47">
        <v>0</v>
      </c>
      <c r="LE47">
        <v>0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0</v>
      </c>
      <c r="LP47">
        <v>0</v>
      </c>
      <c r="LQ47">
        <v>0</v>
      </c>
      <c r="LR47">
        <v>0</v>
      </c>
      <c r="LS47">
        <v>0</v>
      </c>
      <c r="LT47">
        <v>2</v>
      </c>
    </row>
    <row r="48" spans="1:332">
      <c r="A48" t="s">
        <v>1693</v>
      </c>
      <c r="B48" t="s">
        <v>1670</v>
      </c>
      <c r="C48" t="str">
        <f>"060701"</f>
        <v>060701</v>
      </c>
      <c r="D48" t="s">
        <v>828</v>
      </c>
      <c r="E48">
        <v>9</v>
      </c>
      <c r="F48">
        <v>1127</v>
      </c>
      <c r="G48">
        <v>870</v>
      </c>
      <c r="H48">
        <v>267</v>
      </c>
      <c r="I48">
        <v>603</v>
      </c>
      <c r="J48">
        <v>1</v>
      </c>
      <c r="K48">
        <v>2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603</v>
      </c>
      <c r="T48">
        <v>0</v>
      </c>
      <c r="U48">
        <v>0</v>
      </c>
      <c r="V48">
        <v>603</v>
      </c>
      <c r="W48">
        <v>14</v>
      </c>
      <c r="X48">
        <v>10</v>
      </c>
      <c r="Y48">
        <v>4</v>
      </c>
      <c r="Z48">
        <v>0</v>
      </c>
      <c r="AA48">
        <v>589</v>
      </c>
      <c r="AB48">
        <v>292</v>
      </c>
      <c r="AC48">
        <v>20</v>
      </c>
      <c r="AD48">
        <v>6</v>
      </c>
      <c r="AE48">
        <v>32</v>
      </c>
      <c r="AF48">
        <v>196</v>
      </c>
      <c r="AG48">
        <v>0</v>
      </c>
      <c r="AH48">
        <v>0</v>
      </c>
      <c r="AI48">
        <v>8</v>
      </c>
      <c r="AJ48">
        <v>3</v>
      </c>
      <c r="AK48">
        <v>1</v>
      </c>
      <c r="AL48">
        <v>4</v>
      </c>
      <c r="AM48">
        <v>2</v>
      </c>
      <c r="AN48">
        <v>11</v>
      </c>
      <c r="AO48">
        <v>0</v>
      </c>
      <c r="AP48">
        <v>0</v>
      </c>
      <c r="AQ48">
        <v>0</v>
      </c>
      <c r="AR48">
        <v>1</v>
      </c>
      <c r="AS48">
        <v>0</v>
      </c>
      <c r="AT48">
        <v>0</v>
      </c>
      <c r="AU48">
        <v>0</v>
      </c>
      <c r="AV48">
        <v>1</v>
      </c>
      <c r="AW48">
        <v>0</v>
      </c>
      <c r="AX48">
        <v>0</v>
      </c>
      <c r="AY48">
        <v>0</v>
      </c>
      <c r="AZ48">
        <v>2</v>
      </c>
      <c r="BA48">
        <v>2</v>
      </c>
      <c r="BB48">
        <v>0</v>
      </c>
      <c r="BC48">
        <v>0</v>
      </c>
      <c r="BD48">
        <v>1</v>
      </c>
      <c r="BE48">
        <v>0</v>
      </c>
      <c r="BF48">
        <v>2</v>
      </c>
      <c r="BG48">
        <v>292</v>
      </c>
      <c r="BH48">
        <v>144</v>
      </c>
      <c r="BI48">
        <v>27</v>
      </c>
      <c r="BJ48">
        <v>0</v>
      </c>
      <c r="BK48">
        <v>1</v>
      </c>
      <c r="BL48">
        <v>115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1</v>
      </c>
      <c r="CL48">
        <v>0</v>
      </c>
      <c r="CM48">
        <v>144</v>
      </c>
      <c r="CN48">
        <v>15</v>
      </c>
      <c r="CO48">
        <v>11</v>
      </c>
      <c r="CP48">
        <v>0</v>
      </c>
      <c r="CQ48">
        <v>1</v>
      </c>
      <c r="CR48">
        <v>1</v>
      </c>
      <c r="CS48">
        <v>1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1</v>
      </c>
      <c r="DE48">
        <v>15</v>
      </c>
      <c r="DF48">
        <v>15</v>
      </c>
      <c r="DG48">
        <v>6</v>
      </c>
      <c r="DH48">
        <v>0</v>
      </c>
      <c r="DI48">
        <v>2</v>
      </c>
      <c r="DJ48">
        <v>0</v>
      </c>
      <c r="DK48">
        <v>0</v>
      </c>
      <c r="DL48">
        <v>1</v>
      </c>
      <c r="DM48">
        <v>0</v>
      </c>
      <c r="DN48">
        <v>0</v>
      </c>
      <c r="DO48">
        <v>1</v>
      </c>
      <c r="DP48">
        <v>0</v>
      </c>
      <c r="DQ48">
        <v>0</v>
      </c>
      <c r="DR48">
        <v>0</v>
      </c>
      <c r="DS48">
        <v>0</v>
      </c>
      <c r="DT48">
        <v>1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1</v>
      </c>
      <c r="EA48">
        <v>0</v>
      </c>
      <c r="EB48">
        <v>2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1</v>
      </c>
      <c r="EK48">
        <v>15</v>
      </c>
      <c r="EL48">
        <v>27</v>
      </c>
      <c r="EM48">
        <v>4</v>
      </c>
      <c r="EN48">
        <v>0</v>
      </c>
      <c r="EO48">
        <v>0</v>
      </c>
      <c r="EP48">
        <v>0</v>
      </c>
      <c r="EQ48">
        <v>20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2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1</v>
      </c>
      <c r="FL48">
        <v>0</v>
      </c>
      <c r="FM48">
        <v>0</v>
      </c>
      <c r="FN48">
        <v>0</v>
      </c>
      <c r="FO48">
        <v>0</v>
      </c>
      <c r="FP48">
        <v>27</v>
      </c>
      <c r="FQ48">
        <v>21</v>
      </c>
      <c r="FR48">
        <v>3</v>
      </c>
      <c r="FS48">
        <v>2</v>
      </c>
      <c r="FT48">
        <v>0</v>
      </c>
      <c r="FU48">
        <v>1</v>
      </c>
      <c r="FV48">
        <v>1</v>
      </c>
      <c r="FW48">
        <v>0</v>
      </c>
      <c r="FX48">
        <v>2</v>
      </c>
      <c r="FY48">
        <v>0</v>
      </c>
      <c r="FZ48">
        <v>0</v>
      </c>
      <c r="GA48">
        <v>8</v>
      </c>
      <c r="GB48">
        <v>1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2</v>
      </c>
      <c r="GR48">
        <v>0</v>
      </c>
      <c r="GS48">
        <v>0</v>
      </c>
      <c r="GT48">
        <v>1</v>
      </c>
      <c r="GU48">
        <v>21</v>
      </c>
      <c r="GV48">
        <v>65</v>
      </c>
      <c r="GW48">
        <v>15</v>
      </c>
      <c r="GX48">
        <v>7</v>
      </c>
      <c r="GY48">
        <v>0</v>
      </c>
      <c r="GZ48">
        <v>3</v>
      </c>
      <c r="HA48">
        <v>3</v>
      </c>
      <c r="HB48">
        <v>4</v>
      </c>
      <c r="HC48">
        <v>3</v>
      </c>
      <c r="HD48">
        <v>0</v>
      </c>
      <c r="HE48">
        <v>0</v>
      </c>
      <c r="HF48">
        <v>1</v>
      </c>
      <c r="HG48">
        <v>0</v>
      </c>
      <c r="HH48">
        <v>0</v>
      </c>
      <c r="HI48">
        <v>1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1</v>
      </c>
      <c r="HP48">
        <v>0</v>
      </c>
      <c r="HQ48">
        <v>0</v>
      </c>
      <c r="HR48">
        <v>3</v>
      </c>
      <c r="HS48">
        <v>0</v>
      </c>
      <c r="HT48">
        <v>0</v>
      </c>
      <c r="HU48">
        <v>0</v>
      </c>
      <c r="HV48">
        <v>0</v>
      </c>
      <c r="HW48">
        <v>1</v>
      </c>
      <c r="HX48">
        <v>0</v>
      </c>
      <c r="HY48">
        <v>0</v>
      </c>
      <c r="HZ48">
        <v>23</v>
      </c>
      <c r="IA48">
        <v>65</v>
      </c>
      <c r="IB48">
        <v>6</v>
      </c>
      <c r="IC48">
        <v>4</v>
      </c>
      <c r="ID48">
        <v>2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6</v>
      </c>
      <c r="JG48">
        <v>1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1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1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3</v>
      </c>
      <c r="KR48">
        <v>1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1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1</v>
      </c>
      <c r="LT48">
        <v>3</v>
      </c>
    </row>
    <row r="49" spans="1:332">
      <c r="A49" t="s">
        <v>1692</v>
      </c>
      <c r="B49" t="s">
        <v>1670</v>
      </c>
      <c r="C49" t="str">
        <f>"060701"</f>
        <v>060701</v>
      </c>
      <c r="D49" t="s">
        <v>1691</v>
      </c>
      <c r="E49">
        <v>10</v>
      </c>
      <c r="F49">
        <v>1693</v>
      </c>
      <c r="G49">
        <v>1310</v>
      </c>
      <c r="H49">
        <v>411</v>
      </c>
      <c r="I49">
        <v>899</v>
      </c>
      <c r="J49">
        <v>0</v>
      </c>
      <c r="K49">
        <v>2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899</v>
      </c>
      <c r="T49">
        <v>0</v>
      </c>
      <c r="U49">
        <v>0</v>
      </c>
      <c r="V49">
        <v>899</v>
      </c>
      <c r="W49">
        <v>37</v>
      </c>
      <c r="X49">
        <v>29</v>
      </c>
      <c r="Y49">
        <v>8</v>
      </c>
      <c r="Z49">
        <v>0</v>
      </c>
      <c r="AA49">
        <v>862</v>
      </c>
      <c r="AB49">
        <v>413</v>
      </c>
      <c r="AC49">
        <v>37</v>
      </c>
      <c r="AD49">
        <v>10</v>
      </c>
      <c r="AE49">
        <v>23</v>
      </c>
      <c r="AF49">
        <v>284</v>
      </c>
      <c r="AG49">
        <v>5</v>
      </c>
      <c r="AH49">
        <v>2</v>
      </c>
      <c r="AI49">
        <v>6</v>
      </c>
      <c r="AJ49">
        <v>1</v>
      </c>
      <c r="AK49">
        <v>2</v>
      </c>
      <c r="AL49">
        <v>13</v>
      </c>
      <c r="AM49">
        <v>5</v>
      </c>
      <c r="AN49">
        <v>5</v>
      </c>
      <c r="AO49">
        <v>1</v>
      </c>
      <c r="AP49">
        <v>2</v>
      </c>
      <c r="AQ49">
        <v>0</v>
      </c>
      <c r="AR49">
        <v>1</v>
      </c>
      <c r="AS49">
        <v>0</v>
      </c>
      <c r="AT49">
        <v>0</v>
      </c>
      <c r="AU49">
        <v>0</v>
      </c>
      <c r="AV49">
        <v>0</v>
      </c>
      <c r="AW49">
        <v>5</v>
      </c>
      <c r="AX49">
        <v>0</v>
      </c>
      <c r="AY49">
        <v>0</v>
      </c>
      <c r="AZ49">
        <v>2</v>
      </c>
      <c r="BA49">
        <v>0</v>
      </c>
      <c r="BB49">
        <v>0</v>
      </c>
      <c r="BC49">
        <v>1</v>
      </c>
      <c r="BD49">
        <v>1</v>
      </c>
      <c r="BE49">
        <v>0</v>
      </c>
      <c r="BF49">
        <v>7</v>
      </c>
      <c r="BG49">
        <v>413</v>
      </c>
      <c r="BH49">
        <v>198</v>
      </c>
      <c r="BI49">
        <v>24</v>
      </c>
      <c r="BJ49">
        <v>2</v>
      </c>
      <c r="BK49">
        <v>3</v>
      </c>
      <c r="BL49">
        <v>160</v>
      </c>
      <c r="BM49">
        <v>2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1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1</v>
      </c>
      <c r="CB49">
        <v>0</v>
      </c>
      <c r="CC49">
        <v>1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1</v>
      </c>
      <c r="CJ49">
        <v>0</v>
      </c>
      <c r="CK49">
        <v>0</v>
      </c>
      <c r="CL49">
        <v>3</v>
      </c>
      <c r="CM49">
        <v>198</v>
      </c>
      <c r="CN49">
        <v>17</v>
      </c>
      <c r="CO49">
        <v>10</v>
      </c>
      <c r="CP49">
        <v>1</v>
      </c>
      <c r="CQ49">
        <v>0</v>
      </c>
      <c r="CR49">
        <v>0</v>
      </c>
      <c r="CS49">
        <v>0</v>
      </c>
      <c r="CT49">
        <v>1</v>
      </c>
      <c r="CU49">
        <v>0</v>
      </c>
      <c r="CV49">
        <v>2</v>
      </c>
      <c r="CW49">
        <v>0</v>
      </c>
      <c r="CX49">
        <v>0</v>
      </c>
      <c r="CY49">
        <v>1</v>
      </c>
      <c r="CZ49">
        <v>0</v>
      </c>
      <c r="DA49">
        <v>1</v>
      </c>
      <c r="DB49">
        <v>0</v>
      </c>
      <c r="DC49">
        <v>1</v>
      </c>
      <c r="DD49">
        <v>0</v>
      </c>
      <c r="DE49">
        <v>17</v>
      </c>
      <c r="DF49">
        <v>23</v>
      </c>
      <c r="DG49">
        <v>9</v>
      </c>
      <c r="DH49">
        <v>1</v>
      </c>
      <c r="DI49">
        <v>7</v>
      </c>
      <c r="DJ49">
        <v>4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1</v>
      </c>
      <c r="EC49">
        <v>1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23</v>
      </c>
      <c r="EL49">
        <v>43</v>
      </c>
      <c r="EM49">
        <v>4</v>
      </c>
      <c r="EN49">
        <v>2</v>
      </c>
      <c r="EO49">
        <v>0</v>
      </c>
      <c r="EP49">
        <v>1</v>
      </c>
      <c r="EQ49">
        <v>34</v>
      </c>
      <c r="ER49">
        <v>0</v>
      </c>
      <c r="ES49">
        <v>1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1</v>
      </c>
      <c r="FL49">
        <v>0</v>
      </c>
      <c r="FM49">
        <v>0</v>
      </c>
      <c r="FN49">
        <v>0</v>
      </c>
      <c r="FO49">
        <v>0</v>
      </c>
      <c r="FP49">
        <v>43</v>
      </c>
      <c r="FQ49">
        <v>58</v>
      </c>
      <c r="FR49">
        <v>28</v>
      </c>
      <c r="FS49">
        <v>8</v>
      </c>
      <c r="FT49">
        <v>3</v>
      </c>
      <c r="FU49">
        <v>1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11</v>
      </c>
      <c r="GB49">
        <v>1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1</v>
      </c>
      <c r="GI49">
        <v>1</v>
      </c>
      <c r="GJ49">
        <v>0</v>
      </c>
      <c r="GK49">
        <v>0</v>
      </c>
      <c r="GL49">
        <v>2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2</v>
      </c>
      <c r="GU49">
        <v>58</v>
      </c>
      <c r="GV49">
        <v>86</v>
      </c>
      <c r="GW49">
        <v>10</v>
      </c>
      <c r="GX49">
        <v>1</v>
      </c>
      <c r="GY49">
        <v>0</v>
      </c>
      <c r="GZ49">
        <v>3</v>
      </c>
      <c r="HA49">
        <v>8</v>
      </c>
      <c r="HB49">
        <v>3</v>
      </c>
      <c r="HC49">
        <v>2</v>
      </c>
      <c r="HD49">
        <v>0</v>
      </c>
      <c r="HE49">
        <v>1</v>
      </c>
      <c r="HF49">
        <v>1</v>
      </c>
      <c r="HG49">
        <v>0</v>
      </c>
      <c r="HH49">
        <v>1</v>
      </c>
      <c r="HI49">
        <v>1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2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1</v>
      </c>
      <c r="HW49">
        <v>1</v>
      </c>
      <c r="HX49">
        <v>1</v>
      </c>
      <c r="HY49">
        <v>2</v>
      </c>
      <c r="HZ49">
        <v>48</v>
      </c>
      <c r="IA49">
        <v>86</v>
      </c>
      <c r="IB49">
        <v>19</v>
      </c>
      <c r="IC49">
        <v>10</v>
      </c>
      <c r="ID49">
        <v>0</v>
      </c>
      <c r="IE49">
        <v>1</v>
      </c>
      <c r="IF49">
        <v>1</v>
      </c>
      <c r="IG49">
        <v>1</v>
      </c>
      <c r="IH49">
        <v>0</v>
      </c>
      <c r="II49">
        <v>1</v>
      </c>
      <c r="IJ49">
        <v>1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1</v>
      </c>
      <c r="JB49">
        <v>0</v>
      </c>
      <c r="JC49">
        <v>0</v>
      </c>
      <c r="JD49">
        <v>0</v>
      </c>
      <c r="JE49">
        <v>3</v>
      </c>
      <c r="JF49">
        <v>19</v>
      </c>
      <c r="JG49">
        <v>1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1</v>
      </c>
      <c r="JW49">
        <v>0</v>
      </c>
      <c r="JX49">
        <v>1</v>
      </c>
      <c r="JY49">
        <v>1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1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1</v>
      </c>
      <c r="KQ49">
        <v>3</v>
      </c>
      <c r="KR49">
        <v>1</v>
      </c>
      <c r="KS49">
        <v>0</v>
      </c>
      <c r="KT49">
        <v>1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1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3</v>
      </c>
    </row>
    <row r="50" spans="1:332">
      <c r="A50" t="s">
        <v>1690</v>
      </c>
      <c r="B50" t="s">
        <v>1670</v>
      </c>
      <c r="C50" t="str">
        <f>"060701"</f>
        <v>060701</v>
      </c>
      <c r="D50" t="s">
        <v>1689</v>
      </c>
      <c r="E50">
        <v>11</v>
      </c>
      <c r="F50">
        <v>1013</v>
      </c>
      <c r="G50">
        <v>780</v>
      </c>
      <c r="H50">
        <v>274</v>
      </c>
      <c r="I50">
        <v>506</v>
      </c>
      <c r="J50">
        <v>2</v>
      </c>
      <c r="K50">
        <v>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506</v>
      </c>
      <c r="T50">
        <v>0</v>
      </c>
      <c r="U50">
        <v>0</v>
      </c>
      <c r="V50">
        <v>506</v>
      </c>
      <c r="W50">
        <v>10</v>
      </c>
      <c r="X50">
        <v>6</v>
      </c>
      <c r="Y50">
        <v>4</v>
      </c>
      <c r="Z50">
        <v>0</v>
      </c>
      <c r="AA50">
        <v>496</v>
      </c>
      <c r="AB50">
        <v>195</v>
      </c>
      <c r="AC50">
        <v>12</v>
      </c>
      <c r="AD50">
        <v>8</v>
      </c>
      <c r="AE50">
        <v>10</v>
      </c>
      <c r="AF50">
        <v>132</v>
      </c>
      <c r="AG50">
        <v>1</v>
      </c>
      <c r="AH50">
        <v>1</v>
      </c>
      <c r="AI50">
        <v>5</v>
      </c>
      <c r="AJ50">
        <v>0</v>
      </c>
      <c r="AK50">
        <v>0</v>
      </c>
      <c r="AL50">
        <v>10</v>
      </c>
      <c r="AM50">
        <v>0</v>
      </c>
      <c r="AN50">
        <v>2</v>
      </c>
      <c r="AO50">
        <v>2</v>
      </c>
      <c r="AP50">
        <v>3</v>
      </c>
      <c r="AQ50">
        <v>0</v>
      </c>
      <c r="AR50">
        <v>1</v>
      </c>
      <c r="AS50">
        <v>0</v>
      </c>
      <c r="AT50">
        <v>0</v>
      </c>
      <c r="AU50">
        <v>0</v>
      </c>
      <c r="AV50">
        <v>0</v>
      </c>
      <c r="AW50">
        <v>2</v>
      </c>
      <c r="AX50">
        <v>1</v>
      </c>
      <c r="AY50">
        <v>0</v>
      </c>
      <c r="AZ50">
        <v>0</v>
      </c>
      <c r="BA50">
        <v>0</v>
      </c>
      <c r="BB50">
        <v>0</v>
      </c>
      <c r="BC50">
        <v>1</v>
      </c>
      <c r="BD50">
        <v>2</v>
      </c>
      <c r="BE50">
        <v>0</v>
      </c>
      <c r="BF50">
        <v>2</v>
      </c>
      <c r="BG50">
        <v>195</v>
      </c>
      <c r="BH50">
        <v>131</v>
      </c>
      <c r="BI50">
        <v>22</v>
      </c>
      <c r="BJ50">
        <v>0</v>
      </c>
      <c r="BK50">
        <v>1</v>
      </c>
      <c r="BL50">
        <v>103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2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1</v>
      </c>
      <c r="CL50">
        <v>2</v>
      </c>
      <c r="CM50">
        <v>131</v>
      </c>
      <c r="CN50">
        <v>19</v>
      </c>
      <c r="CO50">
        <v>14</v>
      </c>
      <c r="CP50">
        <v>0</v>
      </c>
      <c r="CQ50">
        <v>1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1</v>
      </c>
      <c r="CZ50">
        <v>0</v>
      </c>
      <c r="DA50">
        <v>1</v>
      </c>
      <c r="DB50">
        <v>1</v>
      </c>
      <c r="DC50">
        <v>1</v>
      </c>
      <c r="DD50">
        <v>0</v>
      </c>
      <c r="DE50">
        <v>19</v>
      </c>
      <c r="DF50">
        <v>22</v>
      </c>
      <c r="DG50">
        <v>10</v>
      </c>
      <c r="DH50">
        <v>0</v>
      </c>
      <c r="DI50">
        <v>1</v>
      </c>
      <c r="DJ50">
        <v>3</v>
      </c>
      <c r="DK50">
        <v>3</v>
      </c>
      <c r="DL50">
        <v>1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1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1</v>
      </c>
      <c r="DZ50">
        <v>0</v>
      </c>
      <c r="EA50">
        <v>0</v>
      </c>
      <c r="EB50">
        <v>1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1</v>
      </c>
      <c r="EI50">
        <v>0</v>
      </c>
      <c r="EJ50">
        <v>0</v>
      </c>
      <c r="EK50">
        <v>22</v>
      </c>
      <c r="EL50">
        <v>25</v>
      </c>
      <c r="EM50">
        <v>0</v>
      </c>
      <c r="EN50">
        <v>1</v>
      </c>
      <c r="EO50">
        <v>0</v>
      </c>
      <c r="EP50">
        <v>0</v>
      </c>
      <c r="EQ50">
        <v>21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1</v>
      </c>
      <c r="EX50">
        <v>0</v>
      </c>
      <c r="EY50">
        <v>0</v>
      </c>
      <c r="EZ50">
        <v>0</v>
      </c>
      <c r="FA50">
        <v>0</v>
      </c>
      <c r="FB50">
        <v>1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1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25</v>
      </c>
      <c r="FQ50">
        <v>33</v>
      </c>
      <c r="FR50">
        <v>12</v>
      </c>
      <c r="FS50">
        <v>3</v>
      </c>
      <c r="FT50">
        <v>0</v>
      </c>
      <c r="FU50">
        <v>0</v>
      </c>
      <c r="FV50">
        <v>0</v>
      </c>
      <c r="FW50">
        <v>0</v>
      </c>
      <c r="FX50">
        <v>1</v>
      </c>
      <c r="FY50">
        <v>0</v>
      </c>
      <c r="FZ50">
        <v>0</v>
      </c>
      <c r="GA50">
        <v>16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1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33</v>
      </c>
      <c r="GV50">
        <v>60</v>
      </c>
      <c r="GW50">
        <v>10</v>
      </c>
      <c r="GX50">
        <v>5</v>
      </c>
      <c r="GY50">
        <v>1</v>
      </c>
      <c r="GZ50">
        <v>0</v>
      </c>
      <c r="HA50">
        <v>4</v>
      </c>
      <c r="HB50">
        <v>0</v>
      </c>
      <c r="HC50">
        <v>1</v>
      </c>
      <c r="HD50">
        <v>1</v>
      </c>
      <c r="HE50">
        <v>1</v>
      </c>
      <c r="HF50">
        <v>0</v>
      </c>
      <c r="HG50">
        <v>1</v>
      </c>
      <c r="HH50">
        <v>1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1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1</v>
      </c>
      <c r="HW50">
        <v>2</v>
      </c>
      <c r="HX50">
        <v>0</v>
      </c>
      <c r="HY50">
        <v>0</v>
      </c>
      <c r="HZ50">
        <v>31</v>
      </c>
      <c r="IA50">
        <v>60</v>
      </c>
      <c r="IB50">
        <v>10</v>
      </c>
      <c r="IC50">
        <v>7</v>
      </c>
      <c r="ID50">
        <v>1</v>
      </c>
      <c r="IE50">
        <v>0</v>
      </c>
      <c r="IF50">
        <v>0</v>
      </c>
      <c r="IG50">
        <v>0</v>
      </c>
      <c r="IH50">
        <v>0</v>
      </c>
      <c r="II50">
        <v>1</v>
      </c>
      <c r="IJ50">
        <v>0</v>
      </c>
      <c r="IK50">
        <v>0</v>
      </c>
      <c r="IL50">
        <v>0</v>
      </c>
      <c r="IM50">
        <v>1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10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1</v>
      </c>
      <c r="KR50">
        <v>0</v>
      </c>
      <c r="KS50">
        <v>1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1</v>
      </c>
    </row>
    <row r="51" spans="1:332">
      <c r="A51" t="s">
        <v>1688</v>
      </c>
      <c r="B51" t="s">
        <v>1670</v>
      </c>
      <c r="C51" t="str">
        <f>"060701"</f>
        <v>060701</v>
      </c>
      <c r="D51" t="s">
        <v>475</v>
      </c>
      <c r="E51">
        <v>12</v>
      </c>
      <c r="F51">
        <v>1089</v>
      </c>
      <c r="G51">
        <v>850</v>
      </c>
      <c r="H51">
        <v>341</v>
      </c>
      <c r="I51">
        <v>509</v>
      </c>
      <c r="J51">
        <v>0</v>
      </c>
      <c r="K51">
        <v>4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509</v>
      </c>
      <c r="T51">
        <v>0</v>
      </c>
      <c r="U51">
        <v>0</v>
      </c>
      <c r="V51">
        <v>509</v>
      </c>
      <c r="W51">
        <v>7</v>
      </c>
      <c r="X51">
        <v>7</v>
      </c>
      <c r="Y51">
        <v>0</v>
      </c>
      <c r="Z51">
        <v>0</v>
      </c>
      <c r="AA51">
        <v>502</v>
      </c>
      <c r="AB51">
        <v>283</v>
      </c>
      <c r="AC51">
        <v>13</v>
      </c>
      <c r="AD51">
        <v>3</v>
      </c>
      <c r="AE51">
        <v>15</v>
      </c>
      <c r="AF51">
        <v>205</v>
      </c>
      <c r="AG51">
        <v>1</v>
      </c>
      <c r="AH51">
        <v>2</v>
      </c>
      <c r="AI51">
        <v>5</v>
      </c>
      <c r="AJ51">
        <v>3</v>
      </c>
      <c r="AK51">
        <v>1</v>
      </c>
      <c r="AL51">
        <v>12</v>
      </c>
      <c r="AM51">
        <v>1</v>
      </c>
      <c r="AN51">
        <v>12</v>
      </c>
      <c r="AO51">
        <v>0</v>
      </c>
      <c r="AP51">
        <v>0</v>
      </c>
      <c r="AQ51">
        <v>0</v>
      </c>
      <c r="AR51">
        <v>1</v>
      </c>
      <c r="AS51">
        <v>0</v>
      </c>
      <c r="AT51">
        <v>0</v>
      </c>
      <c r="AU51">
        <v>0</v>
      </c>
      <c r="AV51">
        <v>1</v>
      </c>
      <c r="AW51">
        <v>0</v>
      </c>
      <c r="AX51">
        <v>0</v>
      </c>
      <c r="AY51">
        <v>0</v>
      </c>
      <c r="AZ51">
        <v>0</v>
      </c>
      <c r="BA51">
        <v>1</v>
      </c>
      <c r="BB51">
        <v>0</v>
      </c>
      <c r="BC51">
        <v>0</v>
      </c>
      <c r="BD51">
        <v>2</v>
      </c>
      <c r="BE51">
        <v>2</v>
      </c>
      <c r="BF51">
        <v>3</v>
      </c>
      <c r="BG51">
        <v>283</v>
      </c>
      <c r="BH51">
        <v>74</v>
      </c>
      <c r="BI51">
        <v>16</v>
      </c>
      <c r="BJ51">
        <v>0</v>
      </c>
      <c r="BK51">
        <v>2</v>
      </c>
      <c r="BL51">
        <v>56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74</v>
      </c>
      <c r="CN51">
        <v>8</v>
      </c>
      <c r="CO51">
        <v>4</v>
      </c>
      <c r="CP51">
        <v>1</v>
      </c>
      <c r="CQ51">
        <v>0</v>
      </c>
      <c r="CR51">
        <v>0</v>
      </c>
      <c r="CS51">
        <v>0</v>
      </c>
      <c r="CT51">
        <v>0</v>
      </c>
      <c r="CU51">
        <v>1</v>
      </c>
      <c r="CV51">
        <v>1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1</v>
      </c>
      <c r="DE51">
        <v>8</v>
      </c>
      <c r="DF51">
        <v>17</v>
      </c>
      <c r="DG51">
        <v>7</v>
      </c>
      <c r="DH51">
        <v>1</v>
      </c>
      <c r="DI51">
        <v>2</v>
      </c>
      <c r="DJ51">
        <v>1</v>
      </c>
      <c r="DK51">
        <v>1</v>
      </c>
      <c r="DL51">
        <v>3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17</v>
      </c>
      <c r="EL51">
        <v>47</v>
      </c>
      <c r="EM51">
        <v>2</v>
      </c>
      <c r="EN51">
        <v>3</v>
      </c>
      <c r="EO51">
        <v>0</v>
      </c>
      <c r="EP51">
        <v>3</v>
      </c>
      <c r="EQ51">
        <v>33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1</v>
      </c>
      <c r="FC51">
        <v>0</v>
      </c>
      <c r="FD51">
        <v>0</v>
      </c>
      <c r="FE51">
        <v>0</v>
      </c>
      <c r="FF51">
        <v>1</v>
      </c>
      <c r="FG51">
        <v>0</v>
      </c>
      <c r="FH51">
        <v>0</v>
      </c>
      <c r="FI51">
        <v>1</v>
      </c>
      <c r="FJ51">
        <v>1</v>
      </c>
      <c r="FK51">
        <v>2</v>
      </c>
      <c r="FL51">
        <v>0</v>
      </c>
      <c r="FM51">
        <v>0</v>
      </c>
      <c r="FN51">
        <v>0</v>
      </c>
      <c r="FO51">
        <v>0</v>
      </c>
      <c r="FP51">
        <v>47</v>
      </c>
      <c r="FQ51">
        <v>19</v>
      </c>
      <c r="FR51">
        <v>6</v>
      </c>
      <c r="FS51">
        <v>6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4</v>
      </c>
      <c r="GB51">
        <v>1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1</v>
      </c>
      <c r="GN51">
        <v>0</v>
      </c>
      <c r="GO51">
        <v>0</v>
      </c>
      <c r="GP51">
        <v>0</v>
      </c>
      <c r="GQ51">
        <v>0</v>
      </c>
      <c r="GR51">
        <v>1</v>
      </c>
      <c r="GS51">
        <v>0</v>
      </c>
      <c r="GT51">
        <v>0</v>
      </c>
      <c r="GU51">
        <v>19</v>
      </c>
      <c r="GV51">
        <v>36</v>
      </c>
      <c r="GW51">
        <v>8</v>
      </c>
      <c r="GX51">
        <v>0</v>
      </c>
      <c r="GY51">
        <v>3</v>
      </c>
      <c r="GZ51">
        <v>2</v>
      </c>
      <c r="HA51">
        <v>6</v>
      </c>
      <c r="HB51">
        <v>0</v>
      </c>
      <c r="HC51">
        <v>1</v>
      </c>
      <c r="HD51">
        <v>0</v>
      </c>
      <c r="HE51">
        <v>0</v>
      </c>
      <c r="HF51">
        <v>0</v>
      </c>
      <c r="HG51">
        <v>0</v>
      </c>
      <c r="HH51">
        <v>1</v>
      </c>
      <c r="HI51">
        <v>2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3</v>
      </c>
      <c r="HQ51">
        <v>0</v>
      </c>
      <c r="HR51">
        <v>3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1</v>
      </c>
      <c r="HZ51">
        <v>6</v>
      </c>
      <c r="IA51">
        <v>36</v>
      </c>
      <c r="IB51">
        <v>16</v>
      </c>
      <c r="IC51">
        <v>7</v>
      </c>
      <c r="ID51">
        <v>4</v>
      </c>
      <c r="IE51">
        <v>0</v>
      </c>
      <c r="IF51">
        <v>0</v>
      </c>
      <c r="IG51">
        <v>1</v>
      </c>
      <c r="IH51">
        <v>0</v>
      </c>
      <c r="II51">
        <v>0</v>
      </c>
      <c r="IJ51">
        <v>0</v>
      </c>
      <c r="IK51">
        <v>0</v>
      </c>
      <c r="IL51">
        <v>2</v>
      </c>
      <c r="IM51">
        <v>0</v>
      </c>
      <c r="IN51">
        <v>0</v>
      </c>
      <c r="IO51">
        <v>1</v>
      </c>
      <c r="IP51">
        <v>0</v>
      </c>
      <c r="IQ51">
        <v>0</v>
      </c>
      <c r="IR51">
        <v>1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16</v>
      </c>
      <c r="JG51">
        <v>1</v>
      </c>
      <c r="JH51">
        <v>0</v>
      </c>
      <c r="JI51">
        <v>0</v>
      </c>
      <c r="JJ51">
        <v>1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1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1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1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1</v>
      </c>
    </row>
    <row r="52" spans="1:332">
      <c r="A52" t="s">
        <v>1687</v>
      </c>
      <c r="B52" t="s">
        <v>1670</v>
      </c>
      <c r="C52" t="str">
        <f>"060701"</f>
        <v>060701</v>
      </c>
      <c r="D52" t="s">
        <v>1686</v>
      </c>
      <c r="E52">
        <v>13</v>
      </c>
      <c r="F52">
        <v>1579</v>
      </c>
      <c r="G52">
        <v>1211</v>
      </c>
      <c r="H52">
        <v>404</v>
      </c>
      <c r="I52">
        <v>807</v>
      </c>
      <c r="J52">
        <v>1</v>
      </c>
      <c r="K52">
        <v>2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807</v>
      </c>
      <c r="T52">
        <v>0</v>
      </c>
      <c r="U52">
        <v>0</v>
      </c>
      <c r="V52">
        <v>807</v>
      </c>
      <c r="W52">
        <v>17</v>
      </c>
      <c r="X52">
        <v>14</v>
      </c>
      <c r="Y52">
        <v>3</v>
      </c>
      <c r="Z52">
        <v>0</v>
      </c>
      <c r="AA52">
        <v>790</v>
      </c>
      <c r="AB52">
        <v>394</v>
      </c>
      <c r="AC52">
        <v>29</v>
      </c>
      <c r="AD52">
        <v>9</v>
      </c>
      <c r="AE52">
        <v>29</v>
      </c>
      <c r="AF52">
        <v>241</v>
      </c>
      <c r="AG52">
        <v>9</v>
      </c>
      <c r="AH52">
        <v>0</v>
      </c>
      <c r="AI52">
        <v>5</v>
      </c>
      <c r="AJ52">
        <v>1</v>
      </c>
      <c r="AK52">
        <v>9</v>
      </c>
      <c r="AL52">
        <v>23</v>
      </c>
      <c r="AM52">
        <v>2</v>
      </c>
      <c r="AN52">
        <v>5</v>
      </c>
      <c r="AO52">
        <v>3</v>
      </c>
      <c r="AP52">
        <v>2</v>
      </c>
      <c r="AQ52">
        <v>0</v>
      </c>
      <c r="AR52">
        <v>1</v>
      </c>
      <c r="AS52">
        <v>0</v>
      </c>
      <c r="AT52">
        <v>0</v>
      </c>
      <c r="AU52">
        <v>0</v>
      </c>
      <c r="AV52">
        <v>0</v>
      </c>
      <c r="AW52">
        <v>1</v>
      </c>
      <c r="AX52">
        <v>3</v>
      </c>
      <c r="AY52">
        <v>0</v>
      </c>
      <c r="AZ52">
        <v>13</v>
      </c>
      <c r="BA52">
        <v>1</v>
      </c>
      <c r="BB52">
        <v>0</v>
      </c>
      <c r="BC52">
        <v>1</v>
      </c>
      <c r="BD52">
        <v>4</v>
      </c>
      <c r="BE52">
        <v>0</v>
      </c>
      <c r="BF52">
        <v>3</v>
      </c>
      <c r="BG52">
        <v>394</v>
      </c>
      <c r="BH52">
        <v>151</v>
      </c>
      <c r="BI52">
        <v>31</v>
      </c>
      <c r="BJ52">
        <v>0</v>
      </c>
      <c r="BK52">
        <v>2</v>
      </c>
      <c r="BL52">
        <v>108</v>
      </c>
      <c r="BM52">
        <v>0</v>
      </c>
      <c r="BN52">
        <v>4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5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1</v>
      </c>
      <c r="CM52">
        <v>151</v>
      </c>
      <c r="CN52">
        <v>17</v>
      </c>
      <c r="CO52">
        <v>10</v>
      </c>
      <c r="CP52">
        <v>1</v>
      </c>
      <c r="CQ52">
        <v>1</v>
      </c>
      <c r="CR52">
        <v>0</v>
      </c>
      <c r="CS52">
        <v>1</v>
      </c>
      <c r="CT52">
        <v>1</v>
      </c>
      <c r="CU52">
        <v>0</v>
      </c>
      <c r="CV52">
        <v>0</v>
      </c>
      <c r="CW52">
        <v>0</v>
      </c>
      <c r="CX52">
        <v>1</v>
      </c>
      <c r="CY52">
        <v>1</v>
      </c>
      <c r="CZ52">
        <v>0</v>
      </c>
      <c r="DA52">
        <v>0</v>
      </c>
      <c r="DB52">
        <v>0</v>
      </c>
      <c r="DC52">
        <v>0</v>
      </c>
      <c r="DD52">
        <v>1</v>
      </c>
      <c r="DE52">
        <v>17</v>
      </c>
      <c r="DF52">
        <v>43</v>
      </c>
      <c r="DG52">
        <v>26</v>
      </c>
      <c r="DH52">
        <v>0</v>
      </c>
      <c r="DI52">
        <v>5</v>
      </c>
      <c r="DJ52">
        <v>4</v>
      </c>
      <c r="DK52">
        <v>0</v>
      </c>
      <c r="DL52">
        <v>4</v>
      </c>
      <c r="DM52">
        <v>0</v>
      </c>
      <c r="DN52">
        <v>0</v>
      </c>
      <c r="DO52">
        <v>0</v>
      </c>
      <c r="DP52">
        <v>0</v>
      </c>
      <c r="DQ52">
        <v>1</v>
      </c>
      <c r="DR52">
        <v>1</v>
      </c>
      <c r="DS52">
        <v>1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1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43</v>
      </c>
      <c r="EL52">
        <v>49</v>
      </c>
      <c r="EM52">
        <v>2</v>
      </c>
      <c r="EN52">
        <v>1</v>
      </c>
      <c r="EO52">
        <v>0</v>
      </c>
      <c r="EP52">
        <v>2</v>
      </c>
      <c r="EQ52">
        <v>37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1</v>
      </c>
      <c r="EX52">
        <v>0</v>
      </c>
      <c r="EY52">
        <v>0</v>
      </c>
      <c r="EZ52">
        <v>0</v>
      </c>
      <c r="FA52">
        <v>0</v>
      </c>
      <c r="FB52">
        <v>3</v>
      </c>
      <c r="FC52">
        <v>1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1</v>
      </c>
      <c r="FN52">
        <v>0</v>
      </c>
      <c r="FO52">
        <v>1</v>
      </c>
      <c r="FP52">
        <v>49</v>
      </c>
      <c r="FQ52">
        <v>41</v>
      </c>
      <c r="FR52">
        <v>15</v>
      </c>
      <c r="FS52">
        <v>11</v>
      </c>
      <c r="FT52">
        <v>2</v>
      </c>
      <c r="FU52">
        <v>0</v>
      </c>
      <c r="FV52">
        <v>0</v>
      </c>
      <c r="FW52">
        <v>1</v>
      </c>
      <c r="FX52">
        <v>0</v>
      </c>
      <c r="FY52">
        <v>0</v>
      </c>
      <c r="FZ52">
        <v>0</v>
      </c>
      <c r="GA52">
        <v>7</v>
      </c>
      <c r="GB52">
        <v>0</v>
      </c>
      <c r="GC52">
        <v>0</v>
      </c>
      <c r="GD52">
        <v>1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2</v>
      </c>
      <c r="GO52">
        <v>0</v>
      </c>
      <c r="GP52">
        <v>0</v>
      </c>
      <c r="GQ52">
        <v>2</v>
      </c>
      <c r="GR52">
        <v>0</v>
      </c>
      <c r="GS52">
        <v>0</v>
      </c>
      <c r="GT52">
        <v>0</v>
      </c>
      <c r="GU52">
        <v>41</v>
      </c>
      <c r="GV52">
        <v>62</v>
      </c>
      <c r="GW52">
        <v>22</v>
      </c>
      <c r="GX52">
        <v>8</v>
      </c>
      <c r="GY52">
        <v>1</v>
      </c>
      <c r="GZ52">
        <v>1</v>
      </c>
      <c r="HA52">
        <v>6</v>
      </c>
      <c r="HB52">
        <v>2</v>
      </c>
      <c r="HC52">
        <v>1</v>
      </c>
      <c r="HD52">
        <v>1</v>
      </c>
      <c r="HE52">
        <v>0</v>
      </c>
      <c r="HF52">
        <v>0</v>
      </c>
      <c r="HG52">
        <v>0</v>
      </c>
      <c r="HH52">
        <v>0</v>
      </c>
      <c r="HI52">
        <v>1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1</v>
      </c>
      <c r="HR52">
        <v>2</v>
      </c>
      <c r="HS52">
        <v>2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1</v>
      </c>
      <c r="HZ52">
        <v>13</v>
      </c>
      <c r="IA52">
        <v>62</v>
      </c>
      <c r="IB52">
        <v>32</v>
      </c>
      <c r="IC52">
        <v>19</v>
      </c>
      <c r="ID52">
        <v>0</v>
      </c>
      <c r="IE52">
        <v>3</v>
      </c>
      <c r="IF52">
        <v>0</v>
      </c>
      <c r="IG52">
        <v>1</v>
      </c>
      <c r="IH52">
        <v>0</v>
      </c>
      <c r="II52">
        <v>0</v>
      </c>
      <c r="IJ52">
        <v>0</v>
      </c>
      <c r="IK52">
        <v>1</v>
      </c>
      <c r="IL52">
        <v>0</v>
      </c>
      <c r="IM52">
        <v>1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1</v>
      </c>
      <c r="IU52">
        <v>0</v>
      </c>
      <c r="IV52">
        <v>0</v>
      </c>
      <c r="IW52">
        <v>0</v>
      </c>
      <c r="IX52">
        <v>0</v>
      </c>
      <c r="IY52">
        <v>1</v>
      </c>
      <c r="IZ52">
        <v>1</v>
      </c>
      <c r="JA52">
        <v>0</v>
      </c>
      <c r="JB52">
        <v>1</v>
      </c>
      <c r="JC52">
        <v>1</v>
      </c>
      <c r="JD52">
        <v>0</v>
      </c>
      <c r="JE52">
        <v>2</v>
      </c>
      <c r="JF52">
        <v>32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1</v>
      </c>
      <c r="KR52">
        <v>0</v>
      </c>
      <c r="KS52">
        <v>0</v>
      </c>
      <c r="KT52">
        <v>0</v>
      </c>
      <c r="KU52">
        <v>1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1</v>
      </c>
    </row>
    <row r="53" spans="1:332">
      <c r="A53" t="s">
        <v>1685</v>
      </c>
      <c r="B53" t="s">
        <v>1670</v>
      </c>
      <c r="C53" t="str">
        <f>"060701"</f>
        <v>060701</v>
      </c>
      <c r="D53" t="s">
        <v>1684</v>
      </c>
      <c r="E53">
        <v>14</v>
      </c>
      <c r="F53">
        <v>1842</v>
      </c>
      <c r="G53">
        <v>1410</v>
      </c>
      <c r="H53">
        <v>473</v>
      </c>
      <c r="I53">
        <v>937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937</v>
      </c>
      <c r="T53">
        <v>0</v>
      </c>
      <c r="U53">
        <v>0</v>
      </c>
      <c r="V53">
        <v>937</v>
      </c>
      <c r="W53">
        <v>24</v>
      </c>
      <c r="X53">
        <v>14</v>
      </c>
      <c r="Y53">
        <v>10</v>
      </c>
      <c r="Z53">
        <v>0</v>
      </c>
      <c r="AA53">
        <v>913</v>
      </c>
      <c r="AB53">
        <v>441</v>
      </c>
      <c r="AC53">
        <v>19</v>
      </c>
      <c r="AD53">
        <v>6</v>
      </c>
      <c r="AE53">
        <v>28</v>
      </c>
      <c r="AF53">
        <v>323</v>
      </c>
      <c r="AG53">
        <v>6</v>
      </c>
      <c r="AH53">
        <v>2</v>
      </c>
      <c r="AI53">
        <v>12</v>
      </c>
      <c r="AJ53">
        <v>1</v>
      </c>
      <c r="AK53">
        <v>1</v>
      </c>
      <c r="AL53">
        <v>14</v>
      </c>
      <c r="AM53">
        <v>0</v>
      </c>
      <c r="AN53">
        <v>10</v>
      </c>
      <c r="AO53">
        <v>0</v>
      </c>
      <c r="AP53">
        <v>0</v>
      </c>
      <c r="AQ53">
        <v>0</v>
      </c>
      <c r="AR53">
        <v>2</v>
      </c>
      <c r="AS53">
        <v>0</v>
      </c>
      <c r="AT53">
        <v>1</v>
      </c>
      <c r="AU53">
        <v>0</v>
      </c>
      <c r="AV53">
        <v>1</v>
      </c>
      <c r="AW53">
        <v>3</v>
      </c>
      <c r="AX53">
        <v>1</v>
      </c>
      <c r="AY53">
        <v>0</v>
      </c>
      <c r="AZ53">
        <v>2</v>
      </c>
      <c r="BA53">
        <v>0</v>
      </c>
      <c r="BB53">
        <v>2</v>
      </c>
      <c r="BC53">
        <v>1</v>
      </c>
      <c r="BD53">
        <v>2</v>
      </c>
      <c r="BE53">
        <v>1</v>
      </c>
      <c r="BF53">
        <v>3</v>
      </c>
      <c r="BG53">
        <v>441</v>
      </c>
      <c r="BH53">
        <v>210</v>
      </c>
      <c r="BI53">
        <v>39</v>
      </c>
      <c r="BJ53">
        <v>1</v>
      </c>
      <c r="BK53">
        <v>0</v>
      </c>
      <c r="BL53">
        <v>160</v>
      </c>
      <c r="BM53">
        <v>0</v>
      </c>
      <c r="BN53">
        <v>4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1</v>
      </c>
      <c r="CB53">
        <v>0</v>
      </c>
      <c r="CC53">
        <v>0</v>
      </c>
      <c r="CD53">
        <v>1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2</v>
      </c>
      <c r="CL53">
        <v>1</v>
      </c>
      <c r="CM53">
        <v>210</v>
      </c>
      <c r="CN53">
        <v>13</v>
      </c>
      <c r="CO53">
        <v>6</v>
      </c>
      <c r="CP53">
        <v>1</v>
      </c>
      <c r="CQ53">
        <v>0</v>
      </c>
      <c r="CR53">
        <v>1</v>
      </c>
      <c r="CS53">
        <v>0</v>
      </c>
      <c r="CT53">
        <v>1</v>
      </c>
      <c r="CU53">
        <v>0</v>
      </c>
      <c r="CV53">
        <v>0</v>
      </c>
      <c r="CW53">
        <v>0</v>
      </c>
      <c r="CX53">
        <v>1</v>
      </c>
      <c r="CY53">
        <v>0</v>
      </c>
      <c r="CZ53">
        <v>0</v>
      </c>
      <c r="DA53">
        <v>0</v>
      </c>
      <c r="DB53">
        <v>0</v>
      </c>
      <c r="DC53">
        <v>1</v>
      </c>
      <c r="DD53">
        <v>2</v>
      </c>
      <c r="DE53">
        <v>13</v>
      </c>
      <c r="DF53">
        <v>26</v>
      </c>
      <c r="DG53">
        <v>16</v>
      </c>
      <c r="DH53">
        <v>2</v>
      </c>
      <c r="DI53">
        <v>1</v>
      </c>
      <c r="DJ53">
        <v>2</v>
      </c>
      <c r="DK53">
        <v>2</v>
      </c>
      <c r="DL53">
        <v>2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1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26</v>
      </c>
      <c r="EL53">
        <v>53</v>
      </c>
      <c r="EM53">
        <v>4</v>
      </c>
      <c r="EN53">
        <v>0</v>
      </c>
      <c r="EO53">
        <v>0</v>
      </c>
      <c r="EP53">
        <v>3</v>
      </c>
      <c r="EQ53">
        <v>30</v>
      </c>
      <c r="ER53">
        <v>0</v>
      </c>
      <c r="ES53">
        <v>1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1</v>
      </c>
      <c r="FA53">
        <v>1</v>
      </c>
      <c r="FB53">
        <v>8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5</v>
      </c>
      <c r="FL53">
        <v>0</v>
      </c>
      <c r="FM53">
        <v>0</v>
      </c>
      <c r="FN53">
        <v>0</v>
      </c>
      <c r="FO53">
        <v>0</v>
      </c>
      <c r="FP53">
        <v>53</v>
      </c>
      <c r="FQ53">
        <v>67</v>
      </c>
      <c r="FR53">
        <v>18</v>
      </c>
      <c r="FS53">
        <v>11</v>
      </c>
      <c r="FT53">
        <v>2</v>
      </c>
      <c r="FU53">
        <v>0</v>
      </c>
      <c r="FV53">
        <v>0</v>
      </c>
      <c r="FW53">
        <v>0</v>
      </c>
      <c r="FX53">
        <v>5</v>
      </c>
      <c r="FY53">
        <v>0</v>
      </c>
      <c r="FZ53">
        <v>2</v>
      </c>
      <c r="GA53">
        <v>26</v>
      </c>
      <c r="GB53">
        <v>0</v>
      </c>
      <c r="GC53">
        <v>0</v>
      </c>
      <c r="GD53">
        <v>1</v>
      </c>
      <c r="GE53">
        <v>0</v>
      </c>
      <c r="GF53">
        <v>0</v>
      </c>
      <c r="GG53">
        <v>0</v>
      </c>
      <c r="GH53">
        <v>1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1</v>
      </c>
      <c r="GS53">
        <v>0</v>
      </c>
      <c r="GT53">
        <v>0</v>
      </c>
      <c r="GU53">
        <v>67</v>
      </c>
      <c r="GV53">
        <v>68</v>
      </c>
      <c r="GW53">
        <v>16</v>
      </c>
      <c r="GX53">
        <v>8</v>
      </c>
      <c r="GY53">
        <v>0</v>
      </c>
      <c r="GZ53">
        <v>2</v>
      </c>
      <c r="HA53">
        <v>12</v>
      </c>
      <c r="HB53">
        <v>1</v>
      </c>
      <c r="HC53">
        <v>2</v>
      </c>
      <c r="HD53">
        <v>2</v>
      </c>
      <c r="HE53">
        <v>3</v>
      </c>
      <c r="HF53">
        <v>1</v>
      </c>
      <c r="HG53">
        <v>0</v>
      </c>
      <c r="HH53">
        <v>1</v>
      </c>
      <c r="HI53">
        <v>0</v>
      </c>
      <c r="HJ53">
        <v>1</v>
      </c>
      <c r="HK53">
        <v>1</v>
      </c>
      <c r="HL53">
        <v>0</v>
      </c>
      <c r="HM53">
        <v>0</v>
      </c>
      <c r="HN53">
        <v>0</v>
      </c>
      <c r="HO53">
        <v>1</v>
      </c>
      <c r="HP53">
        <v>0</v>
      </c>
      <c r="HQ53">
        <v>0</v>
      </c>
      <c r="HR53">
        <v>2</v>
      </c>
      <c r="HS53">
        <v>0</v>
      </c>
      <c r="HT53">
        <v>0</v>
      </c>
      <c r="HU53">
        <v>3</v>
      </c>
      <c r="HV53">
        <v>0</v>
      </c>
      <c r="HW53">
        <v>0</v>
      </c>
      <c r="HX53">
        <v>0</v>
      </c>
      <c r="HY53">
        <v>0</v>
      </c>
      <c r="HZ53">
        <v>12</v>
      </c>
      <c r="IA53">
        <v>68</v>
      </c>
      <c r="IB53">
        <v>32</v>
      </c>
      <c r="IC53">
        <v>16</v>
      </c>
      <c r="ID53">
        <v>1</v>
      </c>
      <c r="IE53">
        <v>4</v>
      </c>
      <c r="IF53">
        <v>2</v>
      </c>
      <c r="IG53">
        <v>0</v>
      </c>
      <c r="IH53">
        <v>1</v>
      </c>
      <c r="II53">
        <v>0</v>
      </c>
      <c r="IJ53">
        <v>1</v>
      </c>
      <c r="IK53">
        <v>0</v>
      </c>
      <c r="IL53">
        <v>0</v>
      </c>
      <c r="IM53">
        <v>2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1</v>
      </c>
      <c r="IT53">
        <v>0</v>
      </c>
      <c r="IU53">
        <v>2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1</v>
      </c>
      <c r="JC53">
        <v>0</v>
      </c>
      <c r="JD53">
        <v>0</v>
      </c>
      <c r="JE53">
        <v>1</v>
      </c>
      <c r="JF53">
        <v>32</v>
      </c>
      <c r="JG53">
        <v>1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1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1</v>
      </c>
      <c r="JY53">
        <v>2</v>
      </c>
      <c r="JZ53">
        <v>1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1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2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0</v>
      </c>
      <c r="LJ53">
        <v>0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</row>
    <row r="54" spans="1:332">
      <c r="A54" t="s">
        <v>1683</v>
      </c>
      <c r="B54" t="s">
        <v>1670</v>
      </c>
      <c r="C54" t="str">
        <f>"060701"</f>
        <v>060701</v>
      </c>
      <c r="D54" t="s">
        <v>1682</v>
      </c>
      <c r="E54">
        <v>15</v>
      </c>
      <c r="F54">
        <v>1702</v>
      </c>
      <c r="G54">
        <v>1308</v>
      </c>
      <c r="H54">
        <v>412</v>
      </c>
      <c r="I54">
        <v>896</v>
      </c>
      <c r="J54">
        <v>3</v>
      </c>
      <c r="K54">
        <v>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896</v>
      </c>
      <c r="T54">
        <v>0</v>
      </c>
      <c r="U54">
        <v>0</v>
      </c>
      <c r="V54">
        <v>896</v>
      </c>
      <c r="W54">
        <v>12</v>
      </c>
      <c r="X54">
        <v>11</v>
      </c>
      <c r="Y54">
        <v>1</v>
      </c>
      <c r="Z54">
        <v>0</v>
      </c>
      <c r="AA54">
        <v>884</v>
      </c>
      <c r="AB54">
        <v>374</v>
      </c>
      <c r="AC54">
        <v>34</v>
      </c>
      <c r="AD54">
        <v>7</v>
      </c>
      <c r="AE54">
        <v>25</v>
      </c>
      <c r="AF54">
        <v>248</v>
      </c>
      <c r="AG54">
        <v>3</v>
      </c>
      <c r="AH54">
        <v>0</v>
      </c>
      <c r="AI54">
        <v>12</v>
      </c>
      <c r="AJ54">
        <v>4</v>
      </c>
      <c r="AK54">
        <v>4</v>
      </c>
      <c r="AL54">
        <v>16</v>
      </c>
      <c r="AM54">
        <v>0</v>
      </c>
      <c r="AN54">
        <v>6</v>
      </c>
      <c r="AO54">
        <v>1</v>
      </c>
      <c r="AP54">
        <v>0</v>
      </c>
      <c r="AQ54">
        <v>0</v>
      </c>
      <c r="AR54">
        <v>1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</v>
      </c>
      <c r="AY54">
        <v>0</v>
      </c>
      <c r="AZ54">
        <v>9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3</v>
      </c>
      <c r="BG54">
        <v>374</v>
      </c>
      <c r="BH54">
        <v>280</v>
      </c>
      <c r="BI54">
        <v>38</v>
      </c>
      <c r="BJ54">
        <v>4</v>
      </c>
      <c r="BK54">
        <v>1</v>
      </c>
      <c r="BL54">
        <v>232</v>
      </c>
      <c r="BM54">
        <v>0</v>
      </c>
      <c r="BN54">
        <v>3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1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1</v>
      </c>
      <c r="CK54">
        <v>0</v>
      </c>
      <c r="CL54">
        <v>0</v>
      </c>
      <c r="CM54">
        <v>280</v>
      </c>
      <c r="CN54">
        <v>19</v>
      </c>
      <c r="CO54">
        <v>8</v>
      </c>
      <c r="CP54">
        <v>3</v>
      </c>
      <c r="CQ54">
        <v>0</v>
      </c>
      <c r="CR54">
        <v>1</v>
      </c>
      <c r="CS54">
        <v>2</v>
      </c>
      <c r="CT54">
        <v>1</v>
      </c>
      <c r="CU54">
        <v>1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1</v>
      </c>
      <c r="DB54">
        <v>0</v>
      </c>
      <c r="DC54">
        <v>0</v>
      </c>
      <c r="DD54">
        <v>2</v>
      </c>
      <c r="DE54">
        <v>19</v>
      </c>
      <c r="DF54">
        <v>10</v>
      </c>
      <c r="DG54">
        <v>4</v>
      </c>
      <c r="DH54">
        <v>0</v>
      </c>
      <c r="DI54">
        <v>1</v>
      </c>
      <c r="DJ54">
        <v>0</v>
      </c>
      <c r="DK54">
        <v>4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10</v>
      </c>
      <c r="EL54">
        <v>38</v>
      </c>
      <c r="EM54">
        <v>2</v>
      </c>
      <c r="EN54">
        <v>0</v>
      </c>
      <c r="EO54">
        <v>0</v>
      </c>
      <c r="EP54">
        <v>0</v>
      </c>
      <c r="EQ54">
        <v>30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1</v>
      </c>
      <c r="EX54">
        <v>0</v>
      </c>
      <c r="EY54">
        <v>0</v>
      </c>
      <c r="EZ54">
        <v>0</v>
      </c>
      <c r="FA54">
        <v>0</v>
      </c>
      <c r="FB54">
        <v>4</v>
      </c>
      <c r="FC54">
        <v>0</v>
      </c>
      <c r="FD54">
        <v>0</v>
      </c>
      <c r="FE54">
        <v>0</v>
      </c>
      <c r="FF54">
        <v>0</v>
      </c>
      <c r="FG54">
        <v>1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38</v>
      </c>
      <c r="FQ54">
        <v>74</v>
      </c>
      <c r="FR54">
        <v>27</v>
      </c>
      <c r="FS54">
        <v>17</v>
      </c>
      <c r="FT54">
        <v>1</v>
      </c>
      <c r="FU54">
        <v>0</v>
      </c>
      <c r="FV54">
        <v>0</v>
      </c>
      <c r="FW54">
        <v>0</v>
      </c>
      <c r="FX54">
        <v>1</v>
      </c>
      <c r="FY54">
        <v>0</v>
      </c>
      <c r="FZ54">
        <v>1</v>
      </c>
      <c r="GA54">
        <v>23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1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3</v>
      </c>
      <c r="GR54">
        <v>0</v>
      </c>
      <c r="GS54">
        <v>0</v>
      </c>
      <c r="GT54">
        <v>0</v>
      </c>
      <c r="GU54">
        <v>74</v>
      </c>
      <c r="GV54">
        <v>65</v>
      </c>
      <c r="GW54">
        <v>17</v>
      </c>
      <c r="GX54">
        <v>1</v>
      </c>
      <c r="GY54">
        <v>2</v>
      </c>
      <c r="GZ54">
        <v>3</v>
      </c>
      <c r="HA54">
        <v>5</v>
      </c>
      <c r="HB54">
        <v>0</v>
      </c>
      <c r="HC54">
        <v>2</v>
      </c>
      <c r="HD54">
        <v>1</v>
      </c>
      <c r="HE54">
        <v>1</v>
      </c>
      <c r="HF54">
        <v>1</v>
      </c>
      <c r="HG54">
        <v>0</v>
      </c>
      <c r="HH54">
        <v>3</v>
      </c>
      <c r="HI54">
        <v>0</v>
      </c>
      <c r="HJ54">
        <v>0</v>
      </c>
      <c r="HK54">
        <v>0</v>
      </c>
      <c r="HL54">
        <v>2</v>
      </c>
      <c r="HM54">
        <v>0</v>
      </c>
      <c r="HN54">
        <v>0</v>
      </c>
      <c r="HO54">
        <v>1</v>
      </c>
      <c r="HP54">
        <v>1</v>
      </c>
      <c r="HQ54">
        <v>0</v>
      </c>
      <c r="HR54">
        <v>1</v>
      </c>
      <c r="HS54">
        <v>0</v>
      </c>
      <c r="HT54">
        <v>0</v>
      </c>
      <c r="HU54">
        <v>0</v>
      </c>
      <c r="HV54">
        <v>1</v>
      </c>
      <c r="HW54">
        <v>0</v>
      </c>
      <c r="HX54">
        <v>0</v>
      </c>
      <c r="HY54">
        <v>0</v>
      </c>
      <c r="HZ54">
        <v>23</v>
      </c>
      <c r="IA54">
        <v>65</v>
      </c>
      <c r="IB54">
        <v>21</v>
      </c>
      <c r="IC54">
        <v>13</v>
      </c>
      <c r="ID54">
        <v>2</v>
      </c>
      <c r="IE54">
        <v>2</v>
      </c>
      <c r="IF54">
        <v>0</v>
      </c>
      <c r="IG54">
        <v>1</v>
      </c>
      <c r="IH54">
        <v>1</v>
      </c>
      <c r="II54">
        <v>0</v>
      </c>
      <c r="IJ54">
        <v>1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1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21</v>
      </c>
      <c r="JG54">
        <v>2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2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2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1</v>
      </c>
      <c r="KR54">
        <v>1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1</v>
      </c>
    </row>
    <row r="55" spans="1:332">
      <c r="A55" t="s">
        <v>1681</v>
      </c>
      <c r="B55" t="s">
        <v>1670</v>
      </c>
      <c r="C55" t="str">
        <f>"060701"</f>
        <v>060701</v>
      </c>
      <c r="D55" t="s">
        <v>1679</v>
      </c>
      <c r="E55">
        <v>16</v>
      </c>
      <c r="F55">
        <v>891</v>
      </c>
      <c r="G55">
        <v>690</v>
      </c>
      <c r="H55">
        <v>194</v>
      </c>
      <c r="I55">
        <v>496</v>
      </c>
      <c r="J55">
        <v>1</v>
      </c>
      <c r="K55">
        <v>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496</v>
      </c>
      <c r="T55">
        <v>0</v>
      </c>
      <c r="U55">
        <v>0</v>
      </c>
      <c r="V55">
        <v>496</v>
      </c>
      <c r="W55">
        <v>13</v>
      </c>
      <c r="X55">
        <v>9</v>
      </c>
      <c r="Y55">
        <v>4</v>
      </c>
      <c r="Z55">
        <v>0</v>
      </c>
      <c r="AA55">
        <v>483</v>
      </c>
      <c r="AB55">
        <v>220</v>
      </c>
      <c r="AC55">
        <v>12</v>
      </c>
      <c r="AD55">
        <v>7</v>
      </c>
      <c r="AE55">
        <v>17</v>
      </c>
      <c r="AF55">
        <v>139</v>
      </c>
      <c r="AG55">
        <v>3</v>
      </c>
      <c r="AH55">
        <v>0</v>
      </c>
      <c r="AI55">
        <v>9</v>
      </c>
      <c r="AJ55">
        <v>2</v>
      </c>
      <c r="AK55">
        <v>7</v>
      </c>
      <c r="AL55">
        <v>9</v>
      </c>
      <c r="AM55">
        <v>2</v>
      </c>
      <c r="AN55">
        <v>1</v>
      </c>
      <c r="AO55">
        <v>0</v>
      </c>
      <c r="AP55">
        <v>0</v>
      </c>
      <c r="AQ55">
        <v>0</v>
      </c>
      <c r="AR55">
        <v>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3</v>
      </c>
      <c r="AY55">
        <v>0</v>
      </c>
      <c r="AZ55">
        <v>3</v>
      </c>
      <c r="BA55">
        <v>2</v>
      </c>
      <c r="BB55">
        <v>1</v>
      </c>
      <c r="BC55">
        <v>0</v>
      </c>
      <c r="BD55">
        <v>0</v>
      </c>
      <c r="BE55">
        <v>0</v>
      </c>
      <c r="BF55">
        <v>1</v>
      </c>
      <c r="BG55">
        <v>220</v>
      </c>
      <c r="BH55">
        <v>139</v>
      </c>
      <c r="BI55">
        <v>18</v>
      </c>
      <c r="BJ55">
        <v>2</v>
      </c>
      <c r="BK55">
        <v>0</v>
      </c>
      <c r="BL55">
        <v>116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2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1</v>
      </c>
      <c r="CM55">
        <v>139</v>
      </c>
      <c r="CN55">
        <v>11</v>
      </c>
      <c r="CO55">
        <v>5</v>
      </c>
      <c r="CP55">
        <v>1</v>
      </c>
      <c r="CQ55">
        <v>0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1</v>
      </c>
      <c r="CY55">
        <v>0</v>
      </c>
      <c r="CZ55">
        <v>0</v>
      </c>
      <c r="DA55">
        <v>0</v>
      </c>
      <c r="DB55">
        <v>0</v>
      </c>
      <c r="DC55">
        <v>1</v>
      </c>
      <c r="DD55">
        <v>2</v>
      </c>
      <c r="DE55">
        <v>11</v>
      </c>
      <c r="DF55">
        <v>13</v>
      </c>
      <c r="DG55">
        <v>4</v>
      </c>
      <c r="DH55">
        <v>1</v>
      </c>
      <c r="DI55">
        <v>0</v>
      </c>
      <c r="DJ55">
        <v>0</v>
      </c>
      <c r="DK55">
        <v>1</v>
      </c>
      <c r="DL55">
        <v>3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1</v>
      </c>
      <c r="EB55">
        <v>1</v>
      </c>
      <c r="EC55">
        <v>0</v>
      </c>
      <c r="ED55">
        <v>0</v>
      </c>
      <c r="EE55">
        <v>1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13</v>
      </c>
      <c r="EL55">
        <v>20</v>
      </c>
      <c r="EM55">
        <v>1</v>
      </c>
      <c r="EN55">
        <v>0</v>
      </c>
      <c r="EO55">
        <v>1</v>
      </c>
      <c r="EP55">
        <v>0</v>
      </c>
      <c r="EQ55">
        <v>14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3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1</v>
      </c>
      <c r="FL55">
        <v>0</v>
      </c>
      <c r="FM55">
        <v>0</v>
      </c>
      <c r="FN55">
        <v>0</v>
      </c>
      <c r="FO55">
        <v>0</v>
      </c>
      <c r="FP55">
        <v>20</v>
      </c>
      <c r="FQ55">
        <v>24</v>
      </c>
      <c r="FR55">
        <v>12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2</v>
      </c>
      <c r="FY55">
        <v>0</v>
      </c>
      <c r="FZ55">
        <v>0</v>
      </c>
      <c r="GA55">
        <v>8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2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24</v>
      </c>
      <c r="GV55">
        <v>45</v>
      </c>
      <c r="GW55">
        <v>15</v>
      </c>
      <c r="GX55">
        <v>3</v>
      </c>
      <c r="GY55">
        <v>0</v>
      </c>
      <c r="GZ55">
        <v>3</v>
      </c>
      <c r="HA55">
        <v>9</v>
      </c>
      <c r="HB55">
        <v>0</v>
      </c>
      <c r="HC55">
        <v>4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1</v>
      </c>
      <c r="HL55">
        <v>0</v>
      </c>
      <c r="HM55">
        <v>0</v>
      </c>
      <c r="HN55">
        <v>1</v>
      </c>
      <c r="HO55">
        <v>0</v>
      </c>
      <c r="HP55">
        <v>1</v>
      </c>
      <c r="HQ55">
        <v>0</v>
      </c>
      <c r="HR55">
        <v>0</v>
      </c>
      <c r="HS55">
        <v>1</v>
      </c>
      <c r="HT55">
        <v>0</v>
      </c>
      <c r="HU55">
        <v>1</v>
      </c>
      <c r="HV55">
        <v>0</v>
      </c>
      <c r="HW55">
        <v>0</v>
      </c>
      <c r="HX55">
        <v>0</v>
      </c>
      <c r="HY55">
        <v>0</v>
      </c>
      <c r="HZ55">
        <v>6</v>
      </c>
      <c r="IA55">
        <v>45</v>
      </c>
      <c r="IB55">
        <v>11</v>
      </c>
      <c r="IC55">
        <v>7</v>
      </c>
      <c r="ID55">
        <v>0</v>
      </c>
      <c r="IE55">
        <v>1</v>
      </c>
      <c r="IF55">
        <v>0</v>
      </c>
      <c r="IG55">
        <v>0</v>
      </c>
      <c r="IH55">
        <v>0</v>
      </c>
      <c r="II55">
        <v>1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1</v>
      </c>
      <c r="IX55">
        <v>1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11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</row>
    <row r="56" spans="1:332">
      <c r="A56" t="s">
        <v>1680</v>
      </c>
      <c r="B56" t="s">
        <v>1670</v>
      </c>
      <c r="C56" t="str">
        <f>"060701"</f>
        <v>060701</v>
      </c>
      <c r="D56" t="s">
        <v>1679</v>
      </c>
      <c r="E56">
        <v>17</v>
      </c>
      <c r="F56">
        <v>1563</v>
      </c>
      <c r="G56">
        <v>1220</v>
      </c>
      <c r="H56">
        <v>452</v>
      </c>
      <c r="I56">
        <v>768</v>
      </c>
      <c r="J56">
        <v>0</v>
      </c>
      <c r="K56">
        <v>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767</v>
      </c>
      <c r="T56">
        <v>0</v>
      </c>
      <c r="U56">
        <v>0</v>
      </c>
      <c r="V56">
        <v>767</v>
      </c>
      <c r="W56">
        <v>24</v>
      </c>
      <c r="X56">
        <v>18</v>
      </c>
      <c r="Y56">
        <v>6</v>
      </c>
      <c r="Z56">
        <v>0</v>
      </c>
      <c r="AA56">
        <v>743</v>
      </c>
      <c r="AB56">
        <v>334</v>
      </c>
      <c r="AC56">
        <v>23</v>
      </c>
      <c r="AD56">
        <v>15</v>
      </c>
      <c r="AE56">
        <v>37</v>
      </c>
      <c r="AF56">
        <v>226</v>
      </c>
      <c r="AG56">
        <v>3</v>
      </c>
      <c r="AH56">
        <v>0</v>
      </c>
      <c r="AI56">
        <v>6</v>
      </c>
      <c r="AJ56">
        <v>1</v>
      </c>
      <c r="AK56">
        <v>3</v>
      </c>
      <c r="AL56">
        <v>3</v>
      </c>
      <c r="AM56">
        <v>5</v>
      </c>
      <c r="AN56">
        <v>1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1</v>
      </c>
      <c r="AX56">
        <v>0</v>
      </c>
      <c r="AY56">
        <v>0</v>
      </c>
      <c r="AZ56">
        <v>5</v>
      </c>
      <c r="BA56">
        <v>1</v>
      </c>
      <c r="BB56">
        <v>0</v>
      </c>
      <c r="BC56">
        <v>0</v>
      </c>
      <c r="BD56">
        <v>2</v>
      </c>
      <c r="BE56">
        <v>0</v>
      </c>
      <c r="BF56">
        <v>1</v>
      </c>
      <c r="BG56">
        <v>334</v>
      </c>
      <c r="BH56">
        <v>206</v>
      </c>
      <c r="BI56">
        <v>26</v>
      </c>
      <c r="BJ56">
        <v>0</v>
      </c>
      <c r="BK56">
        <v>5</v>
      </c>
      <c r="BL56">
        <v>173</v>
      </c>
      <c r="BM56">
        <v>0</v>
      </c>
      <c r="BN56">
        <v>0</v>
      </c>
      <c r="BO56">
        <v>0</v>
      </c>
      <c r="BP56">
        <v>0</v>
      </c>
      <c r="BQ56">
        <v>1</v>
      </c>
      <c r="BR56">
        <v>0</v>
      </c>
      <c r="BS56">
        <v>1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206</v>
      </c>
      <c r="CN56">
        <v>15</v>
      </c>
      <c r="CO56">
        <v>4</v>
      </c>
      <c r="CP56">
        <v>3</v>
      </c>
      <c r="CQ56">
        <v>0</v>
      </c>
      <c r="CR56">
        <v>0</v>
      </c>
      <c r="CS56">
        <v>0</v>
      </c>
      <c r="CT56">
        <v>2</v>
      </c>
      <c r="CU56">
        <v>0</v>
      </c>
      <c r="CV56">
        <v>2</v>
      </c>
      <c r="CW56">
        <v>0</v>
      </c>
      <c r="CX56">
        <v>3</v>
      </c>
      <c r="CY56">
        <v>0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15</v>
      </c>
      <c r="DF56">
        <v>16</v>
      </c>
      <c r="DG56">
        <v>8</v>
      </c>
      <c r="DH56">
        <v>1</v>
      </c>
      <c r="DI56">
        <v>0</v>
      </c>
      <c r="DJ56">
        <v>3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2</v>
      </c>
      <c r="EC56">
        <v>0</v>
      </c>
      <c r="ED56">
        <v>0</v>
      </c>
      <c r="EE56">
        <v>0</v>
      </c>
      <c r="EF56">
        <v>1</v>
      </c>
      <c r="EG56">
        <v>0</v>
      </c>
      <c r="EH56">
        <v>0</v>
      </c>
      <c r="EI56">
        <v>0</v>
      </c>
      <c r="EJ56">
        <v>1</v>
      </c>
      <c r="EK56">
        <v>16</v>
      </c>
      <c r="EL56">
        <v>38</v>
      </c>
      <c r="EM56">
        <v>4</v>
      </c>
      <c r="EN56">
        <v>0</v>
      </c>
      <c r="EO56">
        <v>0</v>
      </c>
      <c r="EP56">
        <v>3</v>
      </c>
      <c r="EQ56">
        <v>27</v>
      </c>
      <c r="ER56">
        <v>0</v>
      </c>
      <c r="ES56">
        <v>0</v>
      </c>
      <c r="ET56">
        <v>0</v>
      </c>
      <c r="EU56">
        <v>0</v>
      </c>
      <c r="EV56">
        <v>1</v>
      </c>
      <c r="EW56">
        <v>1</v>
      </c>
      <c r="EX56">
        <v>0</v>
      </c>
      <c r="EY56">
        <v>0</v>
      </c>
      <c r="EZ56">
        <v>0</v>
      </c>
      <c r="FA56">
        <v>0</v>
      </c>
      <c r="FB56">
        <v>1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1</v>
      </c>
      <c r="FL56">
        <v>0</v>
      </c>
      <c r="FM56">
        <v>0</v>
      </c>
      <c r="FN56">
        <v>0</v>
      </c>
      <c r="FO56">
        <v>0</v>
      </c>
      <c r="FP56">
        <v>38</v>
      </c>
      <c r="FQ56">
        <v>45</v>
      </c>
      <c r="FR56">
        <v>23</v>
      </c>
      <c r="FS56">
        <v>8</v>
      </c>
      <c r="FT56">
        <v>1</v>
      </c>
      <c r="FU56">
        <v>0</v>
      </c>
      <c r="FV56">
        <v>2</v>
      </c>
      <c r="FW56">
        <v>1</v>
      </c>
      <c r="FX56">
        <v>0</v>
      </c>
      <c r="FY56">
        <v>0</v>
      </c>
      <c r="FZ56">
        <v>0</v>
      </c>
      <c r="GA56">
        <v>5</v>
      </c>
      <c r="GB56">
        <v>0</v>
      </c>
      <c r="GC56">
        <v>2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3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45</v>
      </c>
      <c r="GV56">
        <v>62</v>
      </c>
      <c r="GW56">
        <v>20</v>
      </c>
      <c r="GX56">
        <v>2</v>
      </c>
      <c r="GY56">
        <v>2</v>
      </c>
      <c r="GZ56">
        <v>2</v>
      </c>
      <c r="HA56">
        <v>5</v>
      </c>
      <c r="HB56">
        <v>2</v>
      </c>
      <c r="HC56">
        <v>4</v>
      </c>
      <c r="HD56">
        <v>0</v>
      </c>
      <c r="HE56">
        <v>1</v>
      </c>
      <c r="HF56">
        <v>0</v>
      </c>
      <c r="HG56">
        <v>0</v>
      </c>
      <c r="HH56">
        <v>5</v>
      </c>
      <c r="HI56">
        <v>0</v>
      </c>
      <c r="HJ56">
        <v>0</v>
      </c>
      <c r="HK56">
        <v>0</v>
      </c>
      <c r="HL56">
        <v>0</v>
      </c>
      <c r="HM56">
        <v>1</v>
      </c>
      <c r="HN56">
        <v>0</v>
      </c>
      <c r="HO56">
        <v>2</v>
      </c>
      <c r="HP56">
        <v>1</v>
      </c>
      <c r="HQ56">
        <v>0</v>
      </c>
      <c r="HR56">
        <v>3</v>
      </c>
      <c r="HS56">
        <v>0</v>
      </c>
      <c r="HT56">
        <v>0</v>
      </c>
      <c r="HU56">
        <v>1</v>
      </c>
      <c r="HV56">
        <v>1</v>
      </c>
      <c r="HW56">
        <v>1</v>
      </c>
      <c r="HX56">
        <v>1</v>
      </c>
      <c r="HY56">
        <v>0</v>
      </c>
      <c r="HZ56">
        <v>8</v>
      </c>
      <c r="IA56">
        <v>62</v>
      </c>
      <c r="IB56">
        <v>26</v>
      </c>
      <c r="IC56">
        <v>14</v>
      </c>
      <c r="ID56">
        <v>3</v>
      </c>
      <c r="IE56">
        <v>0</v>
      </c>
      <c r="IF56">
        <v>1</v>
      </c>
      <c r="IG56">
        <v>0</v>
      </c>
      <c r="IH56">
        <v>2</v>
      </c>
      <c r="II56">
        <v>4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1</v>
      </c>
      <c r="IR56">
        <v>1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26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1</v>
      </c>
      <c r="JZ56">
        <v>1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1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</row>
    <row r="57" spans="1:332">
      <c r="A57" t="s">
        <v>1678</v>
      </c>
      <c r="B57" t="s">
        <v>1670</v>
      </c>
      <c r="C57" t="str">
        <f>"060701"</f>
        <v>060701</v>
      </c>
      <c r="D57" t="s">
        <v>614</v>
      </c>
      <c r="E57">
        <v>18</v>
      </c>
      <c r="F57">
        <v>975</v>
      </c>
      <c r="G57">
        <v>751</v>
      </c>
      <c r="H57">
        <v>233</v>
      </c>
      <c r="I57">
        <v>518</v>
      </c>
      <c r="J57">
        <v>2</v>
      </c>
      <c r="K57">
        <v>6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518</v>
      </c>
      <c r="T57">
        <v>0</v>
      </c>
      <c r="U57">
        <v>0</v>
      </c>
      <c r="V57">
        <v>518</v>
      </c>
      <c r="W57">
        <v>19</v>
      </c>
      <c r="X57">
        <v>17</v>
      </c>
      <c r="Y57">
        <v>2</v>
      </c>
      <c r="Z57">
        <v>0</v>
      </c>
      <c r="AA57">
        <v>499</v>
      </c>
      <c r="AB57">
        <v>249</v>
      </c>
      <c r="AC57">
        <v>17</v>
      </c>
      <c r="AD57">
        <v>10</v>
      </c>
      <c r="AE57">
        <v>6</v>
      </c>
      <c r="AF57">
        <v>173</v>
      </c>
      <c r="AG57">
        <v>1</v>
      </c>
      <c r="AH57">
        <v>4</v>
      </c>
      <c r="AI57">
        <v>8</v>
      </c>
      <c r="AJ57">
        <v>1</v>
      </c>
      <c r="AK57">
        <v>0</v>
      </c>
      <c r="AL57">
        <v>6</v>
      </c>
      <c r="AM57">
        <v>1</v>
      </c>
      <c r="AN57">
        <v>3</v>
      </c>
      <c r="AO57">
        <v>0</v>
      </c>
      <c r="AP57">
        <v>0</v>
      </c>
      <c r="AQ57">
        <v>0</v>
      </c>
      <c r="AR57">
        <v>3</v>
      </c>
      <c r="AS57">
        <v>0</v>
      </c>
      <c r="AT57">
        <v>0</v>
      </c>
      <c r="AU57">
        <v>1</v>
      </c>
      <c r="AV57">
        <v>0</v>
      </c>
      <c r="AW57">
        <v>2</v>
      </c>
      <c r="AX57">
        <v>0</v>
      </c>
      <c r="AY57">
        <v>0</v>
      </c>
      <c r="AZ57">
        <v>11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2</v>
      </c>
      <c r="BG57">
        <v>249</v>
      </c>
      <c r="BH57">
        <v>92</v>
      </c>
      <c r="BI57">
        <v>23</v>
      </c>
      <c r="BJ57">
        <v>0</v>
      </c>
      <c r="BK57">
        <v>0</v>
      </c>
      <c r="BL57">
        <v>65</v>
      </c>
      <c r="BM57">
        <v>0</v>
      </c>
      <c r="BN57">
        <v>2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1</v>
      </c>
      <c r="CL57">
        <v>0</v>
      </c>
      <c r="CM57">
        <v>92</v>
      </c>
      <c r="CN57">
        <v>9</v>
      </c>
      <c r="CO57">
        <v>4</v>
      </c>
      <c r="CP57">
        <v>2</v>
      </c>
      <c r="CQ57">
        <v>1</v>
      </c>
      <c r="CR57">
        <v>0</v>
      </c>
      <c r="CS57">
        <v>0</v>
      </c>
      <c r="CT57">
        <v>0</v>
      </c>
      <c r="CU57">
        <v>1</v>
      </c>
      <c r="CV57">
        <v>0</v>
      </c>
      <c r="CW57">
        <v>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9</v>
      </c>
      <c r="DF57">
        <v>20</v>
      </c>
      <c r="DG57">
        <v>6</v>
      </c>
      <c r="DH57">
        <v>1</v>
      </c>
      <c r="DI57">
        <v>2</v>
      </c>
      <c r="DJ57">
        <v>1</v>
      </c>
      <c r="DK57">
        <v>1</v>
      </c>
      <c r="DL57">
        <v>0</v>
      </c>
      <c r="DM57">
        <v>0</v>
      </c>
      <c r="DN57">
        <v>0</v>
      </c>
      <c r="DO57">
        <v>1</v>
      </c>
      <c r="DP57">
        <v>0</v>
      </c>
      <c r="DQ57">
        <v>2</v>
      </c>
      <c r="DR57">
        <v>0</v>
      </c>
      <c r="DS57">
        <v>1</v>
      </c>
      <c r="DT57">
        <v>0</v>
      </c>
      <c r="DU57">
        <v>0</v>
      </c>
      <c r="DV57">
        <v>0</v>
      </c>
      <c r="DW57">
        <v>1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1</v>
      </c>
      <c r="EE57">
        <v>0</v>
      </c>
      <c r="EF57">
        <v>1</v>
      </c>
      <c r="EG57">
        <v>1</v>
      </c>
      <c r="EH57">
        <v>0</v>
      </c>
      <c r="EI57">
        <v>1</v>
      </c>
      <c r="EJ57">
        <v>0</v>
      </c>
      <c r="EK57">
        <v>20</v>
      </c>
      <c r="EL57">
        <v>25</v>
      </c>
      <c r="EM57">
        <v>2</v>
      </c>
      <c r="EN57">
        <v>2</v>
      </c>
      <c r="EO57">
        <v>0</v>
      </c>
      <c r="EP57">
        <v>0</v>
      </c>
      <c r="EQ57">
        <v>17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4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25</v>
      </c>
      <c r="FQ57">
        <v>38</v>
      </c>
      <c r="FR57">
        <v>13</v>
      </c>
      <c r="FS57">
        <v>19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4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2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38</v>
      </c>
      <c r="GV57">
        <v>48</v>
      </c>
      <c r="GW57">
        <v>18</v>
      </c>
      <c r="GX57">
        <v>5</v>
      </c>
      <c r="GY57">
        <v>0</v>
      </c>
      <c r="GZ57">
        <v>1</v>
      </c>
      <c r="HA57">
        <v>2</v>
      </c>
      <c r="HB57">
        <v>1</v>
      </c>
      <c r="HC57">
        <v>4</v>
      </c>
      <c r="HD57">
        <v>0</v>
      </c>
      <c r="HE57">
        <v>2</v>
      </c>
      <c r="HF57">
        <v>0</v>
      </c>
      <c r="HG57">
        <v>0</v>
      </c>
      <c r="HH57">
        <v>1</v>
      </c>
      <c r="HI57">
        <v>0</v>
      </c>
      <c r="HJ57">
        <v>0</v>
      </c>
      <c r="HK57">
        <v>0</v>
      </c>
      <c r="HL57">
        <v>1</v>
      </c>
      <c r="HM57">
        <v>0</v>
      </c>
      <c r="HN57">
        <v>0</v>
      </c>
      <c r="HO57">
        <v>0</v>
      </c>
      <c r="HP57">
        <v>2</v>
      </c>
      <c r="HQ57">
        <v>0</v>
      </c>
      <c r="HR57">
        <v>1</v>
      </c>
      <c r="HS57">
        <v>0</v>
      </c>
      <c r="HT57">
        <v>0</v>
      </c>
      <c r="HU57">
        <v>0</v>
      </c>
      <c r="HV57">
        <v>1</v>
      </c>
      <c r="HW57">
        <v>1</v>
      </c>
      <c r="HX57">
        <v>0</v>
      </c>
      <c r="HY57">
        <v>0</v>
      </c>
      <c r="HZ57">
        <v>8</v>
      </c>
      <c r="IA57">
        <v>48</v>
      </c>
      <c r="IB57">
        <v>17</v>
      </c>
      <c r="IC57">
        <v>11</v>
      </c>
      <c r="ID57">
        <v>0</v>
      </c>
      <c r="IE57">
        <v>0</v>
      </c>
      <c r="IF57">
        <v>1</v>
      </c>
      <c r="IG57">
        <v>0</v>
      </c>
      <c r="IH57">
        <v>1</v>
      </c>
      <c r="II57">
        <v>0</v>
      </c>
      <c r="IJ57">
        <v>1</v>
      </c>
      <c r="IK57">
        <v>0</v>
      </c>
      <c r="IL57">
        <v>0</v>
      </c>
      <c r="IM57">
        <v>1</v>
      </c>
      <c r="IN57">
        <v>0</v>
      </c>
      <c r="IO57">
        <v>0</v>
      </c>
      <c r="IP57">
        <v>0</v>
      </c>
      <c r="IQ57">
        <v>1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1</v>
      </c>
      <c r="JC57">
        <v>0</v>
      </c>
      <c r="JD57">
        <v>0</v>
      </c>
      <c r="JE57">
        <v>0</v>
      </c>
      <c r="JF57">
        <v>17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1</v>
      </c>
      <c r="KR57">
        <v>1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1</v>
      </c>
    </row>
    <row r="58" spans="1:332">
      <c r="A58" t="s">
        <v>1677</v>
      </c>
      <c r="B58" t="s">
        <v>1670</v>
      </c>
      <c r="C58" t="str">
        <f>"060701"</f>
        <v>060701</v>
      </c>
      <c r="D58" t="s">
        <v>1676</v>
      </c>
      <c r="E58">
        <v>19</v>
      </c>
      <c r="F58">
        <v>1208</v>
      </c>
      <c r="G58">
        <v>930</v>
      </c>
      <c r="H58">
        <v>332</v>
      </c>
      <c r="I58">
        <v>598</v>
      </c>
      <c r="J58">
        <v>1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598</v>
      </c>
      <c r="T58">
        <v>0</v>
      </c>
      <c r="U58">
        <v>0</v>
      </c>
      <c r="V58">
        <v>598</v>
      </c>
      <c r="W58">
        <v>14</v>
      </c>
      <c r="X58">
        <v>10</v>
      </c>
      <c r="Y58">
        <v>4</v>
      </c>
      <c r="Z58">
        <v>0</v>
      </c>
      <c r="AA58">
        <v>584</v>
      </c>
      <c r="AB58">
        <v>300</v>
      </c>
      <c r="AC58">
        <v>24</v>
      </c>
      <c r="AD58">
        <v>7</v>
      </c>
      <c r="AE58">
        <v>23</v>
      </c>
      <c r="AF58">
        <v>184</v>
      </c>
      <c r="AG58">
        <v>10</v>
      </c>
      <c r="AH58">
        <v>0</v>
      </c>
      <c r="AI58">
        <v>6</v>
      </c>
      <c r="AJ58">
        <v>2</v>
      </c>
      <c r="AK58">
        <v>3</v>
      </c>
      <c r="AL58">
        <v>9</v>
      </c>
      <c r="AM58">
        <v>4</v>
      </c>
      <c r="AN58">
        <v>7</v>
      </c>
      <c r="AO58">
        <v>3</v>
      </c>
      <c r="AP58">
        <v>1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1</v>
      </c>
      <c r="AY58">
        <v>0</v>
      </c>
      <c r="AZ58">
        <v>3</v>
      </c>
      <c r="BA58">
        <v>1</v>
      </c>
      <c r="BB58">
        <v>2</v>
      </c>
      <c r="BC58">
        <v>2</v>
      </c>
      <c r="BD58">
        <v>1</v>
      </c>
      <c r="BE58">
        <v>0</v>
      </c>
      <c r="BF58">
        <v>7</v>
      </c>
      <c r="BG58">
        <v>300</v>
      </c>
      <c r="BH58">
        <v>130</v>
      </c>
      <c r="BI58">
        <v>22</v>
      </c>
      <c r="BJ58">
        <v>0</v>
      </c>
      <c r="BK58">
        <v>2</v>
      </c>
      <c r="BL58">
        <v>102</v>
      </c>
      <c r="BM58">
        <v>0</v>
      </c>
      <c r="BN58">
        <v>1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1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2</v>
      </c>
      <c r="CJ58">
        <v>0</v>
      </c>
      <c r="CK58">
        <v>0</v>
      </c>
      <c r="CL58">
        <v>0</v>
      </c>
      <c r="CM58">
        <v>130</v>
      </c>
      <c r="CN58">
        <v>14</v>
      </c>
      <c r="CO58">
        <v>12</v>
      </c>
      <c r="CP58">
        <v>1</v>
      </c>
      <c r="CQ58">
        <v>0</v>
      </c>
      <c r="CR58">
        <v>1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14</v>
      </c>
      <c r="DF58">
        <v>26</v>
      </c>
      <c r="DG58">
        <v>12</v>
      </c>
      <c r="DH58">
        <v>4</v>
      </c>
      <c r="DI58">
        <v>3</v>
      </c>
      <c r="DJ58">
        <v>2</v>
      </c>
      <c r="DK58">
        <v>1</v>
      </c>
      <c r="DL58">
        <v>1</v>
      </c>
      <c r="DM58">
        <v>0</v>
      </c>
      <c r="DN58">
        <v>0</v>
      </c>
      <c r="DO58">
        <v>0</v>
      </c>
      <c r="DP58">
        <v>1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1</v>
      </c>
      <c r="EE58">
        <v>1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26</v>
      </c>
      <c r="EL58">
        <v>21</v>
      </c>
      <c r="EM58">
        <v>4</v>
      </c>
      <c r="EN58">
        <v>1</v>
      </c>
      <c r="EO58">
        <v>0</v>
      </c>
      <c r="EP58">
        <v>3</v>
      </c>
      <c r="EQ58">
        <v>10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1</v>
      </c>
      <c r="FC58">
        <v>0</v>
      </c>
      <c r="FD58">
        <v>0</v>
      </c>
      <c r="FE58">
        <v>0</v>
      </c>
      <c r="FF58">
        <v>0</v>
      </c>
      <c r="FG58">
        <v>1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1</v>
      </c>
      <c r="FP58">
        <v>21</v>
      </c>
      <c r="FQ58">
        <v>24</v>
      </c>
      <c r="FR58">
        <v>15</v>
      </c>
      <c r="FS58">
        <v>4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1</v>
      </c>
      <c r="GA58">
        <v>3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1</v>
      </c>
      <c r="GR58">
        <v>0</v>
      </c>
      <c r="GS58">
        <v>0</v>
      </c>
      <c r="GT58">
        <v>0</v>
      </c>
      <c r="GU58">
        <v>24</v>
      </c>
      <c r="GV58">
        <v>39</v>
      </c>
      <c r="GW58">
        <v>13</v>
      </c>
      <c r="GX58">
        <v>3</v>
      </c>
      <c r="GY58">
        <v>0</v>
      </c>
      <c r="GZ58">
        <v>1</v>
      </c>
      <c r="HA58">
        <v>9</v>
      </c>
      <c r="HB58">
        <v>2</v>
      </c>
      <c r="HC58">
        <v>0</v>
      </c>
      <c r="HD58">
        <v>0</v>
      </c>
      <c r="HE58">
        <v>0</v>
      </c>
      <c r="HF58">
        <v>1</v>
      </c>
      <c r="HG58">
        <v>2</v>
      </c>
      <c r="HH58">
        <v>1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0</v>
      </c>
      <c r="HQ58">
        <v>1</v>
      </c>
      <c r="HR58">
        <v>0</v>
      </c>
      <c r="HS58">
        <v>0</v>
      </c>
      <c r="HT58">
        <v>0</v>
      </c>
      <c r="HU58">
        <v>0</v>
      </c>
      <c r="HV58">
        <v>0</v>
      </c>
      <c r="HW58">
        <v>1</v>
      </c>
      <c r="HX58">
        <v>1</v>
      </c>
      <c r="HY58">
        <v>1</v>
      </c>
      <c r="HZ58">
        <v>3</v>
      </c>
      <c r="IA58">
        <v>39</v>
      </c>
      <c r="IB58">
        <v>29</v>
      </c>
      <c r="IC58">
        <v>15</v>
      </c>
      <c r="ID58">
        <v>3</v>
      </c>
      <c r="IE58">
        <v>2</v>
      </c>
      <c r="IF58">
        <v>2</v>
      </c>
      <c r="IG58">
        <v>0</v>
      </c>
      <c r="IH58">
        <v>0</v>
      </c>
      <c r="II58">
        <v>0</v>
      </c>
      <c r="IJ58">
        <v>1</v>
      </c>
      <c r="IK58">
        <v>0</v>
      </c>
      <c r="IL58">
        <v>0</v>
      </c>
      <c r="IM58">
        <v>3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1</v>
      </c>
      <c r="IV58">
        <v>0</v>
      </c>
      <c r="IW58">
        <v>0</v>
      </c>
      <c r="IX58">
        <v>0</v>
      </c>
      <c r="IY58">
        <v>0</v>
      </c>
      <c r="IZ58">
        <v>1</v>
      </c>
      <c r="JA58">
        <v>0</v>
      </c>
      <c r="JB58">
        <v>0</v>
      </c>
      <c r="JC58">
        <v>0</v>
      </c>
      <c r="JD58">
        <v>0</v>
      </c>
      <c r="JE58">
        <v>1</v>
      </c>
      <c r="JF58">
        <v>29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1</v>
      </c>
      <c r="KR58">
        <v>1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1</v>
      </c>
    </row>
    <row r="59" spans="1:332">
      <c r="A59" t="s">
        <v>1675</v>
      </c>
      <c r="B59" t="s">
        <v>1670</v>
      </c>
      <c r="C59" t="str">
        <f>"060701"</f>
        <v>060701</v>
      </c>
      <c r="D59" t="s">
        <v>1243</v>
      </c>
      <c r="E59">
        <v>20</v>
      </c>
      <c r="F59">
        <v>934</v>
      </c>
      <c r="G59">
        <v>710</v>
      </c>
      <c r="H59">
        <v>245</v>
      </c>
      <c r="I59">
        <v>465</v>
      </c>
      <c r="J59">
        <v>1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465</v>
      </c>
      <c r="T59">
        <v>0</v>
      </c>
      <c r="U59">
        <v>0</v>
      </c>
      <c r="V59">
        <v>465</v>
      </c>
      <c r="W59">
        <v>18</v>
      </c>
      <c r="X59">
        <v>12</v>
      </c>
      <c r="Y59">
        <v>6</v>
      </c>
      <c r="Z59">
        <v>0</v>
      </c>
      <c r="AA59">
        <v>447</v>
      </c>
      <c r="AB59">
        <v>201</v>
      </c>
      <c r="AC59">
        <v>31</v>
      </c>
      <c r="AD59">
        <v>6</v>
      </c>
      <c r="AE59">
        <v>11</v>
      </c>
      <c r="AF59">
        <v>132</v>
      </c>
      <c r="AG59">
        <v>3</v>
      </c>
      <c r="AH59">
        <v>1</v>
      </c>
      <c r="AI59">
        <v>3</v>
      </c>
      <c r="AJ59">
        <v>0</v>
      </c>
      <c r="AK59">
        <v>5</v>
      </c>
      <c r="AL59">
        <v>3</v>
      </c>
      <c r="AM59">
        <v>0</v>
      </c>
      <c r="AN59">
        <v>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0</v>
      </c>
      <c r="BB59">
        <v>1</v>
      </c>
      <c r="BC59">
        <v>0</v>
      </c>
      <c r="BD59">
        <v>0</v>
      </c>
      <c r="BE59">
        <v>0</v>
      </c>
      <c r="BF59">
        <v>2</v>
      </c>
      <c r="BG59">
        <v>201</v>
      </c>
      <c r="BH59">
        <v>91</v>
      </c>
      <c r="BI59">
        <v>19</v>
      </c>
      <c r="BJ59">
        <v>1</v>
      </c>
      <c r="BK59">
        <v>1</v>
      </c>
      <c r="BL59">
        <v>68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1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1</v>
      </c>
      <c r="CM59">
        <v>91</v>
      </c>
      <c r="CN59">
        <v>13</v>
      </c>
      <c r="CO59">
        <v>9</v>
      </c>
      <c r="CP59">
        <v>0</v>
      </c>
      <c r="CQ59">
        <v>0</v>
      </c>
      <c r="CR59">
        <v>0</v>
      </c>
      <c r="CS59">
        <v>0</v>
      </c>
      <c r="CT59">
        <v>2</v>
      </c>
      <c r="CU59">
        <v>0</v>
      </c>
      <c r="CV59">
        <v>0</v>
      </c>
      <c r="CW59">
        <v>0</v>
      </c>
      <c r="CX59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1</v>
      </c>
      <c r="DE59">
        <v>13</v>
      </c>
      <c r="DF59">
        <v>11</v>
      </c>
      <c r="DG59">
        <v>5</v>
      </c>
      <c r="DH59">
        <v>2</v>
      </c>
      <c r="DI59">
        <v>1</v>
      </c>
      <c r="DJ59">
        <v>1</v>
      </c>
      <c r="DK59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1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11</v>
      </c>
      <c r="EL59">
        <v>42</v>
      </c>
      <c r="EM59">
        <v>2</v>
      </c>
      <c r="EN59">
        <v>0</v>
      </c>
      <c r="EO59">
        <v>0</v>
      </c>
      <c r="EP59">
        <v>2</v>
      </c>
      <c r="EQ59">
        <v>33</v>
      </c>
      <c r="ER59">
        <v>0</v>
      </c>
      <c r="ES59">
        <v>0</v>
      </c>
      <c r="ET59">
        <v>1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2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1</v>
      </c>
      <c r="FL59">
        <v>0</v>
      </c>
      <c r="FM59">
        <v>0</v>
      </c>
      <c r="FN59">
        <v>0</v>
      </c>
      <c r="FO59">
        <v>1</v>
      </c>
      <c r="FP59">
        <v>42</v>
      </c>
      <c r="FQ59">
        <v>24</v>
      </c>
      <c r="FR59">
        <v>14</v>
      </c>
      <c r="FS59">
        <v>4</v>
      </c>
      <c r="FT59">
        <v>0</v>
      </c>
      <c r="FU59">
        <v>0</v>
      </c>
      <c r="FV59">
        <v>0</v>
      </c>
      <c r="FW59">
        <v>0</v>
      </c>
      <c r="FX59">
        <v>2</v>
      </c>
      <c r="FY59">
        <v>0</v>
      </c>
      <c r="FZ59">
        <v>0</v>
      </c>
      <c r="GA59">
        <v>2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1</v>
      </c>
      <c r="GR59">
        <v>0</v>
      </c>
      <c r="GS59">
        <v>0</v>
      </c>
      <c r="GT59">
        <v>1</v>
      </c>
      <c r="GU59">
        <v>24</v>
      </c>
      <c r="GV59">
        <v>49</v>
      </c>
      <c r="GW59">
        <v>17</v>
      </c>
      <c r="GX59">
        <v>5</v>
      </c>
      <c r="GY59">
        <v>1</v>
      </c>
      <c r="GZ59">
        <v>2</v>
      </c>
      <c r="HA59">
        <v>4</v>
      </c>
      <c r="HB59">
        <v>0</v>
      </c>
      <c r="HC59">
        <v>4</v>
      </c>
      <c r="HD59">
        <v>0</v>
      </c>
      <c r="HE59">
        <v>0</v>
      </c>
      <c r="HF59">
        <v>0</v>
      </c>
      <c r="HG59">
        <v>0</v>
      </c>
      <c r="HH59">
        <v>1</v>
      </c>
      <c r="HI59">
        <v>0</v>
      </c>
      <c r="HJ59">
        <v>1</v>
      </c>
      <c r="HK59">
        <v>1</v>
      </c>
      <c r="HL59">
        <v>0</v>
      </c>
      <c r="HM59">
        <v>0</v>
      </c>
      <c r="HN59">
        <v>0</v>
      </c>
      <c r="HO59">
        <v>1</v>
      </c>
      <c r="HP59">
        <v>0</v>
      </c>
      <c r="HQ59">
        <v>1</v>
      </c>
      <c r="HR59">
        <v>1</v>
      </c>
      <c r="HS59">
        <v>0</v>
      </c>
      <c r="HT59">
        <v>0</v>
      </c>
      <c r="HU59">
        <v>0</v>
      </c>
      <c r="HV59">
        <v>1</v>
      </c>
      <c r="HW59">
        <v>0</v>
      </c>
      <c r="HX59">
        <v>0</v>
      </c>
      <c r="HY59">
        <v>0</v>
      </c>
      <c r="HZ59">
        <v>9</v>
      </c>
      <c r="IA59">
        <v>49</v>
      </c>
      <c r="IB59">
        <v>14</v>
      </c>
      <c r="IC59">
        <v>7</v>
      </c>
      <c r="ID59">
        <v>1</v>
      </c>
      <c r="IE59">
        <v>0</v>
      </c>
      <c r="IF59">
        <v>3</v>
      </c>
      <c r="IG59">
        <v>1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1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1</v>
      </c>
      <c r="JB59">
        <v>0</v>
      </c>
      <c r="JC59">
        <v>0</v>
      </c>
      <c r="JD59">
        <v>0</v>
      </c>
      <c r="JE59">
        <v>0</v>
      </c>
      <c r="JF59">
        <v>14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1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1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1</v>
      </c>
      <c r="KQ59">
        <v>1</v>
      </c>
      <c r="KR59">
        <v>1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1</v>
      </c>
    </row>
    <row r="60" spans="1:332">
      <c r="A60" t="s">
        <v>1674</v>
      </c>
      <c r="B60" t="s">
        <v>1670</v>
      </c>
      <c r="C60" t="str">
        <f>"060701"</f>
        <v>060701</v>
      </c>
      <c r="D60" t="s">
        <v>1673</v>
      </c>
      <c r="E60">
        <v>21</v>
      </c>
      <c r="F60">
        <v>1066</v>
      </c>
      <c r="G60">
        <v>830</v>
      </c>
      <c r="H60">
        <v>304</v>
      </c>
      <c r="I60">
        <v>527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526</v>
      </c>
      <c r="T60">
        <v>0</v>
      </c>
      <c r="U60">
        <v>0</v>
      </c>
      <c r="V60">
        <v>526</v>
      </c>
      <c r="W60">
        <v>14</v>
      </c>
      <c r="X60">
        <v>10</v>
      </c>
      <c r="Y60">
        <v>4</v>
      </c>
      <c r="Z60">
        <v>0</v>
      </c>
      <c r="AA60">
        <v>512</v>
      </c>
      <c r="AB60">
        <v>219</v>
      </c>
      <c r="AC60">
        <v>19</v>
      </c>
      <c r="AD60">
        <v>5</v>
      </c>
      <c r="AE60">
        <v>22</v>
      </c>
      <c r="AF60">
        <v>149</v>
      </c>
      <c r="AG60">
        <v>7</v>
      </c>
      <c r="AH60">
        <v>0</v>
      </c>
      <c r="AI60">
        <v>1</v>
      </c>
      <c r="AJ60">
        <v>0</v>
      </c>
      <c r="AK60">
        <v>2</v>
      </c>
      <c r="AL60">
        <v>3</v>
      </c>
      <c r="AM60">
        <v>2</v>
      </c>
      <c r="AN60">
        <v>5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1</v>
      </c>
      <c r="BA60">
        <v>0</v>
      </c>
      <c r="BB60">
        <v>0</v>
      </c>
      <c r="BC60">
        <v>0</v>
      </c>
      <c r="BD60">
        <v>0</v>
      </c>
      <c r="BE60">
        <v>3</v>
      </c>
      <c r="BF60">
        <v>0</v>
      </c>
      <c r="BG60">
        <v>219</v>
      </c>
      <c r="BH60">
        <v>118</v>
      </c>
      <c r="BI60">
        <v>18</v>
      </c>
      <c r="BJ60">
        <v>2</v>
      </c>
      <c r="BK60">
        <v>1</v>
      </c>
      <c r="BL60">
        <v>86</v>
      </c>
      <c r="BM60">
        <v>0</v>
      </c>
      <c r="BN60">
        <v>4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2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</v>
      </c>
      <c r="CE60">
        <v>0</v>
      </c>
      <c r="CF60">
        <v>0</v>
      </c>
      <c r="CG60">
        <v>0</v>
      </c>
      <c r="CH60">
        <v>1</v>
      </c>
      <c r="CI60">
        <v>0</v>
      </c>
      <c r="CJ60">
        <v>0</v>
      </c>
      <c r="CK60">
        <v>1</v>
      </c>
      <c r="CL60">
        <v>2</v>
      </c>
      <c r="CM60">
        <v>118</v>
      </c>
      <c r="CN60">
        <v>13</v>
      </c>
      <c r="CO60">
        <v>3</v>
      </c>
      <c r="CP60">
        <v>1</v>
      </c>
      <c r="CQ60">
        <v>0</v>
      </c>
      <c r="CR60">
        <v>2</v>
      </c>
      <c r="CS60">
        <v>1</v>
      </c>
      <c r="CT60">
        <v>0</v>
      </c>
      <c r="CU60">
        <v>0</v>
      </c>
      <c r="CV60">
        <v>3</v>
      </c>
      <c r="CW60">
        <v>0</v>
      </c>
      <c r="CX60">
        <v>0</v>
      </c>
      <c r="CY60">
        <v>0</v>
      </c>
      <c r="CZ60">
        <v>0</v>
      </c>
      <c r="DA60">
        <v>1</v>
      </c>
      <c r="DB60">
        <v>0</v>
      </c>
      <c r="DC60">
        <v>2</v>
      </c>
      <c r="DD60">
        <v>0</v>
      </c>
      <c r="DE60">
        <v>13</v>
      </c>
      <c r="DF60">
        <v>25</v>
      </c>
      <c r="DG60">
        <v>11</v>
      </c>
      <c r="DH60">
        <v>1</v>
      </c>
      <c r="DI60">
        <v>1</v>
      </c>
      <c r="DJ60">
        <v>4</v>
      </c>
      <c r="DK60">
        <v>3</v>
      </c>
      <c r="DL60">
        <v>0</v>
      </c>
      <c r="DM60">
        <v>0</v>
      </c>
      <c r="DN60">
        <v>1</v>
      </c>
      <c r="DO60">
        <v>1</v>
      </c>
      <c r="DP60">
        <v>0</v>
      </c>
      <c r="DQ60">
        <v>0</v>
      </c>
      <c r="DR60">
        <v>1</v>
      </c>
      <c r="DS60">
        <v>1</v>
      </c>
      <c r="DT60">
        <v>1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25</v>
      </c>
      <c r="EL60">
        <v>29</v>
      </c>
      <c r="EM60">
        <v>2</v>
      </c>
      <c r="EN60">
        <v>2</v>
      </c>
      <c r="EO60">
        <v>1</v>
      </c>
      <c r="EP60">
        <v>2</v>
      </c>
      <c r="EQ60">
        <v>20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1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29</v>
      </c>
      <c r="FQ60">
        <v>23</v>
      </c>
      <c r="FR60">
        <v>9</v>
      </c>
      <c r="FS60">
        <v>5</v>
      </c>
      <c r="FT60">
        <v>2</v>
      </c>
      <c r="FU60">
        <v>0</v>
      </c>
      <c r="FV60">
        <v>0</v>
      </c>
      <c r="FW60">
        <v>0</v>
      </c>
      <c r="FX60">
        <v>1</v>
      </c>
      <c r="FY60">
        <v>0</v>
      </c>
      <c r="FZ60">
        <v>1</v>
      </c>
      <c r="GA60">
        <v>4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23</v>
      </c>
      <c r="GV60">
        <v>62</v>
      </c>
      <c r="GW60">
        <v>15</v>
      </c>
      <c r="GX60">
        <v>9</v>
      </c>
      <c r="GY60">
        <v>1</v>
      </c>
      <c r="GZ60">
        <v>4</v>
      </c>
      <c r="HA60">
        <v>7</v>
      </c>
      <c r="HB60">
        <v>0</v>
      </c>
      <c r="HC60">
        <v>2</v>
      </c>
      <c r="HD60">
        <v>1</v>
      </c>
      <c r="HE60">
        <v>3</v>
      </c>
      <c r="HF60">
        <v>1</v>
      </c>
      <c r="HG60">
        <v>0</v>
      </c>
      <c r="HH60">
        <v>1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1</v>
      </c>
      <c r="HP60">
        <v>0</v>
      </c>
      <c r="HQ60">
        <v>3</v>
      </c>
      <c r="HR60">
        <v>0</v>
      </c>
      <c r="HS60">
        <v>0</v>
      </c>
      <c r="HT60">
        <v>0</v>
      </c>
      <c r="HU60">
        <v>0</v>
      </c>
      <c r="HV60">
        <v>1</v>
      </c>
      <c r="HW60">
        <v>0</v>
      </c>
      <c r="HX60">
        <v>2</v>
      </c>
      <c r="HY60">
        <v>1</v>
      </c>
      <c r="HZ60">
        <v>10</v>
      </c>
      <c r="IA60">
        <v>62</v>
      </c>
      <c r="IB60">
        <v>23</v>
      </c>
      <c r="IC60">
        <v>17</v>
      </c>
      <c r="ID60">
        <v>1</v>
      </c>
      <c r="IE60">
        <v>1</v>
      </c>
      <c r="IF60">
        <v>0</v>
      </c>
      <c r="IG60">
        <v>0</v>
      </c>
      <c r="IH60">
        <v>1</v>
      </c>
      <c r="II60">
        <v>1</v>
      </c>
      <c r="IJ60">
        <v>0</v>
      </c>
      <c r="IK60">
        <v>0</v>
      </c>
      <c r="IL60">
        <v>0</v>
      </c>
      <c r="IM60">
        <v>1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1</v>
      </c>
      <c r="JF60">
        <v>23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</row>
    <row r="61" spans="1:332">
      <c r="A61" t="s">
        <v>1672</v>
      </c>
      <c r="B61" t="s">
        <v>1670</v>
      </c>
      <c r="C61" t="str">
        <f>"060701"</f>
        <v>060701</v>
      </c>
      <c r="D61" t="s">
        <v>1669</v>
      </c>
      <c r="E61">
        <v>22</v>
      </c>
      <c r="F61">
        <v>214</v>
      </c>
      <c r="G61">
        <v>150</v>
      </c>
      <c r="H61">
        <v>109</v>
      </c>
      <c r="I61">
        <v>41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41</v>
      </c>
      <c r="T61">
        <v>0</v>
      </c>
      <c r="U61">
        <v>0</v>
      </c>
      <c r="V61">
        <v>41</v>
      </c>
      <c r="W61">
        <v>5</v>
      </c>
      <c r="X61">
        <v>4</v>
      </c>
      <c r="Y61">
        <v>1</v>
      </c>
      <c r="Z61">
        <v>0</v>
      </c>
      <c r="AA61">
        <v>36</v>
      </c>
      <c r="AB61">
        <v>21</v>
      </c>
      <c r="AC61">
        <v>2</v>
      </c>
      <c r="AD61">
        <v>2</v>
      </c>
      <c r="AE61">
        <v>1</v>
      </c>
      <c r="AF61">
        <v>13</v>
      </c>
      <c r="AG61">
        <v>1</v>
      </c>
      <c r="AH61">
        <v>0</v>
      </c>
      <c r="AI61">
        <v>2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21</v>
      </c>
      <c r="BH61">
        <v>5</v>
      </c>
      <c r="BI61">
        <v>2</v>
      </c>
      <c r="BJ61">
        <v>0</v>
      </c>
      <c r="BK61">
        <v>1</v>
      </c>
      <c r="BL61">
        <v>2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5</v>
      </c>
      <c r="CN61">
        <v>1</v>
      </c>
      <c r="CO61">
        <v>0</v>
      </c>
      <c r="CP61">
        <v>0</v>
      </c>
      <c r="CQ61">
        <v>1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1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6</v>
      </c>
      <c r="EM61">
        <v>0</v>
      </c>
      <c r="EN61">
        <v>0</v>
      </c>
      <c r="EO61">
        <v>0</v>
      </c>
      <c r="EP61">
        <v>0</v>
      </c>
      <c r="EQ61">
        <v>5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1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6</v>
      </c>
      <c r="FQ61">
        <v>1</v>
      </c>
      <c r="FR61">
        <v>1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1</v>
      </c>
      <c r="GV61">
        <v>1</v>
      </c>
      <c r="GW61">
        <v>0</v>
      </c>
      <c r="GX61">
        <v>1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1</v>
      </c>
      <c r="IB61">
        <v>1</v>
      </c>
      <c r="IC61">
        <v>0</v>
      </c>
      <c r="ID61">
        <v>0</v>
      </c>
      <c r="IE61">
        <v>1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1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</row>
    <row r="62" spans="1:332">
      <c r="A62" t="s">
        <v>1671</v>
      </c>
      <c r="B62" t="s">
        <v>1670</v>
      </c>
      <c r="C62" t="str">
        <f>"060701"</f>
        <v>060701</v>
      </c>
      <c r="D62" t="s">
        <v>1669</v>
      </c>
      <c r="E62">
        <v>23</v>
      </c>
      <c r="F62">
        <v>65</v>
      </c>
      <c r="G62">
        <v>43</v>
      </c>
      <c r="H62">
        <v>18</v>
      </c>
      <c r="I62">
        <v>25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25</v>
      </c>
      <c r="T62">
        <v>0</v>
      </c>
      <c r="U62">
        <v>0</v>
      </c>
      <c r="V62">
        <v>25</v>
      </c>
      <c r="W62">
        <v>0</v>
      </c>
      <c r="X62">
        <v>0</v>
      </c>
      <c r="Y62">
        <v>0</v>
      </c>
      <c r="Z62">
        <v>0</v>
      </c>
      <c r="AA62">
        <v>25</v>
      </c>
      <c r="AB62">
        <v>23</v>
      </c>
      <c r="AC62">
        <v>3</v>
      </c>
      <c r="AD62">
        <v>1</v>
      </c>
      <c r="AE62">
        <v>2</v>
      </c>
      <c r="AF62">
        <v>11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1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3</v>
      </c>
      <c r="AX62">
        <v>1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1</v>
      </c>
      <c r="BF62">
        <v>0</v>
      </c>
      <c r="BG62">
        <v>23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1</v>
      </c>
      <c r="CO62">
        <v>1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1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1</v>
      </c>
      <c r="EM62">
        <v>0</v>
      </c>
      <c r="EN62">
        <v>0</v>
      </c>
      <c r="EO62">
        <v>0</v>
      </c>
      <c r="EP62">
        <v>0</v>
      </c>
      <c r="EQ62">
        <v>1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1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</row>
    <row r="63" spans="1:332">
      <c r="A63" t="s">
        <v>1668</v>
      </c>
      <c r="B63" t="s">
        <v>1650</v>
      </c>
      <c r="C63" t="str">
        <f>"060702"</f>
        <v>060702</v>
      </c>
      <c r="D63" t="s">
        <v>1649</v>
      </c>
      <c r="E63">
        <v>1</v>
      </c>
      <c r="F63">
        <v>1474</v>
      </c>
      <c r="G63">
        <v>1130</v>
      </c>
      <c r="H63">
        <v>449</v>
      </c>
      <c r="I63">
        <v>681</v>
      </c>
      <c r="J63">
        <v>2</v>
      </c>
      <c r="K63">
        <v>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681</v>
      </c>
      <c r="T63">
        <v>0</v>
      </c>
      <c r="U63">
        <v>0</v>
      </c>
      <c r="V63">
        <v>681</v>
      </c>
      <c r="W63">
        <v>32</v>
      </c>
      <c r="X63">
        <v>25</v>
      </c>
      <c r="Y63">
        <v>7</v>
      </c>
      <c r="Z63">
        <v>0</v>
      </c>
      <c r="AA63">
        <v>649</v>
      </c>
      <c r="AB63">
        <v>284</v>
      </c>
      <c r="AC63">
        <v>31</v>
      </c>
      <c r="AD63">
        <v>11</v>
      </c>
      <c r="AE63">
        <v>10</v>
      </c>
      <c r="AF63">
        <v>195</v>
      </c>
      <c r="AG63">
        <v>5</v>
      </c>
      <c r="AH63">
        <v>5</v>
      </c>
      <c r="AI63">
        <v>2</v>
      </c>
      <c r="AJ63">
        <v>0</v>
      </c>
      <c r="AK63">
        <v>0</v>
      </c>
      <c r="AL63">
        <v>0</v>
      </c>
      <c r="AM63">
        <v>2</v>
      </c>
      <c r="AN63">
        <v>2</v>
      </c>
      <c r="AO63">
        <v>3</v>
      </c>
      <c r="AP63">
        <v>5</v>
      </c>
      <c r="AQ63">
        <v>0</v>
      </c>
      <c r="AR63">
        <v>0</v>
      </c>
      <c r="AS63">
        <v>0</v>
      </c>
      <c r="AT63">
        <v>0</v>
      </c>
      <c r="AU63">
        <v>1</v>
      </c>
      <c r="AV63">
        <v>1</v>
      </c>
      <c r="AW63">
        <v>3</v>
      </c>
      <c r="AX63">
        <v>1</v>
      </c>
      <c r="AY63">
        <v>1</v>
      </c>
      <c r="AZ63">
        <v>0</v>
      </c>
      <c r="BA63">
        <v>0</v>
      </c>
      <c r="BB63">
        <v>0</v>
      </c>
      <c r="BC63">
        <v>0</v>
      </c>
      <c r="BD63">
        <v>3</v>
      </c>
      <c r="BE63">
        <v>1</v>
      </c>
      <c r="BF63">
        <v>2</v>
      </c>
      <c r="BG63">
        <v>284</v>
      </c>
      <c r="BH63">
        <v>129</v>
      </c>
      <c r="BI63">
        <v>24</v>
      </c>
      <c r="BJ63">
        <v>0</v>
      </c>
      <c r="BK63">
        <v>1</v>
      </c>
      <c r="BL63">
        <v>96</v>
      </c>
      <c r="BM63">
        <v>0</v>
      </c>
      <c r="BN63">
        <v>5</v>
      </c>
      <c r="BO63">
        <v>0</v>
      </c>
      <c r="BP63">
        <v>0</v>
      </c>
      <c r="BQ63">
        <v>0</v>
      </c>
      <c r="BR63">
        <v>1</v>
      </c>
      <c r="BS63">
        <v>0</v>
      </c>
      <c r="BT63">
        <v>1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1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129</v>
      </c>
      <c r="CN63">
        <v>15</v>
      </c>
      <c r="CO63">
        <v>4</v>
      </c>
      <c r="CP63">
        <v>1</v>
      </c>
      <c r="CQ63">
        <v>4</v>
      </c>
      <c r="CR63">
        <v>0</v>
      </c>
      <c r="CS63">
        <v>0</v>
      </c>
      <c r="CT63">
        <v>2</v>
      </c>
      <c r="CU63">
        <v>0</v>
      </c>
      <c r="CV63">
        <v>2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2</v>
      </c>
      <c r="DE63">
        <v>15</v>
      </c>
      <c r="DF63">
        <v>18</v>
      </c>
      <c r="DG63">
        <v>8</v>
      </c>
      <c r="DH63">
        <v>3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1</v>
      </c>
      <c r="DP63">
        <v>1</v>
      </c>
      <c r="DQ63">
        <v>0</v>
      </c>
      <c r="DR63">
        <v>0</v>
      </c>
      <c r="DS63">
        <v>0</v>
      </c>
      <c r="DT63">
        <v>0</v>
      </c>
      <c r="DU63">
        <v>2</v>
      </c>
      <c r="DV63">
        <v>0</v>
      </c>
      <c r="DW63">
        <v>0</v>
      </c>
      <c r="DX63">
        <v>0</v>
      </c>
      <c r="DY63">
        <v>0</v>
      </c>
      <c r="DZ63">
        <v>1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1</v>
      </c>
      <c r="EI63">
        <v>0</v>
      </c>
      <c r="EJ63">
        <v>0</v>
      </c>
      <c r="EK63">
        <v>18</v>
      </c>
      <c r="EL63">
        <v>74</v>
      </c>
      <c r="EM63">
        <v>2</v>
      </c>
      <c r="EN63">
        <v>2</v>
      </c>
      <c r="EO63">
        <v>6</v>
      </c>
      <c r="EP63">
        <v>2</v>
      </c>
      <c r="EQ63">
        <v>55</v>
      </c>
      <c r="ER63">
        <v>0</v>
      </c>
      <c r="ES63">
        <v>0</v>
      </c>
      <c r="ET63">
        <v>2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1</v>
      </c>
      <c r="FA63">
        <v>0</v>
      </c>
      <c r="FB63">
        <v>4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74</v>
      </c>
      <c r="FQ63">
        <v>34</v>
      </c>
      <c r="FR63">
        <v>11</v>
      </c>
      <c r="FS63">
        <v>11</v>
      </c>
      <c r="FT63">
        <v>4</v>
      </c>
      <c r="FU63">
        <v>1</v>
      </c>
      <c r="FV63">
        <v>0</v>
      </c>
      <c r="FW63">
        <v>3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1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1</v>
      </c>
      <c r="GP63">
        <v>0</v>
      </c>
      <c r="GQ63">
        <v>1</v>
      </c>
      <c r="GR63">
        <v>1</v>
      </c>
      <c r="GS63">
        <v>0</v>
      </c>
      <c r="GT63">
        <v>0</v>
      </c>
      <c r="GU63">
        <v>34</v>
      </c>
      <c r="GV63">
        <v>76</v>
      </c>
      <c r="GW63">
        <v>21</v>
      </c>
      <c r="GX63">
        <v>8</v>
      </c>
      <c r="GY63">
        <v>0</v>
      </c>
      <c r="GZ63">
        <v>1</v>
      </c>
      <c r="HA63">
        <v>7</v>
      </c>
      <c r="HB63">
        <v>1</v>
      </c>
      <c r="HC63">
        <v>5</v>
      </c>
      <c r="HD63">
        <v>3</v>
      </c>
      <c r="HE63">
        <v>1</v>
      </c>
      <c r="HF63">
        <v>2</v>
      </c>
      <c r="HG63">
        <v>0</v>
      </c>
      <c r="HH63">
        <v>2</v>
      </c>
      <c r="HI63">
        <v>1</v>
      </c>
      <c r="HJ63">
        <v>1</v>
      </c>
      <c r="HK63">
        <v>0</v>
      </c>
      <c r="HL63">
        <v>0</v>
      </c>
      <c r="HM63">
        <v>0</v>
      </c>
      <c r="HN63">
        <v>0</v>
      </c>
      <c r="HO63">
        <v>1</v>
      </c>
      <c r="HP63">
        <v>2</v>
      </c>
      <c r="HQ63">
        <v>1</v>
      </c>
      <c r="HR63">
        <v>3</v>
      </c>
      <c r="HS63">
        <v>1</v>
      </c>
      <c r="HT63">
        <v>2</v>
      </c>
      <c r="HU63">
        <v>0</v>
      </c>
      <c r="HV63">
        <v>0</v>
      </c>
      <c r="HW63">
        <v>2</v>
      </c>
      <c r="HX63">
        <v>0</v>
      </c>
      <c r="HY63">
        <v>0</v>
      </c>
      <c r="HZ63">
        <v>11</v>
      </c>
      <c r="IA63">
        <v>76</v>
      </c>
      <c r="IB63">
        <v>18</v>
      </c>
      <c r="IC63">
        <v>12</v>
      </c>
      <c r="ID63">
        <v>1</v>
      </c>
      <c r="IE63">
        <v>1</v>
      </c>
      <c r="IF63">
        <v>1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1</v>
      </c>
      <c r="IQ63">
        <v>1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1</v>
      </c>
      <c r="JD63">
        <v>0</v>
      </c>
      <c r="JE63">
        <v>0</v>
      </c>
      <c r="JF63">
        <v>18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1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  <c r="LH63">
        <v>0</v>
      </c>
      <c r="LI63">
        <v>1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1</v>
      </c>
    </row>
    <row r="64" spans="1:332">
      <c r="A64" t="s">
        <v>1667</v>
      </c>
      <c r="B64" t="s">
        <v>1650</v>
      </c>
      <c r="C64" t="str">
        <f>"060702"</f>
        <v>060702</v>
      </c>
      <c r="D64" t="s">
        <v>1666</v>
      </c>
      <c r="E64">
        <v>2</v>
      </c>
      <c r="F64">
        <v>304</v>
      </c>
      <c r="G64">
        <v>230</v>
      </c>
      <c r="H64">
        <v>137</v>
      </c>
      <c r="I64">
        <v>93</v>
      </c>
      <c r="J64">
        <v>0</v>
      </c>
      <c r="K64">
        <v>3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93</v>
      </c>
      <c r="T64">
        <v>0</v>
      </c>
      <c r="U64">
        <v>0</v>
      </c>
      <c r="V64">
        <v>93</v>
      </c>
      <c r="W64">
        <v>7</v>
      </c>
      <c r="X64">
        <v>6</v>
      </c>
      <c r="Y64">
        <v>1</v>
      </c>
      <c r="Z64">
        <v>0</v>
      </c>
      <c r="AA64">
        <v>86</v>
      </c>
      <c r="AB64">
        <v>43</v>
      </c>
      <c r="AC64">
        <v>6</v>
      </c>
      <c r="AD64">
        <v>3</v>
      </c>
      <c r="AE64">
        <v>1</v>
      </c>
      <c r="AF64">
        <v>31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2</v>
      </c>
      <c r="BD64">
        <v>0</v>
      </c>
      <c r="BE64">
        <v>0</v>
      </c>
      <c r="BF64">
        <v>0</v>
      </c>
      <c r="BG64">
        <v>43</v>
      </c>
      <c r="BH64">
        <v>7</v>
      </c>
      <c r="BI64">
        <v>3</v>
      </c>
      <c r="BJ64">
        <v>2</v>
      </c>
      <c r="BK64">
        <v>0</v>
      </c>
      <c r="BL64">
        <v>2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7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5</v>
      </c>
      <c r="DG64">
        <v>2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1</v>
      </c>
      <c r="EH64">
        <v>0</v>
      </c>
      <c r="EI64">
        <v>0</v>
      </c>
      <c r="EJ64">
        <v>0</v>
      </c>
      <c r="EK64">
        <v>5</v>
      </c>
      <c r="EL64">
        <v>19</v>
      </c>
      <c r="EM64">
        <v>0</v>
      </c>
      <c r="EN64">
        <v>0</v>
      </c>
      <c r="EO64">
        <v>0</v>
      </c>
      <c r="EP64">
        <v>0</v>
      </c>
      <c r="EQ64">
        <v>17</v>
      </c>
      <c r="ER64">
        <v>0</v>
      </c>
      <c r="ES64">
        <v>1</v>
      </c>
      <c r="ET64">
        <v>0</v>
      </c>
      <c r="EU64">
        <v>0</v>
      </c>
      <c r="EV64">
        <v>1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19</v>
      </c>
      <c r="FQ64">
        <v>3</v>
      </c>
      <c r="FR64">
        <v>1</v>
      </c>
      <c r="FS6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3</v>
      </c>
      <c r="GV64">
        <v>8</v>
      </c>
      <c r="GW64">
        <v>3</v>
      </c>
      <c r="GX64">
        <v>1</v>
      </c>
      <c r="GY64">
        <v>0</v>
      </c>
      <c r="GZ64">
        <v>0</v>
      </c>
      <c r="HA64">
        <v>1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1</v>
      </c>
      <c r="HY64">
        <v>0</v>
      </c>
      <c r="HZ64">
        <v>1</v>
      </c>
      <c r="IA64">
        <v>8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1</v>
      </c>
      <c r="KR64">
        <v>0</v>
      </c>
      <c r="KS64">
        <v>1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1</v>
      </c>
    </row>
    <row r="65" spans="1:332">
      <c r="A65" t="s">
        <v>1665</v>
      </c>
      <c r="B65" t="s">
        <v>1650</v>
      </c>
      <c r="C65" t="str">
        <f>"060702"</f>
        <v>060702</v>
      </c>
      <c r="D65" t="s">
        <v>1664</v>
      </c>
      <c r="E65">
        <v>3</v>
      </c>
      <c r="F65">
        <v>867</v>
      </c>
      <c r="G65">
        <v>660</v>
      </c>
      <c r="H65">
        <v>340</v>
      </c>
      <c r="I65">
        <v>320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320</v>
      </c>
      <c r="T65">
        <v>0</v>
      </c>
      <c r="U65">
        <v>0</v>
      </c>
      <c r="V65">
        <v>320</v>
      </c>
      <c r="W65">
        <v>20</v>
      </c>
      <c r="X65">
        <v>15</v>
      </c>
      <c r="Y65">
        <v>5</v>
      </c>
      <c r="Z65">
        <v>0</v>
      </c>
      <c r="AA65">
        <v>300</v>
      </c>
      <c r="AB65">
        <v>157</v>
      </c>
      <c r="AC65">
        <v>18</v>
      </c>
      <c r="AD65">
        <v>5</v>
      </c>
      <c r="AE65">
        <v>5</v>
      </c>
      <c r="AF65">
        <v>93</v>
      </c>
      <c r="AG65">
        <v>4</v>
      </c>
      <c r="AH65">
        <v>4</v>
      </c>
      <c r="AI65">
        <v>2</v>
      </c>
      <c r="AJ65">
        <v>1</v>
      </c>
      <c r="AK65">
        <v>0</v>
      </c>
      <c r="AL65">
        <v>0</v>
      </c>
      <c r="AM65">
        <v>3</v>
      </c>
      <c r="AN65">
        <v>0</v>
      </c>
      <c r="AO65">
        <v>5</v>
      </c>
      <c r="AP65">
        <v>2</v>
      </c>
      <c r="AQ65">
        <v>0</v>
      </c>
      <c r="AR65">
        <v>0</v>
      </c>
      <c r="AS65">
        <v>0</v>
      </c>
      <c r="AT65">
        <v>1</v>
      </c>
      <c r="AU65">
        <v>0</v>
      </c>
      <c r="AV65">
        <v>0</v>
      </c>
      <c r="AW65">
        <v>4</v>
      </c>
      <c r="AX65">
        <v>1</v>
      </c>
      <c r="AY65">
        <v>0</v>
      </c>
      <c r="AZ65">
        <v>0</v>
      </c>
      <c r="BA65">
        <v>1</v>
      </c>
      <c r="BB65">
        <v>0</v>
      </c>
      <c r="BC65">
        <v>1</v>
      </c>
      <c r="BD65">
        <v>2</v>
      </c>
      <c r="BE65">
        <v>4</v>
      </c>
      <c r="BF65">
        <v>1</v>
      </c>
      <c r="BG65">
        <v>157</v>
      </c>
      <c r="BH65">
        <v>33</v>
      </c>
      <c r="BI65">
        <v>14</v>
      </c>
      <c r="BJ65">
        <v>0</v>
      </c>
      <c r="BK65">
        <v>1</v>
      </c>
      <c r="BL65">
        <v>17</v>
      </c>
      <c r="BM65">
        <v>0</v>
      </c>
      <c r="BN65">
        <v>0</v>
      </c>
      <c r="BO65">
        <v>0</v>
      </c>
      <c r="BP65">
        <v>1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33</v>
      </c>
      <c r="CN65">
        <v>6</v>
      </c>
      <c r="CO65">
        <v>2</v>
      </c>
      <c r="CP65">
        <v>3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6</v>
      </c>
      <c r="DF65">
        <v>13</v>
      </c>
      <c r="DG65">
        <v>6</v>
      </c>
      <c r="DH65">
        <v>1</v>
      </c>
      <c r="DI65">
        <v>1</v>
      </c>
      <c r="DJ65">
        <v>0</v>
      </c>
      <c r="DK65">
        <v>0</v>
      </c>
      <c r="DL65">
        <v>3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1</v>
      </c>
      <c r="EG65">
        <v>0</v>
      </c>
      <c r="EH65">
        <v>0</v>
      </c>
      <c r="EI65">
        <v>0</v>
      </c>
      <c r="EJ65">
        <v>1</v>
      </c>
      <c r="EK65">
        <v>13</v>
      </c>
      <c r="EL65">
        <v>27</v>
      </c>
      <c r="EM65">
        <v>1</v>
      </c>
      <c r="EN65">
        <v>0</v>
      </c>
      <c r="EO65">
        <v>0</v>
      </c>
      <c r="EP65">
        <v>2</v>
      </c>
      <c r="EQ65">
        <v>21</v>
      </c>
      <c r="ER65">
        <v>0</v>
      </c>
      <c r="ES65">
        <v>0</v>
      </c>
      <c r="ET65">
        <v>0</v>
      </c>
      <c r="EU65">
        <v>0</v>
      </c>
      <c r="EV65">
        <v>1</v>
      </c>
      <c r="EW65">
        <v>1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1</v>
      </c>
      <c r="FN65">
        <v>0</v>
      </c>
      <c r="FO65">
        <v>0</v>
      </c>
      <c r="FP65">
        <v>27</v>
      </c>
      <c r="FQ65">
        <v>17</v>
      </c>
      <c r="FR65">
        <v>9</v>
      </c>
      <c r="FS65">
        <v>6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1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1</v>
      </c>
      <c r="GU65">
        <v>17</v>
      </c>
      <c r="GV65">
        <v>36</v>
      </c>
      <c r="GW65">
        <v>4</v>
      </c>
      <c r="GX65">
        <v>4</v>
      </c>
      <c r="GY65">
        <v>0</v>
      </c>
      <c r="GZ65">
        <v>1</v>
      </c>
      <c r="HA65">
        <v>2</v>
      </c>
      <c r="HB65">
        <v>4</v>
      </c>
      <c r="HC65">
        <v>1</v>
      </c>
      <c r="HD65">
        <v>1</v>
      </c>
      <c r="HE65">
        <v>1</v>
      </c>
      <c r="HF65">
        <v>0</v>
      </c>
      <c r="HG65">
        <v>0</v>
      </c>
      <c r="HH65">
        <v>4</v>
      </c>
      <c r="HI65">
        <v>1</v>
      </c>
      <c r="HJ65">
        <v>1</v>
      </c>
      <c r="HK65">
        <v>1</v>
      </c>
      <c r="HL65">
        <v>0</v>
      </c>
      <c r="HM65">
        <v>0</v>
      </c>
      <c r="HN65">
        <v>0</v>
      </c>
      <c r="HO65">
        <v>0</v>
      </c>
      <c r="HP65">
        <v>1</v>
      </c>
      <c r="HQ65">
        <v>1</v>
      </c>
      <c r="HR65">
        <v>3</v>
      </c>
      <c r="HS65">
        <v>0</v>
      </c>
      <c r="HT65">
        <v>0</v>
      </c>
      <c r="HU65">
        <v>1</v>
      </c>
      <c r="HV65">
        <v>0</v>
      </c>
      <c r="HW65">
        <v>0</v>
      </c>
      <c r="HX65">
        <v>2</v>
      </c>
      <c r="HY65">
        <v>0</v>
      </c>
      <c r="HZ65">
        <v>3</v>
      </c>
      <c r="IA65">
        <v>36</v>
      </c>
      <c r="IB65">
        <v>11</v>
      </c>
      <c r="IC65">
        <v>10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1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11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</row>
    <row r="66" spans="1:332">
      <c r="A66" t="s">
        <v>1663</v>
      </c>
      <c r="B66" t="s">
        <v>1650</v>
      </c>
      <c r="C66" t="str">
        <f>"060702"</f>
        <v>060702</v>
      </c>
      <c r="D66" t="s">
        <v>1662</v>
      </c>
      <c r="E66">
        <v>4</v>
      </c>
      <c r="F66">
        <v>778</v>
      </c>
      <c r="G66">
        <v>590</v>
      </c>
      <c r="H66">
        <v>316</v>
      </c>
      <c r="I66">
        <v>274</v>
      </c>
      <c r="J66">
        <v>1</v>
      </c>
      <c r="K66">
        <v>3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274</v>
      </c>
      <c r="T66">
        <v>0</v>
      </c>
      <c r="U66">
        <v>0</v>
      </c>
      <c r="V66">
        <v>274</v>
      </c>
      <c r="W66">
        <v>22</v>
      </c>
      <c r="X66">
        <v>21</v>
      </c>
      <c r="Y66">
        <v>1</v>
      </c>
      <c r="Z66">
        <v>0</v>
      </c>
      <c r="AA66">
        <v>252</v>
      </c>
      <c r="AB66">
        <v>153</v>
      </c>
      <c r="AC66">
        <v>8</v>
      </c>
      <c r="AD66">
        <v>1</v>
      </c>
      <c r="AE66">
        <v>5</v>
      </c>
      <c r="AF66">
        <v>102</v>
      </c>
      <c r="AG66">
        <v>5</v>
      </c>
      <c r="AH66">
        <v>0</v>
      </c>
      <c r="AI66">
        <v>2</v>
      </c>
      <c r="AJ66">
        <v>1</v>
      </c>
      <c r="AK66">
        <v>0</v>
      </c>
      <c r="AL66">
        <v>2</v>
      </c>
      <c r="AM66">
        <v>5</v>
      </c>
      <c r="AN66">
        <v>1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20</v>
      </c>
      <c r="BE66">
        <v>0</v>
      </c>
      <c r="BF66">
        <v>0</v>
      </c>
      <c r="BG66">
        <v>153</v>
      </c>
      <c r="BH66">
        <v>19</v>
      </c>
      <c r="BI66">
        <v>7</v>
      </c>
      <c r="BJ66">
        <v>2</v>
      </c>
      <c r="BK66">
        <v>10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19</v>
      </c>
      <c r="CN66">
        <v>3</v>
      </c>
      <c r="CO66">
        <v>1</v>
      </c>
      <c r="CP66">
        <v>0</v>
      </c>
      <c r="CQ66">
        <v>0</v>
      </c>
      <c r="CR66">
        <v>1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1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3</v>
      </c>
      <c r="DF66">
        <v>7</v>
      </c>
      <c r="DG66">
        <v>3</v>
      </c>
      <c r="DH66">
        <v>2</v>
      </c>
      <c r="DI66">
        <v>0</v>
      </c>
      <c r="DJ66">
        <v>1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1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7</v>
      </c>
      <c r="EL66">
        <v>47</v>
      </c>
      <c r="EM66">
        <v>3</v>
      </c>
      <c r="EN66">
        <v>0</v>
      </c>
      <c r="EO66">
        <v>0</v>
      </c>
      <c r="EP66">
        <v>7</v>
      </c>
      <c r="EQ66">
        <v>33</v>
      </c>
      <c r="ER66">
        <v>1</v>
      </c>
      <c r="ES66">
        <v>0</v>
      </c>
      <c r="ET66">
        <v>1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1</v>
      </c>
      <c r="FC66">
        <v>1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47</v>
      </c>
      <c r="FQ66">
        <v>9</v>
      </c>
      <c r="FR66">
        <v>1</v>
      </c>
      <c r="FS66">
        <v>2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1</v>
      </c>
      <c r="FZ66">
        <v>0</v>
      </c>
      <c r="GA66">
        <v>0</v>
      </c>
      <c r="GB66">
        <v>0</v>
      </c>
      <c r="GC66">
        <v>1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1</v>
      </c>
      <c r="GR66">
        <v>1</v>
      </c>
      <c r="GS66">
        <v>1</v>
      </c>
      <c r="GT66">
        <v>1</v>
      </c>
      <c r="GU66">
        <v>9</v>
      </c>
      <c r="GV66">
        <v>13</v>
      </c>
      <c r="GW66">
        <v>0</v>
      </c>
      <c r="GX66">
        <v>7</v>
      </c>
      <c r="GY66">
        <v>0</v>
      </c>
      <c r="GZ66">
        <v>1</v>
      </c>
      <c r="HA66">
        <v>0</v>
      </c>
      <c r="HB66">
        <v>1</v>
      </c>
      <c r="HC66">
        <v>0</v>
      </c>
      <c r="HD66">
        <v>1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3</v>
      </c>
      <c r="IA66">
        <v>13</v>
      </c>
      <c r="IB66">
        <v>1</v>
      </c>
      <c r="IC66">
        <v>1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1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</row>
    <row r="67" spans="1:332">
      <c r="A67" t="s">
        <v>1661</v>
      </c>
      <c r="B67" t="s">
        <v>1650</v>
      </c>
      <c r="C67" t="str">
        <f>"060702"</f>
        <v>060702</v>
      </c>
      <c r="D67" t="s">
        <v>1660</v>
      </c>
      <c r="E67">
        <v>5</v>
      </c>
      <c r="F67">
        <v>1147</v>
      </c>
      <c r="G67">
        <v>870</v>
      </c>
      <c r="H67">
        <v>401</v>
      </c>
      <c r="I67">
        <v>469</v>
      </c>
      <c r="J67">
        <v>0</v>
      </c>
      <c r="K67">
        <v>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469</v>
      </c>
      <c r="T67">
        <v>0</v>
      </c>
      <c r="U67">
        <v>0</v>
      </c>
      <c r="V67">
        <v>469</v>
      </c>
      <c r="W67">
        <v>19</v>
      </c>
      <c r="X67">
        <v>15</v>
      </c>
      <c r="Y67">
        <v>4</v>
      </c>
      <c r="Z67">
        <v>0</v>
      </c>
      <c r="AA67">
        <v>450</v>
      </c>
      <c r="AB67">
        <v>215</v>
      </c>
      <c r="AC67">
        <v>21</v>
      </c>
      <c r="AD67">
        <v>8</v>
      </c>
      <c r="AE67">
        <v>18</v>
      </c>
      <c r="AF67">
        <v>130</v>
      </c>
      <c r="AG67">
        <v>4</v>
      </c>
      <c r="AH67">
        <v>4</v>
      </c>
      <c r="AI67">
        <v>0</v>
      </c>
      <c r="AJ67">
        <v>0</v>
      </c>
      <c r="AK67">
        <v>1</v>
      </c>
      <c r="AL67">
        <v>1</v>
      </c>
      <c r="AM67">
        <v>9</v>
      </c>
      <c r="AN67">
        <v>0</v>
      </c>
      <c r="AO67">
        <v>1</v>
      </c>
      <c r="AP67">
        <v>1</v>
      </c>
      <c r="AQ67">
        <v>0</v>
      </c>
      <c r="AR67">
        <v>0</v>
      </c>
      <c r="AS67">
        <v>1</v>
      </c>
      <c r="AT67">
        <v>3</v>
      </c>
      <c r="AU67">
        <v>1</v>
      </c>
      <c r="AV67">
        <v>1</v>
      </c>
      <c r="AW67">
        <v>1</v>
      </c>
      <c r="AX67">
        <v>1</v>
      </c>
      <c r="AY67">
        <v>0</v>
      </c>
      <c r="AZ67">
        <v>1</v>
      </c>
      <c r="BA67">
        <v>1</v>
      </c>
      <c r="BB67">
        <v>1</v>
      </c>
      <c r="BC67">
        <v>0</v>
      </c>
      <c r="BD67">
        <v>4</v>
      </c>
      <c r="BE67">
        <v>0</v>
      </c>
      <c r="BF67">
        <v>2</v>
      </c>
      <c r="BG67">
        <v>215</v>
      </c>
      <c r="BH67">
        <v>26</v>
      </c>
      <c r="BI67">
        <v>12</v>
      </c>
      <c r="BJ67">
        <v>0</v>
      </c>
      <c r="BK67">
        <v>0</v>
      </c>
      <c r="BL67">
        <v>13</v>
      </c>
      <c r="BM67">
        <v>0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26</v>
      </c>
      <c r="CN67">
        <v>8</v>
      </c>
      <c r="CO67">
        <v>3</v>
      </c>
      <c r="CP67">
        <v>1</v>
      </c>
      <c r="CQ67">
        <v>2</v>
      </c>
      <c r="CR67">
        <v>0</v>
      </c>
      <c r="CS67">
        <v>0</v>
      </c>
      <c r="CT67">
        <v>0</v>
      </c>
      <c r="CU67">
        <v>0</v>
      </c>
      <c r="CV67">
        <v>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</v>
      </c>
      <c r="DD67">
        <v>0</v>
      </c>
      <c r="DE67">
        <v>8</v>
      </c>
      <c r="DF67">
        <v>12</v>
      </c>
      <c r="DG67">
        <v>7</v>
      </c>
      <c r="DH67">
        <v>2</v>
      </c>
      <c r="DI67">
        <v>0</v>
      </c>
      <c r="DJ67">
        <v>1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1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12</v>
      </c>
      <c r="EL67">
        <v>124</v>
      </c>
      <c r="EM67">
        <v>2</v>
      </c>
      <c r="EN67">
        <v>2</v>
      </c>
      <c r="EO67">
        <v>0</v>
      </c>
      <c r="EP67">
        <v>1</v>
      </c>
      <c r="EQ67">
        <v>112</v>
      </c>
      <c r="ER67">
        <v>0</v>
      </c>
      <c r="ES67">
        <v>1</v>
      </c>
      <c r="ET67">
        <v>0</v>
      </c>
      <c r="EU67">
        <v>0</v>
      </c>
      <c r="EV67">
        <v>1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3</v>
      </c>
      <c r="FC67">
        <v>0</v>
      </c>
      <c r="FD67">
        <v>0</v>
      </c>
      <c r="FE67">
        <v>0</v>
      </c>
      <c r="FF67">
        <v>0</v>
      </c>
      <c r="FG67">
        <v>1</v>
      </c>
      <c r="FH67">
        <v>0</v>
      </c>
      <c r="FI67">
        <v>0</v>
      </c>
      <c r="FJ67">
        <v>0</v>
      </c>
      <c r="FK67">
        <v>1</v>
      </c>
      <c r="FL67">
        <v>0</v>
      </c>
      <c r="FM67">
        <v>0</v>
      </c>
      <c r="FN67">
        <v>0</v>
      </c>
      <c r="FO67">
        <v>0</v>
      </c>
      <c r="FP67">
        <v>124</v>
      </c>
      <c r="FQ67">
        <v>18</v>
      </c>
      <c r="FR67">
        <v>6</v>
      </c>
      <c r="FS67">
        <v>0</v>
      </c>
      <c r="FT67">
        <v>1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1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1</v>
      </c>
      <c r="GJ67">
        <v>0</v>
      </c>
      <c r="GK67">
        <v>0</v>
      </c>
      <c r="GL67">
        <v>2</v>
      </c>
      <c r="GM67">
        <v>0</v>
      </c>
      <c r="GN67">
        <v>0</v>
      </c>
      <c r="GO67">
        <v>1</v>
      </c>
      <c r="GP67">
        <v>0</v>
      </c>
      <c r="GQ67">
        <v>3</v>
      </c>
      <c r="GR67">
        <v>0</v>
      </c>
      <c r="GS67">
        <v>2</v>
      </c>
      <c r="GT67">
        <v>1</v>
      </c>
      <c r="GU67">
        <v>18</v>
      </c>
      <c r="GV67">
        <v>39</v>
      </c>
      <c r="GW67">
        <v>10</v>
      </c>
      <c r="GX67">
        <v>6</v>
      </c>
      <c r="GY67">
        <v>1</v>
      </c>
      <c r="GZ67">
        <v>0</v>
      </c>
      <c r="HA67">
        <v>1</v>
      </c>
      <c r="HB67">
        <v>2</v>
      </c>
      <c r="HC67">
        <v>1</v>
      </c>
      <c r="HD67">
        <v>0</v>
      </c>
      <c r="HE67">
        <v>2</v>
      </c>
      <c r="HF67">
        <v>0</v>
      </c>
      <c r="HG67">
        <v>0</v>
      </c>
      <c r="HH67">
        <v>5</v>
      </c>
      <c r="HI67">
        <v>0</v>
      </c>
      <c r="HJ67">
        <v>1</v>
      </c>
      <c r="HK67">
        <v>1</v>
      </c>
      <c r="HL67">
        <v>0</v>
      </c>
      <c r="HM67">
        <v>0</v>
      </c>
      <c r="HN67">
        <v>0</v>
      </c>
      <c r="HO67">
        <v>1</v>
      </c>
      <c r="HP67">
        <v>1</v>
      </c>
      <c r="HQ67">
        <v>1</v>
      </c>
      <c r="HR67">
        <v>3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3</v>
      </c>
      <c r="IA67">
        <v>39</v>
      </c>
      <c r="IB67">
        <v>3</v>
      </c>
      <c r="IC67">
        <v>1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2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3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2</v>
      </c>
      <c r="JZ67">
        <v>1</v>
      </c>
      <c r="KA67">
        <v>1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2</v>
      </c>
      <c r="KQ67">
        <v>3</v>
      </c>
      <c r="KR67">
        <v>1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1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1</v>
      </c>
      <c r="LP67">
        <v>0</v>
      </c>
      <c r="LQ67">
        <v>0</v>
      </c>
      <c r="LR67">
        <v>0</v>
      </c>
      <c r="LS67">
        <v>0</v>
      </c>
      <c r="LT67">
        <v>3</v>
      </c>
    </row>
    <row r="68" spans="1:332">
      <c r="A68" t="s">
        <v>1659</v>
      </c>
      <c r="B68" t="s">
        <v>1650</v>
      </c>
      <c r="C68" t="str">
        <f>"060702"</f>
        <v>060702</v>
      </c>
      <c r="D68" t="s">
        <v>1658</v>
      </c>
      <c r="E68">
        <v>6</v>
      </c>
      <c r="F68">
        <v>501</v>
      </c>
      <c r="G68">
        <v>380</v>
      </c>
      <c r="H68">
        <v>184</v>
      </c>
      <c r="I68">
        <v>196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196</v>
      </c>
      <c r="T68">
        <v>0</v>
      </c>
      <c r="U68">
        <v>0</v>
      </c>
      <c r="V68">
        <v>196</v>
      </c>
      <c r="W68">
        <v>15</v>
      </c>
      <c r="X68">
        <v>14</v>
      </c>
      <c r="Y68">
        <v>1</v>
      </c>
      <c r="Z68">
        <v>0</v>
      </c>
      <c r="AA68">
        <v>181</v>
      </c>
      <c r="AB68">
        <v>103</v>
      </c>
      <c r="AC68">
        <v>13</v>
      </c>
      <c r="AD68">
        <v>2</v>
      </c>
      <c r="AE68">
        <v>7</v>
      </c>
      <c r="AF68">
        <v>68</v>
      </c>
      <c r="AG68">
        <v>2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</v>
      </c>
      <c r="AN68">
        <v>1</v>
      </c>
      <c r="AO68">
        <v>0</v>
      </c>
      <c r="AP68">
        <v>1</v>
      </c>
      <c r="AQ68">
        <v>0</v>
      </c>
      <c r="AR68">
        <v>0</v>
      </c>
      <c r="AS68">
        <v>0</v>
      </c>
      <c r="AT68">
        <v>3</v>
      </c>
      <c r="AU68">
        <v>0</v>
      </c>
      <c r="AV68">
        <v>0</v>
      </c>
      <c r="AW68">
        <v>2</v>
      </c>
      <c r="AX68">
        <v>1</v>
      </c>
      <c r="AY68">
        <v>0</v>
      </c>
      <c r="AZ68">
        <v>1</v>
      </c>
      <c r="BA68">
        <v>0</v>
      </c>
      <c r="BB68">
        <v>1</v>
      </c>
      <c r="BC68">
        <v>0</v>
      </c>
      <c r="BD68">
        <v>0</v>
      </c>
      <c r="BE68">
        <v>0</v>
      </c>
      <c r="BF68">
        <v>0</v>
      </c>
      <c r="BG68">
        <v>103</v>
      </c>
      <c r="BH68">
        <v>16</v>
      </c>
      <c r="BI68">
        <v>7</v>
      </c>
      <c r="BJ68">
        <v>0</v>
      </c>
      <c r="BK68">
        <v>0</v>
      </c>
      <c r="BL68">
        <v>8</v>
      </c>
      <c r="BM68">
        <v>0</v>
      </c>
      <c r="BN68">
        <v>1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16</v>
      </c>
      <c r="CN68">
        <v>2</v>
      </c>
      <c r="CO68">
        <v>1</v>
      </c>
      <c r="CP68">
        <v>0</v>
      </c>
      <c r="CQ68">
        <v>0</v>
      </c>
      <c r="CR68">
        <v>0</v>
      </c>
      <c r="CS68">
        <v>0</v>
      </c>
      <c r="CT68">
        <v>1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2</v>
      </c>
      <c r="DF68">
        <v>13</v>
      </c>
      <c r="DG68">
        <v>5</v>
      </c>
      <c r="DH68">
        <v>4</v>
      </c>
      <c r="DI68">
        <v>0</v>
      </c>
      <c r="DJ68">
        <v>1</v>
      </c>
      <c r="DK68">
        <v>1</v>
      </c>
      <c r="DL68">
        <v>0</v>
      </c>
      <c r="DM68">
        <v>0</v>
      </c>
      <c r="DN68">
        <v>0</v>
      </c>
      <c r="DO68">
        <v>0</v>
      </c>
      <c r="DP68">
        <v>1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1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13</v>
      </c>
      <c r="EL68">
        <v>31</v>
      </c>
      <c r="EM68">
        <v>1</v>
      </c>
      <c r="EN68">
        <v>0</v>
      </c>
      <c r="EO68">
        <v>0</v>
      </c>
      <c r="EP68">
        <v>0</v>
      </c>
      <c r="EQ68">
        <v>29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1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31</v>
      </c>
      <c r="FQ68">
        <v>6</v>
      </c>
      <c r="FR68">
        <v>2</v>
      </c>
      <c r="FS68">
        <v>1</v>
      </c>
      <c r="FT68">
        <v>1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1</v>
      </c>
      <c r="GJ68">
        <v>0</v>
      </c>
      <c r="GK68">
        <v>0</v>
      </c>
      <c r="GL68">
        <v>1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6</v>
      </c>
      <c r="GV68">
        <v>7</v>
      </c>
      <c r="GW68">
        <v>6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1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7</v>
      </c>
      <c r="IB68">
        <v>2</v>
      </c>
      <c r="IC68">
        <v>0</v>
      </c>
      <c r="ID68">
        <v>1</v>
      </c>
      <c r="IE68">
        <v>0</v>
      </c>
      <c r="IF68">
        <v>1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2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1</v>
      </c>
      <c r="JZ68">
        <v>1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1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</row>
    <row r="69" spans="1:332">
      <c r="A69" t="s">
        <v>1657</v>
      </c>
      <c r="B69" t="s">
        <v>1650</v>
      </c>
      <c r="C69" t="str">
        <f>"060702"</f>
        <v>060702</v>
      </c>
      <c r="D69" t="s">
        <v>1656</v>
      </c>
      <c r="E69">
        <v>7</v>
      </c>
      <c r="F69">
        <v>450</v>
      </c>
      <c r="G69">
        <v>340</v>
      </c>
      <c r="H69">
        <v>152</v>
      </c>
      <c r="I69">
        <v>188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188</v>
      </c>
      <c r="T69">
        <v>0</v>
      </c>
      <c r="U69">
        <v>0</v>
      </c>
      <c r="V69">
        <v>188</v>
      </c>
      <c r="W69">
        <v>11</v>
      </c>
      <c r="X69">
        <v>7</v>
      </c>
      <c r="Y69">
        <v>4</v>
      </c>
      <c r="Z69">
        <v>0</v>
      </c>
      <c r="AA69">
        <v>177</v>
      </c>
      <c r="AB69">
        <v>115</v>
      </c>
      <c r="AC69">
        <v>6</v>
      </c>
      <c r="AD69">
        <v>0</v>
      </c>
      <c r="AE69">
        <v>12</v>
      </c>
      <c r="AF69">
        <v>79</v>
      </c>
      <c r="AG69">
        <v>3</v>
      </c>
      <c r="AH69">
        <v>0</v>
      </c>
      <c r="AI69">
        <v>2</v>
      </c>
      <c r="AJ69">
        <v>0</v>
      </c>
      <c r="AK69">
        <v>2</v>
      </c>
      <c r="AL69">
        <v>1</v>
      </c>
      <c r="AM69">
        <v>3</v>
      </c>
      <c r="AN69">
        <v>0</v>
      </c>
      <c r="AO69">
        <v>2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3</v>
      </c>
      <c r="BG69">
        <v>115</v>
      </c>
      <c r="BH69">
        <v>18</v>
      </c>
      <c r="BI69">
        <v>3</v>
      </c>
      <c r="BJ69">
        <v>1</v>
      </c>
      <c r="BK69">
        <v>0</v>
      </c>
      <c r="BL69">
        <v>12</v>
      </c>
      <c r="BM69">
        <v>0</v>
      </c>
      <c r="BN69">
        <v>0</v>
      </c>
      <c r="BO69">
        <v>1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1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18</v>
      </c>
      <c r="CN69">
        <v>2</v>
      </c>
      <c r="CO69">
        <v>1</v>
      </c>
      <c r="CP69">
        <v>1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2</v>
      </c>
      <c r="DF69">
        <v>9</v>
      </c>
      <c r="DG69">
        <v>7</v>
      </c>
      <c r="DH69">
        <v>1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1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9</v>
      </c>
      <c r="EL69">
        <v>25</v>
      </c>
      <c r="EM69">
        <v>0</v>
      </c>
      <c r="EN69">
        <v>3</v>
      </c>
      <c r="EO69">
        <v>1</v>
      </c>
      <c r="EP69">
        <v>2</v>
      </c>
      <c r="EQ69">
        <v>18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1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25</v>
      </c>
      <c r="FQ69">
        <v>1</v>
      </c>
      <c r="FR69">
        <v>1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1</v>
      </c>
      <c r="GV69">
        <v>7</v>
      </c>
      <c r="GW69">
        <v>4</v>
      </c>
      <c r="GX69">
        <v>0</v>
      </c>
      <c r="GY69">
        <v>0</v>
      </c>
      <c r="GZ69">
        <v>0</v>
      </c>
      <c r="HA69">
        <v>1</v>
      </c>
      <c r="HB69">
        <v>1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1</v>
      </c>
      <c r="IA69">
        <v>7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0</v>
      </c>
      <c r="LP69">
        <v>0</v>
      </c>
      <c r="LQ69">
        <v>0</v>
      </c>
      <c r="LR69">
        <v>0</v>
      </c>
      <c r="LS69">
        <v>0</v>
      </c>
      <c r="LT69">
        <v>0</v>
      </c>
    </row>
    <row r="70" spans="1:332">
      <c r="A70" t="s">
        <v>1655</v>
      </c>
      <c r="B70" t="s">
        <v>1650</v>
      </c>
      <c r="C70" t="str">
        <f>"060702"</f>
        <v>060702</v>
      </c>
      <c r="D70" t="s">
        <v>1654</v>
      </c>
      <c r="E70">
        <v>8</v>
      </c>
      <c r="F70">
        <v>379</v>
      </c>
      <c r="G70">
        <v>290</v>
      </c>
      <c r="H70">
        <v>112</v>
      </c>
      <c r="I70">
        <v>178</v>
      </c>
      <c r="J70">
        <v>0</v>
      </c>
      <c r="K70">
        <v>3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178</v>
      </c>
      <c r="T70">
        <v>0</v>
      </c>
      <c r="U70">
        <v>0</v>
      </c>
      <c r="V70">
        <v>178</v>
      </c>
      <c r="W70">
        <v>6</v>
      </c>
      <c r="X70">
        <v>4</v>
      </c>
      <c r="Y70">
        <v>2</v>
      </c>
      <c r="Z70">
        <v>0</v>
      </c>
      <c r="AA70">
        <v>172</v>
      </c>
      <c r="AB70">
        <v>114</v>
      </c>
      <c r="AC70">
        <v>20</v>
      </c>
      <c r="AD70">
        <v>1</v>
      </c>
      <c r="AE70">
        <v>22</v>
      </c>
      <c r="AF70">
        <v>63</v>
      </c>
      <c r="AG70">
        <v>2</v>
      </c>
      <c r="AH70">
        <v>0</v>
      </c>
      <c r="AI70">
        <v>1</v>
      </c>
      <c r="AJ70">
        <v>1</v>
      </c>
      <c r="AK70">
        <v>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</v>
      </c>
      <c r="AX70">
        <v>0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0</v>
      </c>
      <c r="BE70">
        <v>0</v>
      </c>
      <c r="BF70">
        <v>1</v>
      </c>
      <c r="BG70">
        <v>114</v>
      </c>
      <c r="BH70">
        <v>11</v>
      </c>
      <c r="BI70">
        <v>3</v>
      </c>
      <c r="BJ70">
        <v>0</v>
      </c>
      <c r="BK70">
        <v>1</v>
      </c>
      <c r="BL70">
        <v>7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11</v>
      </c>
      <c r="CN70">
        <v>1</v>
      </c>
      <c r="CO70">
        <v>1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1</v>
      </c>
      <c r="DF70">
        <v>1</v>
      </c>
      <c r="DG70">
        <v>1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1</v>
      </c>
      <c r="EL70">
        <v>26</v>
      </c>
      <c r="EM70">
        <v>3</v>
      </c>
      <c r="EN70">
        <v>1</v>
      </c>
      <c r="EO70">
        <v>0</v>
      </c>
      <c r="EP70">
        <v>0</v>
      </c>
      <c r="EQ70">
        <v>21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1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26</v>
      </c>
      <c r="FQ70">
        <v>4</v>
      </c>
      <c r="FR70">
        <v>2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1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1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4</v>
      </c>
      <c r="GV70">
        <v>11</v>
      </c>
      <c r="GW70">
        <v>5</v>
      </c>
      <c r="GX70">
        <v>1</v>
      </c>
      <c r="GY70">
        <v>0</v>
      </c>
      <c r="GZ70">
        <v>0</v>
      </c>
      <c r="HA70">
        <v>2</v>
      </c>
      <c r="HB70">
        <v>0</v>
      </c>
      <c r="HC70">
        <v>1</v>
      </c>
      <c r="HD70">
        <v>0</v>
      </c>
      <c r="HE70">
        <v>0</v>
      </c>
      <c r="HF70">
        <v>0</v>
      </c>
      <c r="HG70">
        <v>0</v>
      </c>
      <c r="HH70">
        <v>1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1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11</v>
      </c>
      <c r="IB70">
        <v>4</v>
      </c>
      <c r="IC70">
        <v>2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1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1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4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</row>
    <row r="71" spans="1:332">
      <c r="A71" t="s">
        <v>1653</v>
      </c>
      <c r="B71" t="s">
        <v>1650</v>
      </c>
      <c r="C71" t="str">
        <f>"060702"</f>
        <v>060702</v>
      </c>
      <c r="D71" t="s">
        <v>1652</v>
      </c>
      <c r="E71">
        <v>9</v>
      </c>
      <c r="F71">
        <v>400</v>
      </c>
      <c r="G71">
        <v>310</v>
      </c>
      <c r="H71">
        <v>135</v>
      </c>
      <c r="I71">
        <v>175</v>
      </c>
      <c r="J71">
        <v>0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175</v>
      </c>
      <c r="T71">
        <v>0</v>
      </c>
      <c r="U71">
        <v>0</v>
      </c>
      <c r="V71">
        <v>175</v>
      </c>
      <c r="W71">
        <v>10</v>
      </c>
      <c r="X71">
        <v>8</v>
      </c>
      <c r="Y71">
        <v>2</v>
      </c>
      <c r="Z71">
        <v>0</v>
      </c>
      <c r="AA71">
        <v>165</v>
      </c>
      <c r="AB71">
        <v>69</v>
      </c>
      <c r="AC71">
        <v>5</v>
      </c>
      <c r="AD71">
        <v>1</v>
      </c>
      <c r="AE71">
        <v>2</v>
      </c>
      <c r="AF71">
        <v>53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1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4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</v>
      </c>
      <c r="BD71">
        <v>1</v>
      </c>
      <c r="BE71">
        <v>0</v>
      </c>
      <c r="BF71">
        <v>1</v>
      </c>
      <c r="BG71">
        <v>69</v>
      </c>
      <c r="BH71">
        <v>11</v>
      </c>
      <c r="BI71">
        <v>6</v>
      </c>
      <c r="BJ71">
        <v>0</v>
      </c>
      <c r="BK71">
        <v>0</v>
      </c>
      <c r="BL71">
        <v>3</v>
      </c>
      <c r="BM71">
        <v>1</v>
      </c>
      <c r="BN71">
        <v>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11</v>
      </c>
      <c r="CN71">
        <v>2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1</v>
      </c>
      <c r="CZ71">
        <v>0</v>
      </c>
      <c r="DA71">
        <v>0</v>
      </c>
      <c r="DB71">
        <v>0</v>
      </c>
      <c r="DC71">
        <v>1</v>
      </c>
      <c r="DD71">
        <v>0</v>
      </c>
      <c r="DE71">
        <v>2</v>
      </c>
      <c r="DF71">
        <v>10</v>
      </c>
      <c r="DG71">
        <v>5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1</v>
      </c>
      <c r="DX71">
        <v>0</v>
      </c>
      <c r="DY71">
        <v>0</v>
      </c>
      <c r="DZ71">
        <v>0</v>
      </c>
      <c r="EA71">
        <v>0</v>
      </c>
      <c r="EB71">
        <v>1</v>
      </c>
      <c r="EC71">
        <v>0</v>
      </c>
      <c r="ED71">
        <v>3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10</v>
      </c>
      <c r="EL71">
        <v>55</v>
      </c>
      <c r="EM71">
        <v>7</v>
      </c>
      <c r="EN71">
        <v>5</v>
      </c>
      <c r="EO71">
        <v>0</v>
      </c>
      <c r="EP71">
        <v>0</v>
      </c>
      <c r="EQ71">
        <v>43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55</v>
      </c>
      <c r="FQ71">
        <v>3</v>
      </c>
      <c r="FR71">
        <v>1</v>
      </c>
      <c r="FS71">
        <v>1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1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3</v>
      </c>
      <c r="GV71">
        <v>13</v>
      </c>
      <c r="GW71">
        <v>6</v>
      </c>
      <c r="GX71">
        <v>1</v>
      </c>
      <c r="GY71">
        <v>2</v>
      </c>
      <c r="GZ71">
        <v>0</v>
      </c>
      <c r="HA71">
        <v>2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1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13</v>
      </c>
      <c r="IB71">
        <v>1</v>
      </c>
      <c r="IC71">
        <v>1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1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1</v>
      </c>
      <c r="KR71">
        <v>1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1</v>
      </c>
    </row>
    <row r="72" spans="1:332">
      <c r="A72" t="s">
        <v>1651</v>
      </c>
      <c r="B72" t="s">
        <v>1650</v>
      </c>
      <c r="C72" t="str">
        <f>"060702"</f>
        <v>060702</v>
      </c>
      <c r="D72" t="s">
        <v>1649</v>
      </c>
      <c r="E72">
        <v>10</v>
      </c>
      <c r="F72">
        <v>962</v>
      </c>
      <c r="G72">
        <v>740</v>
      </c>
      <c r="H72">
        <v>346</v>
      </c>
      <c r="I72">
        <v>394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394</v>
      </c>
      <c r="T72">
        <v>0</v>
      </c>
      <c r="U72">
        <v>0</v>
      </c>
      <c r="V72">
        <v>394</v>
      </c>
      <c r="W72">
        <v>19</v>
      </c>
      <c r="X72">
        <v>15</v>
      </c>
      <c r="Y72">
        <v>1</v>
      </c>
      <c r="Z72">
        <v>0</v>
      </c>
      <c r="AA72">
        <v>375</v>
      </c>
      <c r="AB72">
        <v>159</v>
      </c>
      <c r="AC72">
        <v>13</v>
      </c>
      <c r="AD72">
        <v>1</v>
      </c>
      <c r="AE72">
        <v>5</v>
      </c>
      <c r="AF72">
        <v>115</v>
      </c>
      <c r="AG72">
        <v>2</v>
      </c>
      <c r="AH72">
        <v>2</v>
      </c>
      <c r="AI72">
        <v>5</v>
      </c>
      <c r="AJ72">
        <v>0</v>
      </c>
      <c r="AK72">
        <v>0</v>
      </c>
      <c r="AL72">
        <v>1</v>
      </c>
      <c r="AM72">
        <v>3</v>
      </c>
      <c r="AN72">
        <v>0</v>
      </c>
      <c r="AO72">
        <v>1</v>
      </c>
      <c r="AP72">
        <v>0</v>
      </c>
      <c r="AQ72">
        <v>1</v>
      </c>
      <c r="AR72">
        <v>0</v>
      </c>
      <c r="AS72">
        <v>1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2</v>
      </c>
      <c r="BA72">
        <v>0</v>
      </c>
      <c r="BB72">
        <v>2</v>
      </c>
      <c r="BC72">
        <v>1</v>
      </c>
      <c r="BD72">
        <v>0</v>
      </c>
      <c r="BE72">
        <v>0</v>
      </c>
      <c r="BF72">
        <v>2</v>
      </c>
      <c r="BG72">
        <v>159</v>
      </c>
      <c r="BH72">
        <v>78</v>
      </c>
      <c r="BI72">
        <v>10</v>
      </c>
      <c r="BJ72">
        <v>1</v>
      </c>
      <c r="BK72">
        <v>0</v>
      </c>
      <c r="BL72">
        <v>67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78</v>
      </c>
      <c r="CN72">
        <v>11</v>
      </c>
      <c r="CO72">
        <v>5</v>
      </c>
      <c r="CP72">
        <v>1</v>
      </c>
      <c r="CQ72">
        <v>1</v>
      </c>
      <c r="CR72">
        <v>0</v>
      </c>
      <c r="CS72">
        <v>0</v>
      </c>
      <c r="CT72">
        <v>1</v>
      </c>
      <c r="CU72">
        <v>0</v>
      </c>
      <c r="CV72">
        <v>0</v>
      </c>
      <c r="CW72">
        <v>0</v>
      </c>
      <c r="CX72">
        <v>1</v>
      </c>
      <c r="CY72">
        <v>0</v>
      </c>
      <c r="CZ72">
        <v>0</v>
      </c>
      <c r="DA72">
        <v>1</v>
      </c>
      <c r="DB72">
        <v>0</v>
      </c>
      <c r="DC72">
        <v>0</v>
      </c>
      <c r="DD72">
        <v>1</v>
      </c>
      <c r="DE72">
        <v>11</v>
      </c>
      <c r="DF72">
        <v>11</v>
      </c>
      <c r="DG72">
        <v>2</v>
      </c>
      <c r="DH72">
        <v>1</v>
      </c>
      <c r="DI72">
        <v>1</v>
      </c>
      <c r="DJ72">
        <v>1</v>
      </c>
      <c r="DK72">
        <v>2</v>
      </c>
      <c r="DL72">
        <v>1</v>
      </c>
      <c r="DM72">
        <v>1</v>
      </c>
      <c r="DN72">
        <v>1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1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11</v>
      </c>
      <c r="EL72">
        <v>48</v>
      </c>
      <c r="EM72">
        <v>1</v>
      </c>
      <c r="EN72">
        <v>0</v>
      </c>
      <c r="EO72">
        <v>0</v>
      </c>
      <c r="EP72">
        <v>1</v>
      </c>
      <c r="EQ72">
        <v>43</v>
      </c>
      <c r="ER72">
        <v>0</v>
      </c>
      <c r="ES72">
        <v>1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1</v>
      </c>
      <c r="FK72">
        <v>0</v>
      </c>
      <c r="FL72">
        <v>0</v>
      </c>
      <c r="FM72">
        <v>0</v>
      </c>
      <c r="FN72">
        <v>1</v>
      </c>
      <c r="FO72">
        <v>0</v>
      </c>
      <c r="FP72">
        <v>48</v>
      </c>
      <c r="FQ72">
        <v>24</v>
      </c>
      <c r="FR72">
        <v>8</v>
      </c>
      <c r="FS72">
        <v>8</v>
      </c>
      <c r="FT72">
        <v>1</v>
      </c>
      <c r="FU72">
        <v>0</v>
      </c>
      <c r="FV72">
        <v>0</v>
      </c>
      <c r="FW72">
        <v>1</v>
      </c>
      <c r="FX72">
        <v>1</v>
      </c>
      <c r="FY72">
        <v>0</v>
      </c>
      <c r="FZ72">
        <v>0</v>
      </c>
      <c r="GA72">
        <v>0</v>
      </c>
      <c r="GB72">
        <v>0</v>
      </c>
      <c r="GC72">
        <v>0</v>
      </c>
      <c r="GD72">
        <v>1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1</v>
      </c>
      <c r="GR72">
        <v>0</v>
      </c>
      <c r="GS72">
        <v>0</v>
      </c>
      <c r="GT72">
        <v>3</v>
      </c>
      <c r="GU72">
        <v>24</v>
      </c>
      <c r="GV72">
        <v>34</v>
      </c>
      <c r="GW72">
        <v>9</v>
      </c>
      <c r="GX72">
        <v>3</v>
      </c>
      <c r="GY72">
        <v>0</v>
      </c>
      <c r="GZ72">
        <v>3</v>
      </c>
      <c r="HA72">
        <v>2</v>
      </c>
      <c r="HB72">
        <v>2</v>
      </c>
      <c r="HC72">
        <v>1</v>
      </c>
      <c r="HD72">
        <v>0</v>
      </c>
      <c r="HE72">
        <v>0</v>
      </c>
      <c r="HF72">
        <v>0</v>
      </c>
      <c r="HG72">
        <v>0</v>
      </c>
      <c r="HH72">
        <v>1</v>
      </c>
      <c r="HI72">
        <v>2</v>
      </c>
      <c r="HJ72">
        <v>0</v>
      </c>
      <c r="HK72">
        <v>3</v>
      </c>
      <c r="HL72">
        <v>0</v>
      </c>
      <c r="HM72">
        <v>0</v>
      </c>
      <c r="HN72">
        <v>0</v>
      </c>
      <c r="HO72">
        <v>1</v>
      </c>
      <c r="HP72">
        <v>1</v>
      </c>
      <c r="HQ72">
        <v>0</v>
      </c>
      <c r="HR72">
        <v>0</v>
      </c>
      <c r="HS72">
        <v>0</v>
      </c>
      <c r="HT72">
        <v>0</v>
      </c>
      <c r="HU72">
        <v>1</v>
      </c>
      <c r="HV72">
        <v>0</v>
      </c>
      <c r="HW72">
        <v>0</v>
      </c>
      <c r="HX72">
        <v>0</v>
      </c>
      <c r="HY72">
        <v>1</v>
      </c>
      <c r="HZ72">
        <v>4</v>
      </c>
      <c r="IA72">
        <v>34</v>
      </c>
      <c r="IB72">
        <v>9</v>
      </c>
      <c r="IC72">
        <v>2</v>
      </c>
      <c r="ID72">
        <v>2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2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3</v>
      </c>
      <c r="JF72">
        <v>9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1</v>
      </c>
      <c r="KR72">
        <v>0</v>
      </c>
      <c r="KS72">
        <v>1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1</v>
      </c>
    </row>
    <row r="73" spans="1:332">
      <c r="A73" t="s">
        <v>1648</v>
      </c>
      <c r="B73" t="s">
        <v>1637</v>
      </c>
      <c r="C73" t="str">
        <f>"060703"</f>
        <v>060703</v>
      </c>
      <c r="D73" t="s">
        <v>1647</v>
      </c>
      <c r="E73">
        <v>1</v>
      </c>
      <c r="F73">
        <v>1016</v>
      </c>
      <c r="G73">
        <v>781</v>
      </c>
      <c r="H73">
        <v>276</v>
      </c>
      <c r="I73">
        <v>505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505</v>
      </c>
      <c r="T73">
        <v>0</v>
      </c>
      <c r="U73">
        <v>0</v>
      </c>
      <c r="V73">
        <v>505</v>
      </c>
      <c r="W73">
        <v>14</v>
      </c>
      <c r="X73">
        <v>9</v>
      </c>
      <c r="Y73">
        <v>5</v>
      </c>
      <c r="Z73">
        <v>0</v>
      </c>
      <c r="AA73">
        <v>491</v>
      </c>
      <c r="AB73">
        <v>252</v>
      </c>
      <c r="AC73">
        <v>28</v>
      </c>
      <c r="AD73">
        <v>3</v>
      </c>
      <c r="AE73">
        <v>5</v>
      </c>
      <c r="AF73">
        <v>159</v>
      </c>
      <c r="AG73">
        <v>3</v>
      </c>
      <c r="AH73">
        <v>1</v>
      </c>
      <c r="AI73">
        <v>7</v>
      </c>
      <c r="AJ73">
        <v>0</v>
      </c>
      <c r="AK73">
        <v>9</v>
      </c>
      <c r="AL73">
        <v>3</v>
      </c>
      <c r="AM73">
        <v>12</v>
      </c>
      <c r="AN73">
        <v>0</v>
      </c>
      <c r="AO73">
        <v>2</v>
      </c>
      <c r="AP73">
        <v>1</v>
      </c>
      <c r="AQ73">
        <v>0</v>
      </c>
      <c r="AR73">
        <v>1</v>
      </c>
      <c r="AS73">
        <v>0</v>
      </c>
      <c r="AT73">
        <v>1</v>
      </c>
      <c r="AU73">
        <v>0</v>
      </c>
      <c r="AV73">
        <v>1</v>
      </c>
      <c r="AW73">
        <v>9</v>
      </c>
      <c r="AX73">
        <v>0</v>
      </c>
      <c r="AY73">
        <v>0</v>
      </c>
      <c r="AZ73">
        <v>5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2</v>
      </c>
      <c r="BG73">
        <v>252</v>
      </c>
      <c r="BH73">
        <v>35</v>
      </c>
      <c r="BI73">
        <v>16</v>
      </c>
      <c r="BJ73">
        <v>0</v>
      </c>
      <c r="BK73">
        <v>0</v>
      </c>
      <c r="BL73">
        <v>15</v>
      </c>
      <c r="BM73">
        <v>0</v>
      </c>
      <c r="BN73">
        <v>2</v>
      </c>
      <c r="BO73">
        <v>0</v>
      </c>
      <c r="BP73">
        <v>0</v>
      </c>
      <c r="BQ73">
        <v>2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35</v>
      </c>
      <c r="CN73">
        <v>19</v>
      </c>
      <c r="CO73">
        <v>8</v>
      </c>
      <c r="CP73">
        <v>4</v>
      </c>
      <c r="CQ73">
        <v>0</v>
      </c>
      <c r="CR73">
        <v>2</v>
      </c>
      <c r="CS73">
        <v>0</v>
      </c>
      <c r="CT73">
        <v>2</v>
      </c>
      <c r="CU73">
        <v>0</v>
      </c>
      <c r="CV73">
        <v>1</v>
      </c>
      <c r="CW73">
        <v>0</v>
      </c>
      <c r="CX73">
        <v>1</v>
      </c>
      <c r="CY73">
        <v>0</v>
      </c>
      <c r="CZ73">
        <v>0</v>
      </c>
      <c r="DA73">
        <v>0</v>
      </c>
      <c r="DB73">
        <v>0</v>
      </c>
      <c r="DC73">
        <v>1</v>
      </c>
      <c r="DD73">
        <v>0</v>
      </c>
      <c r="DE73">
        <v>19</v>
      </c>
      <c r="DF73">
        <v>18</v>
      </c>
      <c r="DG73">
        <v>9</v>
      </c>
      <c r="DH73">
        <v>1</v>
      </c>
      <c r="DI73">
        <v>1</v>
      </c>
      <c r="DJ73">
        <v>2</v>
      </c>
      <c r="DK73">
        <v>1</v>
      </c>
      <c r="DL73">
        <v>0</v>
      </c>
      <c r="DM73">
        <v>1</v>
      </c>
      <c r="DN73">
        <v>1</v>
      </c>
      <c r="DO73">
        <v>0</v>
      </c>
      <c r="DP73">
        <v>0</v>
      </c>
      <c r="DQ73">
        <v>0</v>
      </c>
      <c r="DR73">
        <v>0</v>
      </c>
      <c r="DS73">
        <v>1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1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18</v>
      </c>
      <c r="EL73">
        <v>93</v>
      </c>
      <c r="EM73">
        <v>10</v>
      </c>
      <c r="EN73">
        <v>0</v>
      </c>
      <c r="EO73">
        <v>0</v>
      </c>
      <c r="EP73">
        <v>1</v>
      </c>
      <c r="EQ73">
        <v>71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6</v>
      </c>
      <c r="FC73">
        <v>3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2</v>
      </c>
      <c r="FL73">
        <v>0</v>
      </c>
      <c r="FM73">
        <v>0</v>
      </c>
      <c r="FN73">
        <v>0</v>
      </c>
      <c r="FO73">
        <v>0</v>
      </c>
      <c r="FP73">
        <v>93</v>
      </c>
      <c r="FQ73">
        <v>17</v>
      </c>
      <c r="FR73">
        <v>3</v>
      </c>
      <c r="FS73">
        <v>6</v>
      </c>
      <c r="FT73">
        <v>2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1</v>
      </c>
      <c r="GB73">
        <v>1</v>
      </c>
      <c r="GC73">
        <v>0</v>
      </c>
      <c r="GD73">
        <v>2</v>
      </c>
      <c r="GE73">
        <v>0</v>
      </c>
      <c r="GF73">
        <v>0</v>
      </c>
      <c r="GG73">
        <v>0</v>
      </c>
      <c r="GH73">
        <v>1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1</v>
      </c>
      <c r="GR73">
        <v>0</v>
      </c>
      <c r="GS73">
        <v>0</v>
      </c>
      <c r="GT73">
        <v>0</v>
      </c>
      <c r="GU73">
        <v>17</v>
      </c>
      <c r="GV73">
        <v>48</v>
      </c>
      <c r="GW73">
        <v>14</v>
      </c>
      <c r="GX73">
        <v>2</v>
      </c>
      <c r="GY73">
        <v>1</v>
      </c>
      <c r="GZ73">
        <v>2</v>
      </c>
      <c r="HA73">
        <v>7</v>
      </c>
      <c r="HB73">
        <v>6</v>
      </c>
      <c r="HC73">
        <v>0</v>
      </c>
      <c r="HD73">
        <v>1</v>
      </c>
      <c r="HE73">
        <v>0</v>
      </c>
      <c r="HF73">
        <v>0</v>
      </c>
      <c r="HG73">
        <v>1</v>
      </c>
      <c r="HH73">
        <v>0</v>
      </c>
      <c r="HI73">
        <v>1</v>
      </c>
      <c r="HJ73">
        <v>1</v>
      </c>
      <c r="HK73">
        <v>0</v>
      </c>
      <c r="HL73">
        <v>1</v>
      </c>
      <c r="HM73">
        <v>0</v>
      </c>
      <c r="HN73">
        <v>0</v>
      </c>
      <c r="HO73">
        <v>0</v>
      </c>
      <c r="HP73">
        <v>1</v>
      </c>
      <c r="HQ73">
        <v>1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9</v>
      </c>
      <c r="IA73">
        <v>48</v>
      </c>
      <c r="IB73">
        <v>7</v>
      </c>
      <c r="IC73">
        <v>0</v>
      </c>
      <c r="ID73">
        <v>1</v>
      </c>
      <c r="IE73">
        <v>1</v>
      </c>
      <c r="IF73">
        <v>0</v>
      </c>
      <c r="IG73">
        <v>0</v>
      </c>
      <c r="IH73">
        <v>1</v>
      </c>
      <c r="II73">
        <v>0</v>
      </c>
      <c r="IJ73">
        <v>1</v>
      </c>
      <c r="IK73">
        <v>0</v>
      </c>
      <c r="IL73">
        <v>1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1</v>
      </c>
      <c r="JA73">
        <v>0</v>
      </c>
      <c r="JB73">
        <v>0</v>
      </c>
      <c r="JC73">
        <v>0</v>
      </c>
      <c r="JD73">
        <v>1</v>
      </c>
      <c r="JE73">
        <v>0</v>
      </c>
      <c r="JF73">
        <v>7</v>
      </c>
      <c r="JG73">
        <v>1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1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1</v>
      </c>
      <c r="JY73">
        <v>1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1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1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0</v>
      </c>
      <c r="LO73">
        <v>0</v>
      </c>
      <c r="LP73">
        <v>0</v>
      </c>
      <c r="LQ73">
        <v>0</v>
      </c>
      <c r="LR73">
        <v>0</v>
      </c>
      <c r="LS73">
        <v>0</v>
      </c>
      <c r="LT73">
        <v>0</v>
      </c>
    </row>
    <row r="74" spans="1:332">
      <c r="A74" t="s">
        <v>1646</v>
      </c>
      <c r="B74" t="s">
        <v>1637</v>
      </c>
      <c r="C74" t="str">
        <f>"060703"</f>
        <v>060703</v>
      </c>
      <c r="D74" t="s">
        <v>1645</v>
      </c>
      <c r="E74">
        <v>2</v>
      </c>
      <c r="F74">
        <v>698</v>
      </c>
      <c r="G74">
        <v>541</v>
      </c>
      <c r="H74">
        <v>275</v>
      </c>
      <c r="I74">
        <v>266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266</v>
      </c>
      <c r="T74">
        <v>0</v>
      </c>
      <c r="U74">
        <v>0</v>
      </c>
      <c r="V74">
        <v>266</v>
      </c>
      <c r="W74">
        <v>5</v>
      </c>
      <c r="X74">
        <v>1</v>
      </c>
      <c r="Y74">
        <v>4</v>
      </c>
      <c r="Z74">
        <v>0</v>
      </c>
      <c r="AA74">
        <v>261</v>
      </c>
      <c r="AB74">
        <v>141</v>
      </c>
      <c r="AC74">
        <v>14</v>
      </c>
      <c r="AD74">
        <v>1</v>
      </c>
      <c r="AE74">
        <v>12</v>
      </c>
      <c r="AF74">
        <v>84</v>
      </c>
      <c r="AG74">
        <v>1</v>
      </c>
      <c r="AH74">
        <v>0</v>
      </c>
      <c r="AI74">
        <v>4</v>
      </c>
      <c r="AJ74">
        <v>0</v>
      </c>
      <c r="AK74">
        <v>2</v>
      </c>
      <c r="AL74">
        <v>1</v>
      </c>
      <c r="AM74">
        <v>15</v>
      </c>
      <c r="AN74">
        <v>2</v>
      </c>
      <c r="AO74">
        <v>0</v>
      </c>
      <c r="AP74">
        <v>3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2</v>
      </c>
      <c r="BE74">
        <v>0</v>
      </c>
      <c r="BF74">
        <v>0</v>
      </c>
      <c r="BG74">
        <v>141</v>
      </c>
      <c r="BH74">
        <v>15</v>
      </c>
      <c r="BI74">
        <v>9</v>
      </c>
      <c r="BJ74">
        <v>1</v>
      </c>
      <c r="BK74">
        <v>0</v>
      </c>
      <c r="BL74">
        <v>4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1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15</v>
      </c>
      <c r="CN74">
        <v>8</v>
      </c>
      <c r="CO74">
        <v>1</v>
      </c>
      <c r="CP74">
        <v>2</v>
      </c>
      <c r="CQ74">
        <v>1</v>
      </c>
      <c r="CR74">
        <v>1</v>
      </c>
      <c r="CS74">
        <v>1</v>
      </c>
      <c r="CT74">
        <v>0</v>
      </c>
      <c r="CU74">
        <v>0</v>
      </c>
      <c r="CV74">
        <v>0</v>
      </c>
      <c r="CW74">
        <v>0</v>
      </c>
      <c r="CX74">
        <v>1</v>
      </c>
      <c r="CY74">
        <v>1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8</v>
      </c>
      <c r="DF74">
        <v>7</v>
      </c>
      <c r="DG74">
        <v>1</v>
      </c>
      <c r="DH74">
        <v>1</v>
      </c>
      <c r="DI74">
        <v>1</v>
      </c>
      <c r="DJ74">
        <v>0</v>
      </c>
      <c r="DK74">
        <v>1</v>
      </c>
      <c r="DL74">
        <v>0</v>
      </c>
      <c r="DM74">
        <v>0</v>
      </c>
      <c r="DN74">
        <v>1</v>
      </c>
      <c r="DO74">
        <v>0</v>
      </c>
      <c r="DP74">
        <v>0</v>
      </c>
      <c r="DQ74">
        <v>1</v>
      </c>
      <c r="DR74">
        <v>0</v>
      </c>
      <c r="DS74">
        <v>0</v>
      </c>
      <c r="DT74">
        <v>1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7</v>
      </c>
      <c r="EL74">
        <v>62</v>
      </c>
      <c r="EM74">
        <v>9</v>
      </c>
      <c r="EN74">
        <v>0</v>
      </c>
      <c r="EO74">
        <v>4</v>
      </c>
      <c r="EP74">
        <v>2</v>
      </c>
      <c r="EQ74">
        <v>40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4</v>
      </c>
      <c r="FD74">
        <v>0</v>
      </c>
      <c r="FE74">
        <v>0</v>
      </c>
      <c r="FF74">
        <v>0</v>
      </c>
      <c r="FG74">
        <v>1</v>
      </c>
      <c r="FH74">
        <v>1</v>
      </c>
      <c r="FI74">
        <v>0</v>
      </c>
      <c r="FJ74">
        <v>0</v>
      </c>
      <c r="FK74">
        <v>1</v>
      </c>
      <c r="FL74">
        <v>0</v>
      </c>
      <c r="FM74">
        <v>0</v>
      </c>
      <c r="FN74">
        <v>0</v>
      </c>
      <c r="FO74">
        <v>0</v>
      </c>
      <c r="FP74">
        <v>62</v>
      </c>
      <c r="FQ74">
        <v>5</v>
      </c>
      <c r="FR74">
        <v>1</v>
      </c>
      <c r="FS74">
        <v>0</v>
      </c>
      <c r="FT74">
        <v>1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1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2</v>
      </c>
      <c r="GR74">
        <v>0</v>
      </c>
      <c r="GS74">
        <v>0</v>
      </c>
      <c r="GT74">
        <v>0</v>
      </c>
      <c r="GU74">
        <v>5</v>
      </c>
      <c r="GV74">
        <v>18</v>
      </c>
      <c r="GW74">
        <v>7</v>
      </c>
      <c r="GX74">
        <v>1</v>
      </c>
      <c r="GY74">
        <v>0</v>
      </c>
      <c r="GZ74">
        <v>1</v>
      </c>
      <c r="HA74">
        <v>3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1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1</v>
      </c>
      <c r="HQ74">
        <v>0</v>
      </c>
      <c r="HR74">
        <v>0</v>
      </c>
      <c r="HS74">
        <v>0</v>
      </c>
      <c r="HT74">
        <v>1</v>
      </c>
      <c r="HU74">
        <v>0</v>
      </c>
      <c r="HV74">
        <v>0</v>
      </c>
      <c r="HW74">
        <v>0</v>
      </c>
      <c r="HX74">
        <v>0</v>
      </c>
      <c r="HY74">
        <v>1</v>
      </c>
      <c r="HZ74">
        <v>2</v>
      </c>
      <c r="IA74">
        <v>18</v>
      </c>
      <c r="IB74">
        <v>4</v>
      </c>
      <c r="IC74">
        <v>2</v>
      </c>
      <c r="ID74">
        <v>1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1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4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1</v>
      </c>
      <c r="JZ74">
        <v>1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1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</row>
    <row r="75" spans="1:332">
      <c r="A75" t="s">
        <v>1644</v>
      </c>
      <c r="B75" t="s">
        <v>1637</v>
      </c>
      <c r="C75" t="str">
        <f>"060703"</f>
        <v>060703</v>
      </c>
      <c r="D75" t="s">
        <v>1643</v>
      </c>
      <c r="E75">
        <v>3</v>
      </c>
      <c r="F75">
        <v>447</v>
      </c>
      <c r="G75">
        <v>350</v>
      </c>
      <c r="H75">
        <v>151</v>
      </c>
      <c r="I75">
        <v>199</v>
      </c>
      <c r="J75">
        <v>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199</v>
      </c>
      <c r="T75">
        <v>0</v>
      </c>
      <c r="U75">
        <v>0</v>
      </c>
      <c r="V75">
        <v>199</v>
      </c>
      <c r="W75">
        <v>8</v>
      </c>
      <c r="X75">
        <v>5</v>
      </c>
      <c r="Y75">
        <v>3</v>
      </c>
      <c r="Z75">
        <v>0</v>
      </c>
      <c r="AA75">
        <v>191</v>
      </c>
      <c r="AB75">
        <v>75</v>
      </c>
      <c r="AC75">
        <v>10</v>
      </c>
      <c r="AD75">
        <v>0</v>
      </c>
      <c r="AE75">
        <v>1</v>
      </c>
      <c r="AF75">
        <v>42</v>
      </c>
      <c r="AG75">
        <v>3</v>
      </c>
      <c r="AH75">
        <v>0</v>
      </c>
      <c r="AI75">
        <v>1</v>
      </c>
      <c r="AJ75">
        <v>0</v>
      </c>
      <c r="AK75">
        <v>0</v>
      </c>
      <c r="AL75">
        <v>0</v>
      </c>
      <c r="AM75">
        <v>5</v>
      </c>
      <c r="AN75">
        <v>0</v>
      </c>
      <c r="AO75">
        <v>4</v>
      </c>
      <c r="AP75">
        <v>0</v>
      </c>
      <c r="AQ75">
        <v>0</v>
      </c>
      <c r="AR75">
        <v>1</v>
      </c>
      <c r="AS75">
        <v>0</v>
      </c>
      <c r="AT75">
        <v>0</v>
      </c>
      <c r="AU75">
        <v>0</v>
      </c>
      <c r="AV75">
        <v>0</v>
      </c>
      <c r="AW75">
        <v>4</v>
      </c>
      <c r="AX75">
        <v>0</v>
      </c>
      <c r="AY75">
        <v>0</v>
      </c>
      <c r="AZ75">
        <v>2</v>
      </c>
      <c r="BA75">
        <v>1</v>
      </c>
      <c r="BB75">
        <v>0</v>
      </c>
      <c r="BC75">
        <v>0</v>
      </c>
      <c r="BD75">
        <v>1</v>
      </c>
      <c r="BE75">
        <v>0</v>
      </c>
      <c r="BF75">
        <v>0</v>
      </c>
      <c r="BG75">
        <v>75</v>
      </c>
      <c r="BH75">
        <v>6</v>
      </c>
      <c r="BI75">
        <v>1</v>
      </c>
      <c r="BJ75">
        <v>0</v>
      </c>
      <c r="BK75">
        <v>0</v>
      </c>
      <c r="BL75">
        <v>5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6</v>
      </c>
      <c r="CN75">
        <v>3</v>
      </c>
      <c r="CO75">
        <v>1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1</v>
      </c>
      <c r="CV75">
        <v>0</v>
      </c>
      <c r="CW75">
        <v>0</v>
      </c>
      <c r="CX75">
        <v>1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3</v>
      </c>
      <c r="DF75">
        <v>3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3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3</v>
      </c>
      <c r="EL75">
        <v>69</v>
      </c>
      <c r="EM75">
        <v>12</v>
      </c>
      <c r="EN75">
        <v>0</v>
      </c>
      <c r="EO75">
        <v>1</v>
      </c>
      <c r="EP75">
        <v>2</v>
      </c>
      <c r="EQ75">
        <v>50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1</v>
      </c>
      <c r="FB75">
        <v>3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69</v>
      </c>
      <c r="FQ75">
        <v>18</v>
      </c>
      <c r="FR75">
        <v>5</v>
      </c>
      <c r="FS75">
        <v>8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1</v>
      </c>
      <c r="GA75">
        <v>1</v>
      </c>
      <c r="GB75">
        <v>1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2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18</v>
      </c>
      <c r="GV75">
        <v>16</v>
      </c>
      <c r="GW75">
        <v>4</v>
      </c>
      <c r="GX75">
        <v>0</v>
      </c>
      <c r="GY75">
        <v>0</v>
      </c>
      <c r="GZ75">
        <v>1</v>
      </c>
      <c r="HA75">
        <v>3</v>
      </c>
      <c r="HB75">
        <v>2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1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2</v>
      </c>
      <c r="HS75">
        <v>1</v>
      </c>
      <c r="HT75">
        <v>0</v>
      </c>
      <c r="HU75">
        <v>0</v>
      </c>
      <c r="HV75">
        <v>1</v>
      </c>
      <c r="HW75">
        <v>0</v>
      </c>
      <c r="HX75">
        <v>0</v>
      </c>
      <c r="HY75">
        <v>0</v>
      </c>
      <c r="HZ75">
        <v>1</v>
      </c>
      <c r="IA75">
        <v>16</v>
      </c>
      <c r="IB75">
        <v>1</v>
      </c>
      <c r="IC75">
        <v>1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1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0</v>
      </c>
    </row>
    <row r="76" spans="1:332">
      <c r="A76" t="s">
        <v>1642</v>
      </c>
      <c r="B76" t="s">
        <v>1637</v>
      </c>
      <c r="C76" t="str">
        <f>"060703"</f>
        <v>060703</v>
      </c>
      <c r="D76" t="s">
        <v>1641</v>
      </c>
      <c r="E76">
        <v>4</v>
      </c>
      <c r="F76">
        <v>1232</v>
      </c>
      <c r="G76">
        <v>939</v>
      </c>
      <c r="H76">
        <v>369</v>
      </c>
      <c r="I76">
        <v>570</v>
      </c>
      <c r="J76">
        <v>0</v>
      </c>
      <c r="K76">
        <v>3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570</v>
      </c>
      <c r="T76">
        <v>0</v>
      </c>
      <c r="U76">
        <v>0</v>
      </c>
      <c r="V76">
        <v>570</v>
      </c>
      <c r="W76">
        <v>19</v>
      </c>
      <c r="X76">
        <v>13</v>
      </c>
      <c r="Y76">
        <v>6</v>
      </c>
      <c r="Z76">
        <v>0</v>
      </c>
      <c r="AA76">
        <v>551</v>
      </c>
      <c r="AB76">
        <v>304</v>
      </c>
      <c r="AC76">
        <v>21</v>
      </c>
      <c r="AD76">
        <v>15</v>
      </c>
      <c r="AE76">
        <v>9</v>
      </c>
      <c r="AF76">
        <v>195</v>
      </c>
      <c r="AG76">
        <v>7</v>
      </c>
      <c r="AH76">
        <v>3</v>
      </c>
      <c r="AI76">
        <v>6</v>
      </c>
      <c r="AJ76">
        <v>2</v>
      </c>
      <c r="AK76">
        <v>9</v>
      </c>
      <c r="AL76">
        <v>5</v>
      </c>
      <c r="AM76">
        <v>3</v>
      </c>
      <c r="AN76">
        <v>1</v>
      </c>
      <c r="AO76">
        <v>3</v>
      </c>
      <c r="AP76">
        <v>2</v>
      </c>
      <c r="AQ76">
        <v>0</v>
      </c>
      <c r="AR76">
        <v>2</v>
      </c>
      <c r="AS76">
        <v>0</v>
      </c>
      <c r="AT76">
        <v>0</v>
      </c>
      <c r="AU76">
        <v>1</v>
      </c>
      <c r="AV76">
        <v>0</v>
      </c>
      <c r="AW76">
        <v>7</v>
      </c>
      <c r="AX76">
        <v>0</v>
      </c>
      <c r="AY76">
        <v>0</v>
      </c>
      <c r="AZ76">
        <v>5</v>
      </c>
      <c r="BA76">
        <v>1</v>
      </c>
      <c r="BB76">
        <v>0</v>
      </c>
      <c r="BC76">
        <v>1</v>
      </c>
      <c r="BD76">
        <v>1</v>
      </c>
      <c r="BE76">
        <v>0</v>
      </c>
      <c r="BF76">
        <v>5</v>
      </c>
      <c r="BG76">
        <v>304</v>
      </c>
      <c r="BH76">
        <v>73</v>
      </c>
      <c r="BI76">
        <v>20</v>
      </c>
      <c r="BJ76">
        <v>0</v>
      </c>
      <c r="BK76">
        <v>0</v>
      </c>
      <c r="BL76">
        <v>48</v>
      </c>
      <c r="BM76">
        <v>1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4</v>
      </c>
      <c r="CM76">
        <v>73</v>
      </c>
      <c r="CN76">
        <v>13</v>
      </c>
      <c r="CO76">
        <v>6</v>
      </c>
      <c r="CP76">
        <v>3</v>
      </c>
      <c r="CQ76">
        <v>1</v>
      </c>
      <c r="CR76">
        <v>0</v>
      </c>
      <c r="CS76">
        <v>0</v>
      </c>
      <c r="CT76">
        <v>1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2</v>
      </c>
      <c r="DE76">
        <v>13</v>
      </c>
      <c r="DF76">
        <v>23</v>
      </c>
      <c r="DG76">
        <v>8</v>
      </c>
      <c r="DH76">
        <v>8</v>
      </c>
      <c r="DI76">
        <v>0</v>
      </c>
      <c r="DJ76">
        <v>1</v>
      </c>
      <c r="DK76">
        <v>0</v>
      </c>
      <c r="DL76">
        <v>0</v>
      </c>
      <c r="DM76">
        <v>1</v>
      </c>
      <c r="DN76">
        <v>0</v>
      </c>
      <c r="DO76">
        <v>0</v>
      </c>
      <c r="DP76">
        <v>1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1</v>
      </c>
      <c r="EC76">
        <v>2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1</v>
      </c>
      <c r="EK76">
        <v>23</v>
      </c>
      <c r="EL76">
        <v>51</v>
      </c>
      <c r="EM76">
        <v>2</v>
      </c>
      <c r="EN76">
        <v>0</v>
      </c>
      <c r="EO76">
        <v>0</v>
      </c>
      <c r="EP76">
        <v>2</v>
      </c>
      <c r="EQ76">
        <v>43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2</v>
      </c>
      <c r="EZ76">
        <v>0</v>
      </c>
      <c r="FA76">
        <v>1</v>
      </c>
      <c r="FB76">
        <v>1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51</v>
      </c>
      <c r="FQ76">
        <v>14</v>
      </c>
      <c r="FR76">
        <v>7</v>
      </c>
      <c r="FS76">
        <v>2</v>
      </c>
      <c r="FT76">
        <v>2</v>
      </c>
      <c r="FU76">
        <v>0</v>
      </c>
      <c r="FV76">
        <v>0</v>
      </c>
      <c r="FW76">
        <v>0</v>
      </c>
      <c r="FX76">
        <v>0</v>
      </c>
      <c r="FY76">
        <v>1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1</v>
      </c>
      <c r="GI76">
        <v>0</v>
      </c>
      <c r="GJ76">
        <v>0</v>
      </c>
      <c r="GK76">
        <v>0</v>
      </c>
      <c r="GL76">
        <v>0</v>
      </c>
      <c r="GM76">
        <v>1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14</v>
      </c>
      <c r="GV76">
        <v>60</v>
      </c>
      <c r="GW76">
        <v>24</v>
      </c>
      <c r="GX76">
        <v>3</v>
      </c>
      <c r="GY76">
        <v>0</v>
      </c>
      <c r="GZ76">
        <v>2</v>
      </c>
      <c r="HA76">
        <v>6</v>
      </c>
      <c r="HB76">
        <v>1</v>
      </c>
      <c r="HC76">
        <v>3</v>
      </c>
      <c r="HD76">
        <v>0</v>
      </c>
      <c r="HE76">
        <v>1</v>
      </c>
      <c r="HF76">
        <v>0</v>
      </c>
      <c r="HG76">
        <v>0</v>
      </c>
      <c r="HH76">
        <v>1</v>
      </c>
      <c r="HI76">
        <v>0</v>
      </c>
      <c r="HJ76">
        <v>0</v>
      </c>
      <c r="HK76">
        <v>0</v>
      </c>
      <c r="HL76">
        <v>1</v>
      </c>
      <c r="HM76">
        <v>0</v>
      </c>
      <c r="HN76">
        <v>0</v>
      </c>
      <c r="HO76">
        <v>0</v>
      </c>
      <c r="HP76">
        <v>0</v>
      </c>
      <c r="HQ76">
        <v>1</v>
      </c>
      <c r="HR76">
        <v>4</v>
      </c>
      <c r="HS76">
        <v>0</v>
      </c>
      <c r="HT76">
        <v>0</v>
      </c>
      <c r="HU76">
        <v>0</v>
      </c>
      <c r="HV76">
        <v>0</v>
      </c>
      <c r="HW76">
        <v>1</v>
      </c>
      <c r="HX76">
        <v>0</v>
      </c>
      <c r="HY76">
        <v>0</v>
      </c>
      <c r="HZ76">
        <v>12</v>
      </c>
      <c r="IA76">
        <v>60</v>
      </c>
      <c r="IB76">
        <v>10</v>
      </c>
      <c r="IC76">
        <v>4</v>
      </c>
      <c r="ID76">
        <v>0</v>
      </c>
      <c r="IE76">
        <v>3</v>
      </c>
      <c r="IF76">
        <v>0</v>
      </c>
      <c r="IG76">
        <v>0</v>
      </c>
      <c r="IH76">
        <v>0</v>
      </c>
      <c r="II76">
        <v>1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1</v>
      </c>
      <c r="IP76">
        <v>0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1</v>
      </c>
      <c r="JF76">
        <v>10</v>
      </c>
      <c r="JG76">
        <v>2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1</v>
      </c>
      <c r="JP76">
        <v>0</v>
      </c>
      <c r="JQ76">
        <v>0</v>
      </c>
      <c r="JR76">
        <v>0</v>
      </c>
      <c r="JS76">
        <v>1</v>
      </c>
      <c r="JT76">
        <v>0</v>
      </c>
      <c r="JU76">
        <v>0</v>
      </c>
      <c r="JV76">
        <v>0</v>
      </c>
      <c r="JW76">
        <v>0</v>
      </c>
      <c r="JX76">
        <v>2</v>
      </c>
      <c r="JY76">
        <v>1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1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1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</row>
    <row r="77" spans="1:332">
      <c r="A77" t="s">
        <v>1640</v>
      </c>
      <c r="B77" t="s">
        <v>1637</v>
      </c>
      <c r="C77" t="str">
        <f>"060703"</f>
        <v>060703</v>
      </c>
      <c r="D77" t="s">
        <v>1639</v>
      </c>
      <c r="E77">
        <v>5</v>
      </c>
      <c r="F77">
        <v>400</v>
      </c>
      <c r="G77">
        <v>310</v>
      </c>
      <c r="H77">
        <v>91</v>
      </c>
      <c r="I77">
        <v>219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219</v>
      </c>
      <c r="T77">
        <v>0</v>
      </c>
      <c r="U77">
        <v>0</v>
      </c>
      <c r="V77">
        <v>219</v>
      </c>
      <c r="W77">
        <v>5</v>
      </c>
      <c r="X77">
        <v>2</v>
      </c>
      <c r="Y77">
        <v>3</v>
      </c>
      <c r="Z77">
        <v>0</v>
      </c>
      <c r="AA77">
        <v>214</v>
      </c>
      <c r="AB77">
        <v>142</v>
      </c>
      <c r="AC77">
        <v>19</v>
      </c>
      <c r="AD77">
        <v>1</v>
      </c>
      <c r="AE77">
        <v>14</v>
      </c>
      <c r="AF77">
        <v>73</v>
      </c>
      <c r="AG77">
        <v>3</v>
      </c>
      <c r="AH77">
        <v>0</v>
      </c>
      <c r="AI77">
        <v>3</v>
      </c>
      <c r="AJ77">
        <v>0</v>
      </c>
      <c r="AK77">
        <v>1</v>
      </c>
      <c r="AL77">
        <v>2</v>
      </c>
      <c r="AM77">
        <v>9</v>
      </c>
      <c r="AN77">
        <v>0</v>
      </c>
      <c r="AO77">
        <v>1</v>
      </c>
      <c r="AP77">
        <v>0</v>
      </c>
      <c r="AQ77">
        <v>0</v>
      </c>
      <c r="AR77">
        <v>0</v>
      </c>
      <c r="AS77">
        <v>1</v>
      </c>
      <c r="AT77">
        <v>0</v>
      </c>
      <c r="AU77">
        <v>0</v>
      </c>
      <c r="AV77">
        <v>0</v>
      </c>
      <c r="AW77">
        <v>4</v>
      </c>
      <c r="AX77">
        <v>4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1</v>
      </c>
      <c r="BE77">
        <v>1</v>
      </c>
      <c r="BF77">
        <v>4</v>
      </c>
      <c r="BG77">
        <v>142</v>
      </c>
      <c r="BH77">
        <v>8</v>
      </c>
      <c r="BI77">
        <v>4</v>
      </c>
      <c r="BJ77">
        <v>0</v>
      </c>
      <c r="BK77">
        <v>0</v>
      </c>
      <c r="BL77">
        <v>3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1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8</v>
      </c>
      <c r="CN77">
        <v>5</v>
      </c>
      <c r="CO77">
        <v>4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1</v>
      </c>
      <c r="DC77">
        <v>0</v>
      </c>
      <c r="DD77">
        <v>0</v>
      </c>
      <c r="DE77">
        <v>5</v>
      </c>
      <c r="DF77">
        <v>10</v>
      </c>
      <c r="DG77">
        <v>5</v>
      </c>
      <c r="DH77">
        <v>1</v>
      </c>
      <c r="DI77">
        <v>4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10</v>
      </c>
      <c r="EL77">
        <v>38</v>
      </c>
      <c r="EM77">
        <v>3</v>
      </c>
      <c r="EN77">
        <v>0</v>
      </c>
      <c r="EO77">
        <v>0</v>
      </c>
      <c r="EP77">
        <v>0</v>
      </c>
      <c r="EQ77">
        <v>28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2</v>
      </c>
      <c r="FC77">
        <v>3</v>
      </c>
      <c r="FD77">
        <v>0</v>
      </c>
      <c r="FE77">
        <v>0</v>
      </c>
      <c r="FF77">
        <v>0</v>
      </c>
      <c r="FG77">
        <v>0</v>
      </c>
      <c r="FH77">
        <v>1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1</v>
      </c>
      <c r="FP77">
        <v>38</v>
      </c>
      <c r="FQ77">
        <v>4</v>
      </c>
      <c r="FR77">
        <v>0</v>
      </c>
      <c r="FS77">
        <v>1</v>
      </c>
      <c r="FT77">
        <v>0</v>
      </c>
      <c r="FU77">
        <v>1</v>
      </c>
      <c r="FV77">
        <v>0</v>
      </c>
      <c r="FW77">
        <v>1</v>
      </c>
      <c r="FX77">
        <v>0</v>
      </c>
      <c r="FY77">
        <v>0</v>
      </c>
      <c r="FZ77">
        <v>1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4</v>
      </c>
      <c r="GV77">
        <v>3</v>
      </c>
      <c r="GW77">
        <v>1</v>
      </c>
      <c r="GX77">
        <v>0</v>
      </c>
      <c r="GY77">
        <v>0</v>
      </c>
      <c r="GZ77">
        <v>0</v>
      </c>
      <c r="HA77">
        <v>1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1</v>
      </c>
      <c r="IA77">
        <v>3</v>
      </c>
      <c r="IB77">
        <v>2</v>
      </c>
      <c r="IC77">
        <v>2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2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2</v>
      </c>
      <c r="JZ77">
        <v>1</v>
      </c>
      <c r="KA77">
        <v>0</v>
      </c>
      <c r="KB77">
        <v>0</v>
      </c>
      <c r="KC77">
        <v>0</v>
      </c>
      <c r="KD77">
        <v>1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2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</row>
    <row r="78" spans="1:332">
      <c r="A78" t="s">
        <v>1638</v>
      </c>
      <c r="B78" t="s">
        <v>1637</v>
      </c>
      <c r="C78" t="str">
        <f>"060703"</f>
        <v>060703</v>
      </c>
      <c r="D78" t="s">
        <v>1636</v>
      </c>
      <c r="E78">
        <v>6</v>
      </c>
      <c r="F78">
        <v>548</v>
      </c>
      <c r="G78">
        <v>419</v>
      </c>
      <c r="H78">
        <v>167</v>
      </c>
      <c r="I78">
        <v>252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252</v>
      </c>
      <c r="T78">
        <v>0</v>
      </c>
      <c r="U78">
        <v>0</v>
      </c>
      <c r="V78">
        <v>252</v>
      </c>
      <c r="W78">
        <v>10</v>
      </c>
      <c r="X78">
        <v>9</v>
      </c>
      <c r="Y78">
        <v>1</v>
      </c>
      <c r="Z78">
        <v>0</v>
      </c>
      <c r="AA78">
        <v>242</v>
      </c>
      <c r="AB78">
        <v>137</v>
      </c>
      <c r="AC78">
        <v>23</v>
      </c>
      <c r="AD78">
        <v>4</v>
      </c>
      <c r="AE78">
        <v>9</v>
      </c>
      <c r="AF78">
        <v>79</v>
      </c>
      <c r="AG78">
        <v>3</v>
      </c>
      <c r="AH78">
        <v>1</v>
      </c>
      <c r="AI78">
        <v>0</v>
      </c>
      <c r="AJ78">
        <v>0</v>
      </c>
      <c r="AK78">
        <v>0</v>
      </c>
      <c r="AL78">
        <v>0</v>
      </c>
      <c r="AM78">
        <v>4</v>
      </c>
      <c r="AN78">
        <v>2</v>
      </c>
      <c r="AO78">
        <v>0</v>
      </c>
      <c r="AP78">
        <v>1</v>
      </c>
      <c r="AQ78">
        <v>0</v>
      </c>
      <c r="AR78">
        <v>0</v>
      </c>
      <c r="AS78">
        <v>1</v>
      </c>
      <c r="AT78">
        <v>0</v>
      </c>
      <c r="AU78">
        <v>0</v>
      </c>
      <c r="AV78">
        <v>1</v>
      </c>
      <c r="AW78">
        <v>4</v>
      </c>
      <c r="AX78">
        <v>3</v>
      </c>
      <c r="AY78">
        <v>0</v>
      </c>
      <c r="AZ78">
        <v>1</v>
      </c>
      <c r="BA78">
        <v>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137</v>
      </c>
      <c r="BH78">
        <v>13</v>
      </c>
      <c r="BI78">
        <v>5</v>
      </c>
      <c r="BJ78">
        <v>0</v>
      </c>
      <c r="BK78">
        <v>0</v>
      </c>
      <c r="BL78">
        <v>8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13</v>
      </c>
      <c r="CN78">
        <v>4</v>
      </c>
      <c r="CO78">
        <v>2</v>
      </c>
      <c r="CP78">
        <v>1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4</v>
      </c>
      <c r="DF78">
        <v>10</v>
      </c>
      <c r="DG78">
        <v>3</v>
      </c>
      <c r="DH78">
        <v>0</v>
      </c>
      <c r="DI78">
        <v>4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1</v>
      </c>
      <c r="DS78">
        <v>1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1</v>
      </c>
      <c r="EJ78">
        <v>0</v>
      </c>
      <c r="EK78">
        <v>10</v>
      </c>
      <c r="EL78">
        <v>32</v>
      </c>
      <c r="EM78">
        <v>4</v>
      </c>
      <c r="EN78">
        <v>0</v>
      </c>
      <c r="EO78">
        <v>0</v>
      </c>
      <c r="EP78">
        <v>1</v>
      </c>
      <c r="EQ78">
        <v>25</v>
      </c>
      <c r="ER78">
        <v>0</v>
      </c>
      <c r="ES78">
        <v>1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1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32</v>
      </c>
      <c r="FQ78">
        <v>12</v>
      </c>
      <c r="FR78">
        <v>6</v>
      </c>
      <c r="FS78">
        <v>2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4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12</v>
      </c>
      <c r="GV78">
        <v>30</v>
      </c>
      <c r="GW78">
        <v>8</v>
      </c>
      <c r="GX78">
        <v>2</v>
      </c>
      <c r="GY78">
        <v>1</v>
      </c>
      <c r="GZ78">
        <v>1</v>
      </c>
      <c r="HA78">
        <v>4</v>
      </c>
      <c r="HB78">
        <v>0</v>
      </c>
      <c r="HC78">
        <v>1</v>
      </c>
      <c r="HD78">
        <v>0</v>
      </c>
      <c r="HE78">
        <v>1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1</v>
      </c>
      <c r="HN78">
        <v>0</v>
      </c>
      <c r="HO78">
        <v>0</v>
      </c>
      <c r="HP78">
        <v>0</v>
      </c>
      <c r="HQ78">
        <v>0</v>
      </c>
      <c r="HR78">
        <v>2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1</v>
      </c>
      <c r="HZ78">
        <v>8</v>
      </c>
      <c r="IA78">
        <v>30</v>
      </c>
      <c r="IB78">
        <v>1</v>
      </c>
      <c r="IC78">
        <v>1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1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2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1</v>
      </c>
      <c r="KL78">
        <v>0</v>
      </c>
      <c r="KM78">
        <v>0</v>
      </c>
      <c r="KN78">
        <v>0</v>
      </c>
      <c r="KO78">
        <v>1</v>
      </c>
      <c r="KP78">
        <v>2</v>
      </c>
      <c r="KQ78">
        <v>1</v>
      </c>
      <c r="KR78">
        <v>0</v>
      </c>
      <c r="KS78">
        <v>0</v>
      </c>
      <c r="KT78">
        <v>1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1</v>
      </c>
    </row>
    <row r="79" spans="1:332">
      <c r="A79" t="s">
        <v>1635</v>
      </c>
      <c r="B79" t="s">
        <v>1620</v>
      </c>
      <c r="C79" t="str">
        <f>"060704"</f>
        <v>060704</v>
      </c>
      <c r="D79" t="s">
        <v>1634</v>
      </c>
      <c r="E79">
        <v>1</v>
      </c>
      <c r="F79">
        <v>1682</v>
      </c>
      <c r="G79">
        <v>1280</v>
      </c>
      <c r="H79">
        <v>566</v>
      </c>
      <c r="I79">
        <v>714</v>
      </c>
      <c r="J79">
        <v>3</v>
      </c>
      <c r="K79">
        <v>6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714</v>
      </c>
      <c r="T79">
        <v>0</v>
      </c>
      <c r="U79">
        <v>0</v>
      </c>
      <c r="V79">
        <v>714</v>
      </c>
      <c r="W79">
        <v>31</v>
      </c>
      <c r="X79">
        <v>28</v>
      </c>
      <c r="Y79">
        <v>3</v>
      </c>
      <c r="Z79">
        <v>0</v>
      </c>
      <c r="AA79">
        <v>683</v>
      </c>
      <c r="AB79">
        <v>292</v>
      </c>
      <c r="AC79">
        <v>17</v>
      </c>
      <c r="AD79">
        <v>3</v>
      </c>
      <c r="AE79">
        <v>31</v>
      </c>
      <c r="AF79">
        <v>184</v>
      </c>
      <c r="AG79">
        <v>7</v>
      </c>
      <c r="AH79">
        <v>2</v>
      </c>
      <c r="AI79">
        <v>5</v>
      </c>
      <c r="AJ79">
        <v>0</v>
      </c>
      <c r="AK79">
        <v>1</v>
      </c>
      <c r="AL79">
        <v>0</v>
      </c>
      <c r="AM79">
        <v>13</v>
      </c>
      <c r="AN79">
        <v>6</v>
      </c>
      <c r="AO79">
        <v>4</v>
      </c>
      <c r="AP79">
        <v>4</v>
      </c>
      <c r="AQ79">
        <v>1</v>
      </c>
      <c r="AR79">
        <v>0</v>
      </c>
      <c r="AS79">
        <v>1</v>
      </c>
      <c r="AT79">
        <v>0</v>
      </c>
      <c r="AU79">
        <v>1</v>
      </c>
      <c r="AV79">
        <v>0</v>
      </c>
      <c r="AW79">
        <v>1</v>
      </c>
      <c r="AX79">
        <v>2</v>
      </c>
      <c r="AY79">
        <v>1</v>
      </c>
      <c r="AZ79">
        <v>1</v>
      </c>
      <c r="BA79">
        <v>1</v>
      </c>
      <c r="BB79">
        <v>1</v>
      </c>
      <c r="BC79">
        <v>0</v>
      </c>
      <c r="BD79">
        <v>2</v>
      </c>
      <c r="BE79">
        <v>1</v>
      </c>
      <c r="BF79">
        <v>2</v>
      </c>
      <c r="BG79">
        <v>292</v>
      </c>
      <c r="BH79">
        <v>91</v>
      </c>
      <c r="BI79">
        <v>45</v>
      </c>
      <c r="BJ79">
        <v>2</v>
      </c>
      <c r="BK79">
        <v>0</v>
      </c>
      <c r="BL79">
        <v>39</v>
      </c>
      <c r="BM79">
        <v>0</v>
      </c>
      <c r="BN79">
        <v>3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1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1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91</v>
      </c>
      <c r="CN79">
        <v>24</v>
      </c>
      <c r="CO79">
        <v>11</v>
      </c>
      <c r="CP79">
        <v>1</v>
      </c>
      <c r="CQ79">
        <v>1</v>
      </c>
      <c r="CR79">
        <v>2</v>
      </c>
      <c r="CS79">
        <v>3</v>
      </c>
      <c r="CT79">
        <v>0</v>
      </c>
      <c r="CU79">
        <v>0</v>
      </c>
      <c r="CV79">
        <v>0</v>
      </c>
      <c r="CW79">
        <v>1</v>
      </c>
      <c r="CX79">
        <v>1</v>
      </c>
      <c r="CY79">
        <v>1</v>
      </c>
      <c r="CZ79">
        <v>0</v>
      </c>
      <c r="DA79">
        <v>1</v>
      </c>
      <c r="DB79">
        <v>0</v>
      </c>
      <c r="DC79">
        <v>1</v>
      </c>
      <c r="DD79">
        <v>1</v>
      </c>
      <c r="DE79">
        <v>24</v>
      </c>
      <c r="DF79">
        <v>39</v>
      </c>
      <c r="DG79">
        <v>20</v>
      </c>
      <c r="DH79">
        <v>2</v>
      </c>
      <c r="DI79">
        <v>1</v>
      </c>
      <c r="DJ79">
        <v>3</v>
      </c>
      <c r="DK79">
        <v>1</v>
      </c>
      <c r="DL79">
        <v>4</v>
      </c>
      <c r="DM79">
        <v>1</v>
      </c>
      <c r="DN79">
        <v>1</v>
      </c>
      <c r="DO79">
        <v>0</v>
      </c>
      <c r="DP79">
        <v>1</v>
      </c>
      <c r="DQ79">
        <v>0</v>
      </c>
      <c r="DR79">
        <v>0</v>
      </c>
      <c r="DS79">
        <v>0</v>
      </c>
      <c r="DT79">
        <v>0</v>
      </c>
      <c r="DU79">
        <v>1</v>
      </c>
      <c r="DV79">
        <v>0</v>
      </c>
      <c r="DW79">
        <v>1</v>
      </c>
      <c r="DX79">
        <v>0</v>
      </c>
      <c r="DY79">
        <v>0</v>
      </c>
      <c r="DZ79">
        <v>1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1</v>
      </c>
      <c r="EJ79">
        <v>1</v>
      </c>
      <c r="EK79">
        <v>39</v>
      </c>
      <c r="EL79">
        <v>126</v>
      </c>
      <c r="EM79">
        <v>12</v>
      </c>
      <c r="EN79">
        <v>1</v>
      </c>
      <c r="EO79">
        <v>1</v>
      </c>
      <c r="EP79">
        <v>11</v>
      </c>
      <c r="EQ79">
        <v>94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1</v>
      </c>
      <c r="FC79">
        <v>0</v>
      </c>
      <c r="FD79">
        <v>0</v>
      </c>
      <c r="FE79">
        <v>0</v>
      </c>
      <c r="FF79">
        <v>1</v>
      </c>
      <c r="FG79">
        <v>0</v>
      </c>
      <c r="FH79">
        <v>0</v>
      </c>
      <c r="FI79">
        <v>0</v>
      </c>
      <c r="FJ79">
        <v>0</v>
      </c>
      <c r="FK79">
        <v>5</v>
      </c>
      <c r="FL79">
        <v>0</v>
      </c>
      <c r="FM79">
        <v>0</v>
      </c>
      <c r="FN79">
        <v>0</v>
      </c>
      <c r="FO79">
        <v>0</v>
      </c>
      <c r="FP79">
        <v>126</v>
      </c>
      <c r="FQ79">
        <v>42</v>
      </c>
      <c r="FR79">
        <v>16</v>
      </c>
      <c r="FS79">
        <v>18</v>
      </c>
      <c r="FT79">
        <v>0</v>
      </c>
      <c r="FU79">
        <v>1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2</v>
      </c>
      <c r="GB79">
        <v>1</v>
      </c>
      <c r="GC79">
        <v>0</v>
      </c>
      <c r="GD79">
        <v>1</v>
      </c>
      <c r="GE79">
        <v>0</v>
      </c>
      <c r="GF79">
        <v>0</v>
      </c>
      <c r="GG79">
        <v>0</v>
      </c>
      <c r="GH79">
        <v>1</v>
      </c>
      <c r="GI79">
        <v>1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1</v>
      </c>
      <c r="GR79">
        <v>0</v>
      </c>
      <c r="GS79">
        <v>0</v>
      </c>
      <c r="GT79">
        <v>0</v>
      </c>
      <c r="GU79">
        <v>42</v>
      </c>
      <c r="GV79">
        <v>53</v>
      </c>
      <c r="GW79">
        <v>14</v>
      </c>
      <c r="GX79">
        <v>11</v>
      </c>
      <c r="GY79">
        <v>1</v>
      </c>
      <c r="GZ79">
        <v>2</v>
      </c>
      <c r="HA79">
        <v>5</v>
      </c>
      <c r="HB79">
        <v>3</v>
      </c>
      <c r="HC79">
        <v>0</v>
      </c>
      <c r="HD79">
        <v>0</v>
      </c>
      <c r="HE79">
        <v>1</v>
      </c>
      <c r="HF79">
        <v>1</v>
      </c>
      <c r="HG79">
        <v>0</v>
      </c>
      <c r="HH79">
        <v>5</v>
      </c>
      <c r="HI79">
        <v>0</v>
      </c>
      <c r="HJ79">
        <v>0</v>
      </c>
      <c r="HK79">
        <v>1</v>
      </c>
      <c r="HL79">
        <v>0</v>
      </c>
      <c r="HM79">
        <v>0</v>
      </c>
      <c r="HN79">
        <v>0</v>
      </c>
      <c r="HO79">
        <v>1</v>
      </c>
      <c r="HP79">
        <v>0</v>
      </c>
      <c r="HQ79">
        <v>0</v>
      </c>
      <c r="HR79">
        <v>3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1</v>
      </c>
      <c r="HY79">
        <v>0</v>
      </c>
      <c r="HZ79">
        <v>4</v>
      </c>
      <c r="IA79">
        <v>53</v>
      </c>
      <c r="IB79">
        <v>10</v>
      </c>
      <c r="IC79">
        <v>6</v>
      </c>
      <c r="ID79">
        <v>1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1</v>
      </c>
      <c r="IU79">
        <v>0</v>
      </c>
      <c r="IV79">
        <v>1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1</v>
      </c>
      <c r="JE79">
        <v>0</v>
      </c>
      <c r="JF79">
        <v>10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6</v>
      </c>
      <c r="KR79">
        <v>0</v>
      </c>
      <c r="KS79">
        <v>1</v>
      </c>
      <c r="KT79">
        <v>0</v>
      </c>
      <c r="KU79">
        <v>1</v>
      </c>
      <c r="KV79">
        <v>0</v>
      </c>
      <c r="KW79">
        <v>0</v>
      </c>
      <c r="KX79">
        <v>3</v>
      </c>
      <c r="KY79">
        <v>0</v>
      </c>
      <c r="KZ79">
        <v>0</v>
      </c>
      <c r="LA79">
        <v>0</v>
      </c>
      <c r="LB79">
        <v>1</v>
      </c>
      <c r="LC79">
        <v>0</v>
      </c>
      <c r="LD79">
        <v>0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6</v>
      </c>
    </row>
    <row r="80" spans="1:332">
      <c r="A80" t="s">
        <v>1633</v>
      </c>
      <c r="B80" t="s">
        <v>1620</v>
      </c>
      <c r="C80" t="str">
        <f>"060704"</f>
        <v>060704</v>
      </c>
      <c r="D80" t="s">
        <v>1632</v>
      </c>
      <c r="E80">
        <v>2</v>
      </c>
      <c r="F80">
        <v>1230</v>
      </c>
      <c r="G80">
        <v>940</v>
      </c>
      <c r="H80">
        <v>436</v>
      </c>
      <c r="I80">
        <v>504</v>
      </c>
      <c r="J80">
        <v>1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503</v>
      </c>
      <c r="T80">
        <v>0</v>
      </c>
      <c r="U80">
        <v>0</v>
      </c>
      <c r="V80">
        <v>503</v>
      </c>
      <c r="W80">
        <v>19</v>
      </c>
      <c r="X80">
        <v>15</v>
      </c>
      <c r="Y80">
        <v>4</v>
      </c>
      <c r="Z80">
        <v>0</v>
      </c>
      <c r="AA80">
        <v>484</v>
      </c>
      <c r="AB80">
        <v>271</v>
      </c>
      <c r="AC80">
        <v>37</v>
      </c>
      <c r="AD80">
        <v>6</v>
      </c>
      <c r="AE80">
        <v>20</v>
      </c>
      <c r="AF80">
        <v>155</v>
      </c>
      <c r="AG80">
        <v>2</v>
      </c>
      <c r="AH80">
        <v>0</v>
      </c>
      <c r="AI80">
        <v>11</v>
      </c>
      <c r="AJ80">
        <v>0</v>
      </c>
      <c r="AK80">
        <v>3</v>
      </c>
      <c r="AL80">
        <v>3</v>
      </c>
      <c r="AM80">
        <v>5</v>
      </c>
      <c r="AN80">
        <v>0</v>
      </c>
      <c r="AO80">
        <v>3</v>
      </c>
      <c r="AP80">
        <v>6</v>
      </c>
      <c r="AQ80">
        <v>0</v>
      </c>
      <c r="AR80">
        <v>0</v>
      </c>
      <c r="AS80">
        <v>1</v>
      </c>
      <c r="AT80">
        <v>0</v>
      </c>
      <c r="AU80">
        <v>1</v>
      </c>
      <c r="AV80">
        <v>0</v>
      </c>
      <c r="AW80">
        <v>5</v>
      </c>
      <c r="AX80">
        <v>2</v>
      </c>
      <c r="AY80">
        <v>0</v>
      </c>
      <c r="AZ80">
        <v>0</v>
      </c>
      <c r="BA80">
        <v>0</v>
      </c>
      <c r="BB80">
        <v>0</v>
      </c>
      <c r="BC80">
        <v>2</v>
      </c>
      <c r="BD80">
        <v>8</v>
      </c>
      <c r="BE80">
        <v>0</v>
      </c>
      <c r="BF80">
        <v>1</v>
      </c>
      <c r="BG80">
        <v>271</v>
      </c>
      <c r="BH80">
        <v>36</v>
      </c>
      <c r="BI80">
        <v>21</v>
      </c>
      <c r="BJ80">
        <v>1</v>
      </c>
      <c r="BK80">
        <v>1</v>
      </c>
      <c r="BL80">
        <v>11</v>
      </c>
      <c r="BM80">
        <v>0</v>
      </c>
      <c r="BN80">
        <v>0</v>
      </c>
      <c r="BO80">
        <v>1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1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36</v>
      </c>
      <c r="CN80">
        <v>4</v>
      </c>
      <c r="CO80">
        <v>2</v>
      </c>
      <c r="CP80">
        <v>0</v>
      </c>
      <c r="CQ80">
        <v>0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0</v>
      </c>
      <c r="CX80">
        <v>1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4</v>
      </c>
      <c r="DF80">
        <v>8</v>
      </c>
      <c r="DG80">
        <v>4</v>
      </c>
      <c r="DH80">
        <v>0</v>
      </c>
      <c r="DI80">
        <v>0</v>
      </c>
      <c r="DJ80">
        <v>0</v>
      </c>
      <c r="DK80">
        <v>0</v>
      </c>
      <c r="DL80">
        <v>1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1</v>
      </c>
      <c r="DU80">
        <v>1</v>
      </c>
      <c r="DV80">
        <v>0</v>
      </c>
      <c r="DW80">
        <v>0</v>
      </c>
      <c r="DX80">
        <v>0</v>
      </c>
      <c r="DY80">
        <v>1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8</v>
      </c>
      <c r="EL80">
        <v>111</v>
      </c>
      <c r="EM80">
        <v>7</v>
      </c>
      <c r="EN80">
        <v>0</v>
      </c>
      <c r="EO80">
        <v>3</v>
      </c>
      <c r="EP80">
        <v>3</v>
      </c>
      <c r="EQ80">
        <v>95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2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1</v>
      </c>
      <c r="FL80">
        <v>0</v>
      </c>
      <c r="FM80">
        <v>0</v>
      </c>
      <c r="FN80">
        <v>0</v>
      </c>
      <c r="FO80">
        <v>0</v>
      </c>
      <c r="FP80">
        <v>111</v>
      </c>
      <c r="FQ80">
        <v>17</v>
      </c>
      <c r="FR80">
        <v>5</v>
      </c>
      <c r="FS80">
        <v>6</v>
      </c>
      <c r="FT80">
        <v>0</v>
      </c>
      <c r="FU80">
        <v>1</v>
      </c>
      <c r="FV80">
        <v>0</v>
      </c>
      <c r="FW80">
        <v>1</v>
      </c>
      <c r="FX80">
        <v>2</v>
      </c>
      <c r="FY80">
        <v>0</v>
      </c>
      <c r="FZ80">
        <v>0</v>
      </c>
      <c r="GA80">
        <v>2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17</v>
      </c>
      <c r="GV80">
        <v>28</v>
      </c>
      <c r="GW80">
        <v>9</v>
      </c>
      <c r="GX80">
        <v>9</v>
      </c>
      <c r="GY80">
        <v>2</v>
      </c>
      <c r="GZ80">
        <v>0</v>
      </c>
      <c r="HA80">
        <v>1</v>
      </c>
      <c r="HB80">
        <v>1</v>
      </c>
      <c r="HC80">
        <v>1</v>
      </c>
      <c r="HD80">
        <v>0</v>
      </c>
      <c r="HE80">
        <v>0</v>
      </c>
      <c r="HF80">
        <v>0</v>
      </c>
      <c r="HG80">
        <v>1</v>
      </c>
      <c r="HH80">
        <v>1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1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2</v>
      </c>
      <c r="IA80">
        <v>28</v>
      </c>
      <c r="IB80">
        <v>6</v>
      </c>
      <c r="IC80">
        <v>1</v>
      </c>
      <c r="ID80">
        <v>0</v>
      </c>
      <c r="IE80">
        <v>0</v>
      </c>
      <c r="IF80">
        <v>1</v>
      </c>
      <c r="IG80">
        <v>0</v>
      </c>
      <c r="IH80">
        <v>0</v>
      </c>
      <c r="II80">
        <v>1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1</v>
      </c>
      <c r="JE80">
        <v>2</v>
      </c>
      <c r="JF80">
        <v>6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3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0</v>
      </c>
      <c r="LM80">
        <v>1</v>
      </c>
      <c r="LN80">
        <v>0</v>
      </c>
      <c r="LO80">
        <v>0</v>
      </c>
      <c r="LP80">
        <v>0</v>
      </c>
      <c r="LQ80">
        <v>1</v>
      </c>
      <c r="LR80">
        <v>1</v>
      </c>
      <c r="LS80">
        <v>0</v>
      </c>
      <c r="LT80">
        <v>3</v>
      </c>
    </row>
    <row r="81" spans="1:332">
      <c r="A81" t="s">
        <v>1631</v>
      </c>
      <c r="B81" t="s">
        <v>1620</v>
      </c>
      <c r="C81" t="str">
        <f>"060704"</f>
        <v>060704</v>
      </c>
      <c r="D81" t="s">
        <v>1630</v>
      </c>
      <c r="E81">
        <v>3</v>
      </c>
      <c r="F81">
        <v>470</v>
      </c>
      <c r="G81">
        <v>360</v>
      </c>
      <c r="H81">
        <v>156</v>
      </c>
      <c r="I81">
        <v>204</v>
      </c>
      <c r="J81">
        <v>1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204</v>
      </c>
      <c r="T81">
        <v>0</v>
      </c>
      <c r="U81">
        <v>0</v>
      </c>
      <c r="V81">
        <v>204</v>
      </c>
      <c r="W81">
        <v>10</v>
      </c>
      <c r="X81">
        <v>9</v>
      </c>
      <c r="Y81">
        <v>1</v>
      </c>
      <c r="Z81">
        <v>0</v>
      </c>
      <c r="AA81">
        <v>194</v>
      </c>
      <c r="AB81">
        <v>113</v>
      </c>
      <c r="AC81">
        <v>11</v>
      </c>
      <c r="AD81">
        <v>2</v>
      </c>
      <c r="AE81">
        <v>6</v>
      </c>
      <c r="AF81">
        <v>81</v>
      </c>
      <c r="AG81">
        <v>1</v>
      </c>
      <c r="AH81">
        <v>1</v>
      </c>
      <c r="AI81">
        <v>0</v>
      </c>
      <c r="AJ81">
        <v>0</v>
      </c>
      <c r="AK81">
        <v>0</v>
      </c>
      <c r="AL81">
        <v>0</v>
      </c>
      <c r="AM81">
        <v>1</v>
      </c>
      <c r="AN81">
        <v>1</v>
      </c>
      <c r="AO81">
        <v>0</v>
      </c>
      <c r="AP81">
        <v>0</v>
      </c>
      <c r="AQ81">
        <v>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1</v>
      </c>
      <c r="AX81">
        <v>0</v>
      </c>
      <c r="AY81">
        <v>0</v>
      </c>
      <c r="AZ81">
        <v>5</v>
      </c>
      <c r="BA81">
        <v>1</v>
      </c>
      <c r="BB81">
        <v>0</v>
      </c>
      <c r="BC81">
        <v>0</v>
      </c>
      <c r="BD81">
        <v>0</v>
      </c>
      <c r="BE81">
        <v>0</v>
      </c>
      <c r="BF81">
        <v>1</v>
      </c>
      <c r="BG81">
        <v>113</v>
      </c>
      <c r="BH81">
        <v>25</v>
      </c>
      <c r="BI81">
        <v>13</v>
      </c>
      <c r="BJ81">
        <v>1</v>
      </c>
      <c r="BK81">
        <v>1</v>
      </c>
      <c r="BL81">
        <v>10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25</v>
      </c>
      <c r="CN81">
        <v>2</v>
      </c>
      <c r="CO81">
        <v>2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2</v>
      </c>
      <c r="DF81">
        <v>6</v>
      </c>
      <c r="DG81">
        <v>1</v>
      </c>
      <c r="DH81">
        <v>0</v>
      </c>
      <c r="DI81">
        <v>3</v>
      </c>
      <c r="DJ81">
        <v>0</v>
      </c>
      <c r="DK81">
        <v>0</v>
      </c>
      <c r="DL81">
        <v>1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1</v>
      </c>
      <c r="EG81">
        <v>0</v>
      </c>
      <c r="EH81">
        <v>0</v>
      </c>
      <c r="EI81">
        <v>0</v>
      </c>
      <c r="EJ81">
        <v>0</v>
      </c>
      <c r="EK81">
        <v>6</v>
      </c>
      <c r="EL81">
        <v>26</v>
      </c>
      <c r="EM81">
        <v>1</v>
      </c>
      <c r="EN81">
        <v>0</v>
      </c>
      <c r="EO81">
        <v>1</v>
      </c>
      <c r="EP81">
        <v>11</v>
      </c>
      <c r="EQ81">
        <v>10</v>
      </c>
      <c r="ER81">
        <v>0</v>
      </c>
      <c r="ES81">
        <v>0</v>
      </c>
      <c r="ET81">
        <v>0</v>
      </c>
      <c r="EU81">
        <v>0</v>
      </c>
      <c r="EV81">
        <v>1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2</v>
      </c>
      <c r="FL81">
        <v>0</v>
      </c>
      <c r="FM81">
        <v>0</v>
      </c>
      <c r="FN81">
        <v>0</v>
      </c>
      <c r="FO81">
        <v>0</v>
      </c>
      <c r="FP81">
        <v>26</v>
      </c>
      <c r="FQ81">
        <v>6</v>
      </c>
      <c r="FR81">
        <v>6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6</v>
      </c>
      <c r="GV81">
        <v>15</v>
      </c>
      <c r="GW81">
        <v>2</v>
      </c>
      <c r="GX81">
        <v>1</v>
      </c>
      <c r="GY81">
        <v>1</v>
      </c>
      <c r="GZ81">
        <v>2</v>
      </c>
      <c r="HA81">
        <v>0</v>
      </c>
      <c r="HB81">
        <v>2</v>
      </c>
      <c r="HC81">
        <v>0</v>
      </c>
      <c r="HD81">
        <v>1</v>
      </c>
      <c r="HE81">
        <v>0</v>
      </c>
      <c r="HF81">
        <v>0</v>
      </c>
      <c r="HG81">
        <v>0</v>
      </c>
      <c r="HH81">
        <v>2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1</v>
      </c>
      <c r="HQ81">
        <v>0</v>
      </c>
      <c r="HR81">
        <v>1</v>
      </c>
      <c r="HS81">
        <v>0</v>
      </c>
      <c r="HT81">
        <v>0</v>
      </c>
      <c r="HU81">
        <v>0</v>
      </c>
      <c r="HV81">
        <v>0</v>
      </c>
      <c r="HW81">
        <v>1</v>
      </c>
      <c r="HX81">
        <v>0</v>
      </c>
      <c r="HY81">
        <v>0</v>
      </c>
      <c r="HZ81">
        <v>1</v>
      </c>
      <c r="IA81">
        <v>15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1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1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1</v>
      </c>
    </row>
    <row r="82" spans="1:332">
      <c r="A82" t="s">
        <v>1629</v>
      </c>
      <c r="B82" t="s">
        <v>1620</v>
      </c>
      <c r="C82" t="str">
        <f>"060704"</f>
        <v>060704</v>
      </c>
      <c r="D82" t="s">
        <v>1628</v>
      </c>
      <c r="E82">
        <v>4</v>
      </c>
      <c r="F82">
        <v>509</v>
      </c>
      <c r="G82">
        <v>390</v>
      </c>
      <c r="H82">
        <v>219</v>
      </c>
      <c r="I82">
        <v>171</v>
      </c>
      <c r="J82">
        <v>0</v>
      </c>
      <c r="K82">
        <v>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171</v>
      </c>
      <c r="T82">
        <v>0</v>
      </c>
      <c r="U82">
        <v>0</v>
      </c>
      <c r="V82">
        <v>171</v>
      </c>
      <c r="W82">
        <v>8</v>
      </c>
      <c r="X82">
        <v>6</v>
      </c>
      <c r="Y82">
        <v>2</v>
      </c>
      <c r="Z82">
        <v>0</v>
      </c>
      <c r="AA82">
        <v>163</v>
      </c>
      <c r="AB82">
        <v>109</v>
      </c>
      <c r="AC82">
        <v>15</v>
      </c>
      <c r="AD82">
        <v>1</v>
      </c>
      <c r="AE82">
        <v>8</v>
      </c>
      <c r="AF82">
        <v>68</v>
      </c>
      <c r="AG82">
        <v>5</v>
      </c>
      <c r="AH82">
        <v>3</v>
      </c>
      <c r="AI82">
        <v>0</v>
      </c>
      <c r="AJ82">
        <v>2</v>
      </c>
      <c r="AK82">
        <v>0</v>
      </c>
      <c r="AL82">
        <v>1</v>
      </c>
      <c r="AM82">
        <v>1</v>
      </c>
      <c r="AN82">
        <v>1</v>
      </c>
      <c r="AO82">
        <v>3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109</v>
      </c>
      <c r="BH82">
        <v>4</v>
      </c>
      <c r="BI82">
        <v>2</v>
      </c>
      <c r="BJ82">
        <v>0</v>
      </c>
      <c r="BK82">
        <v>0</v>
      </c>
      <c r="BL82">
        <v>2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4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3</v>
      </c>
      <c r="DG82">
        <v>2</v>
      </c>
      <c r="DH82">
        <v>1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3</v>
      </c>
      <c r="EL82">
        <v>30</v>
      </c>
      <c r="EM82">
        <v>0</v>
      </c>
      <c r="EN82">
        <v>1</v>
      </c>
      <c r="EO82">
        <v>1</v>
      </c>
      <c r="EP82">
        <v>1</v>
      </c>
      <c r="EQ82">
        <v>26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1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30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12</v>
      </c>
      <c r="GW82">
        <v>5</v>
      </c>
      <c r="GX82">
        <v>1</v>
      </c>
      <c r="GY82">
        <v>1</v>
      </c>
      <c r="GZ82">
        <v>1</v>
      </c>
      <c r="HA82">
        <v>0</v>
      </c>
      <c r="HB82">
        <v>0</v>
      </c>
      <c r="HC82">
        <v>1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1</v>
      </c>
      <c r="HL82">
        <v>0</v>
      </c>
      <c r="HM82">
        <v>0</v>
      </c>
      <c r="HN82">
        <v>0</v>
      </c>
      <c r="HO82">
        <v>1</v>
      </c>
      <c r="HP82">
        <v>0</v>
      </c>
      <c r="HQ82">
        <v>0</v>
      </c>
      <c r="HR82">
        <v>1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12</v>
      </c>
      <c r="IB82">
        <v>5</v>
      </c>
      <c r="IC82">
        <v>3</v>
      </c>
      <c r="ID82">
        <v>0</v>
      </c>
      <c r="IE82">
        <v>1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1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5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</row>
    <row r="83" spans="1:332">
      <c r="A83" t="s">
        <v>1627</v>
      </c>
      <c r="B83" t="s">
        <v>1620</v>
      </c>
      <c r="C83" t="str">
        <f>"060704"</f>
        <v>060704</v>
      </c>
      <c r="D83" t="s">
        <v>1626</v>
      </c>
      <c r="E83">
        <v>5</v>
      </c>
      <c r="F83">
        <v>537</v>
      </c>
      <c r="G83">
        <v>420</v>
      </c>
      <c r="H83">
        <v>248</v>
      </c>
      <c r="I83">
        <v>172</v>
      </c>
      <c r="J83">
        <v>1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172</v>
      </c>
      <c r="T83">
        <v>0</v>
      </c>
      <c r="U83">
        <v>0</v>
      </c>
      <c r="V83">
        <v>172</v>
      </c>
      <c r="W83">
        <v>11</v>
      </c>
      <c r="X83">
        <v>9</v>
      </c>
      <c r="Y83">
        <v>2</v>
      </c>
      <c r="Z83">
        <v>0</v>
      </c>
      <c r="AA83">
        <v>161</v>
      </c>
      <c r="AB83">
        <v>107</v>
      </c>
      <c r="AC83">
        <v>12</v>
      </c>
      <c r="AD83">
        <v>1</v>
      </c>
      <c r="AE83">
        <v>10</v>
      </c>
      <c r="AF83">
        <v>70</v>
      </c>
      <c r="AG83">
        <v>1</v>
      </c>
      <c r="AH83">
        <v>1</v>
      </c>
      <c r="AI83">
        <v>1</v>
      </c>
      <c r="AJ83">
        <v>0</v>
      </c>
      <c r="AK83">
        <v>0</v>
      </c>
      <c r="AL83">
        <v>0</v>
      </c>
      <c r="AM83">
        <v>2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9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107</v>
      </c>
      <c r="BH83">
        <v>6</v>
      </c>
      <c r="BI83">
        <v>3</v>
      </c>
      <c r="BJ83">
        <v>0</v>
      </c>
      <c r="BK83">
        <v>1</v>
      </c>
      <c r="BL83">
        <v>2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6</v>
      </c>
      <c r="CN83">
        <v>5</v>
      </c>
      <c r="CO83">
        <v>1</v>
      </c>
      <c r="CP83">
        <v>2</v>
      </c>
      <c r="CQ83">
        <v>0</v>
      </c>
      <c r="CR83">
        <v>0</v>
      </c>
      <c r="CS83">
        <v>0</v>
      </c>
      <c r="CT83">
        <v>0</v>
      </c>
      <c r="CU83">
        <v>1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1</v>
      </c>
      <c r="DE83">
        <v>5</v>
      </c>
      <c r="DF83">
        <v>7</v>
      </c>
      <c r="DG83">
        <v>1</v>
      </c>
      <c r="DH83">
        <v>1</v>
      </c>
      <c r="DI83">
        <v>0</v>
      </c>
      <c r="DJ83">
        <v>0</v>
      </c>
      <c r="DK83">
        <v>0</v>
      </c>
      <c r="DL83">
        <v>3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1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1</v>
      </c>
      <c r="EK83">
        <v>7</v>
      </c>
      <c r="EL83">
        <v>23</v>
      </c>
      <c r="EM83">
        <v>0</v>
      </c>
      <c r="EN83">
        <v>0</v>
      </c>
      <c r="EO83">
        <v>1</v>
      </c>
      <c r="EP83">
        <v>1</v>
      </c>
      <c r="EQ83">
        <v>20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1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23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10</v>
      </c>
      <c r="GW83">
        <v>4</v>
      </c>
      <c r="GX83">
        <v>0</v>
      </c>
      <c r="GY83">
        <v>0</v>
      </c>
      <c r="GZ83">
        <v>1</v>
      </c>
      <c r="HA83">
        <v>0</v>
      </c>
      <c r="HB83">
        <v>0</v>
      </c>
      <c r="HC83">
        <v>0</v>
      </c>
      <c r="HD83">
        <v>1</v>
      </c>
      <c r="HE83">
        <v>0</v>
      </c>
      <c r="HF83">
        <v>1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1</v>
      </c>
      <c r="HM83">
        <v>0</v>
      </c>
      <c r="HN83">
        <v>0</v>
      </c>
      <c r="HO83">
        <v>1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1</v>
      </c>
      <c r="IA83">
        <v>10</v>
      </c>
      <c r="IB83">
        <v>1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1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1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2</v>
      </c>
      <c r="KR83">
        <v>2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2</v>
      </c>
    </row>
    <row r="84" spans="1:332">
      <c r="A84" t="s">
        <v>1625</v>
      </c>
      <c r="B84" t="s">
        <v>1620</v>
      </c>
      <c r="C84" t="str">
        <f>"060704"</f>
        <v>060704</v>
      </c>
      <c r="D84" t="s">
        <v>1624</v>
      </c>
      <c r="E84">
        <v>6</v>
      </c>
      <c r="F84">
        <v>389</v>
      </c>
      <c r="G84">
        <v>300</v>
      </c>
      <c r="H84">
        <v>136</v>
      </c>
      <c r="I84">
        <v>164</v>
      </c>
      <c r="J84">
        <v>1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163</v>
      </c>
      <c r="T84">
        <v>0</v>
      </c>
      <c r="U84">
        <v>0</v>
      </c>
      <c r="V84">
        <v>163</v>
      </c>
      <c r="W84">
        <v>11</v>
      </c>
      <c r="X84">
        <v>8</v>
      </c>
      <c r="Y84">
        <v>3</v>
      </c>
      <c r="Z84">
        <v>0</v>
      </c>
      <c r="AA84">
        <v>152</v>
      </c>
      <c r="AB84">
        <v>70</v>
      </c>
      <c r="AC84">
        <v>7</v>
      </c>
      <c r="AD84">
        <v>3</v>
      </c>
      <c r="AE84">
        <v>10</v>
      </c>
      <c r="AF84">
        <v>34</v>
      </c>
      <c r="AG84">
        <v>1</v>
      </c>
      <c r="AH84">
        <v>0</v>
      </c>
      <c r="AI84">
        <v>2</v>
      </c>
      <c r="AJ84">
        <v>0</v>
      </c>
      <c r="AK84">
        <v>1</v>
      </c>
      <c r="AL84">
        <v>0</v>
      </c>
      <c r="AM84">
        <v>2</v>
      </c>
      <c r="AN84">
        <v>1</v>
      </c>
      <c r="AO84">
        <v>0</v>
      </c>
      <c r="AP84">
        <v>5</v>
      </c>
      <c r="AQ84">
        <v>1</v>
      </c>
      <c r="AR84">
        <v>1</v>
      </c>
      <c r="AS84">
        <v>0</v>
      </c>
      <c r="AT84">
        <v>0</v>
      </c>
      <c r="AU84">
        <v>0</v>
      </c>
      <c r="AV84">
        <v>0</v>
      </c>
      <c r="AW84">
        <v>1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1</v>
      </c>
      <c r="BG84">
        <v>70</v>
      </c>
      <c r="BH84">
        <v>14</v>
      </c>
      <c r="BI84">
        <v>3</v>
      </c>
      <c r="BJ84">
        <v>0</v>
      </c>
      <c r="BK84">
        <v>0</v>
      </c>
      <c r="BL84">
        <v>8</v>
      </c>
      <c r="BM84">
        <v>0</v>
      </c>
      <c r="BN84">
        <v>2</v>
      </c>
      <c r="BO84">
        <v>1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14</v>
      </c>
      <c r="CN84">
        <v>5</v>
      </c>
      <c r="CO84">
        <v>1</v>
      </c>
      <c r="CP84">
        <v>2</v>
      </c>
      <c r="CQ84">
        <v>0</v>
      </c>
      <c r="CR84">
        <v>1</v>
      </c>
      <c r="CS84">
        <v>0</v>
      </c>
      <c r="CT84">
        <v>0</v>
      </c>
      <c r="CU84">
        <v>1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5</v>
      </c>
      <c r="DF84">
        <v>5</v>
      </c>
      <c r="DG84">
        <v>2</v>
      </c>
      <c r="DH84">
        <v>1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1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1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5</v>
      </c>
      <c r="EL84">
        <v>34</v>
      </c>
      <c r="EM84">
        <v>1</v>
      </c>
      <c r="EN84">
        <v>1</v>
      </c>
      <c r="EO84">
        <v>0</v>
      </c>
      <c r="EP84">
        <v>2</v>
      </c>
      <c r="EQ84">
        <v>27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1</v>
      </c>
      <c r="EX84">
        <v>0</v>
      </c>
      <c r="EY84">
        <v>0</v>
      </c>
      <c r="EZ84">
        <v>0</v>
      </c>
      <c r="FA84">
        <v>0</v>
      </c>
      <c r="FB84">
        <v>1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1</v>
      </c>
      <c r="FL84">
        <v>0</v>
      </c>
      <c r="FM84">
        <v>0</v>
      </c>
      <c r="FN84">
        <v>0</v>
      </c>
      <c r="FO84">
        <v>0</v>
      </c>
      <c r="FP84">
        <v>34</v>
      </c>
      <c r="FQ84">
        <v>2</v>
      </c>
      <c r="FR84">
        <v>1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1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2</v>
      </c>
      <c r="GV84">
        <v>18</v>
      </c>
      <c r="GW84">
        <v>3</v>
      </c>
      <c r="GX84">
        <v>2</v>
      </c>
      <c r="GY84">
        <v>0</v>
      </c>
      <c r="GZ84">
        <v>0</v>
      </c>
      <c r="HA84">
        <v>0</v>
      </c>
      <c r="HB84">
        <v>1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2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2</v>
      </c>
      <c r="HQ84">
        <v>1</v>
      </c>
      <c r="HR84">
        <v>2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1</v>
      </c>
      <c r="HY84">
        <v>0</v>
      </c>
      <c r="HZ84">
        <v>4</v>
      </c>
      <c r="IA84">
        <v>18</v>
      </c>
      <c r="IB84">
        <v>3</v>
      </c>
      <c r="IC84">
        <v>3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3</v>
      </c>
      <c r="JG84">
        <v>1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1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1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</row>
    <row r="85" spans="1:332">
      <c r="A85" t="s">
        <v>1623</v>
      </c>
      <c r="B85" t="s">
        <v>1620</v>
      </c>
      <c r="C85" t="str">
        <f>"060704"</f>
        <v>060704</v>
      </c>
      <c r="D85" t="s">
        <v>1622</v>
      </c>
      <c r="E85">
        <v>7</v>
      </c>
      <c r="F85">
        <v>764</v>
      </c>
      <c r="G85">
        <v>590</v>
      </c>
      <c r="H85">
        <v>328</v>
      </c>
      <c r="I85">
        <v>262</v>
      </c>
      <c r="J85">
        <v>0</v>
      </c>
      <c r="K85">
        <v>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262</v>
      </c>
      <c r="T85">
        <v>0</v>
      </c>
      <c r="U85">
        <v>0</v>
      </c>
      <c r="V85">
        <v>262</v>
      </c>
      <c r="W85">
        <v>19</v>
      </c>
      <c r="X85">
        <v>12</v>
      </c>
      <c r="Y85">
        <v>7</v>
      </c>
      <c r="Z85">
        <v>0</v>
      </c>
      <c r="AA85">
        <v>243</v>
      </c>
      <c r="AB85">
        <v>118</v>
      </c>
      <c r="AC85">
        <v>22</v>
      </c>
      <c r="AD85">
        <v>4</v>
      </c>
      <c r="AE85">
        <v>15</v>
      </c>
      <c r="AF85">
        <v>53</v>
      </c>
      <c r="AG85">
        <v>3</v>
      </c>
      <c r="AH85">
        <v>3</v>
      </c>
      <c r="AI85">
        <v>0</v>
      </c>
      <c r="AJ85">
        <v>0</v>
      </c>
      <c r="AK85">
        <v>0</v>
      </c>
      <c r="AL85">
        <v>0</v>
      </c>
      <c r="AM85">
        <v>3</v>
      </c>
      <c r="AN85">
        <v>0</v>
      </c>
      <c r="AO85">
        <v>1</v>
      </c>
      <c r="AP85">
        <v>1</v>
      </c>
      <c r="AQ85">
        <v>0</v>
      </c>
      <c r="AR85">
        <v>2</v>
      </c>
      <c r="AS85">
        <v>0</v>
      </c>
      <c r="AT85">
        <v>0</v>
      </c>
      <c r="AU85">
        <v>0</v>
      </c>
      <c r="AV85">
        <v>1</v>
      </c>
      <c r="AW85">
        <v>5</v>
      </c>
      <c r="AX85">
        <v>0</v>
      </c>
      <c r="AY85">
        <v>0</v>
      </c>
      <c r="AZ85">
        <v>2</v>
      </c>
      <c r="BA85">
        <v>0</v>
      </c>
      <c r="BB85">
        <v>1</v>
      </c>
      <c r="BC85">
        <v>0</v>
      </c>
      <c r="BD85">
        <v>1</v>
      </c>
      <c r="BE85">
        <v>1</v>
      </c>
      <c r="BF85">
        <v>0</v>
      </c>
      <c r="BG85">
        <v>118</v>
      </c>
      <c r="BH85">
        <v>23</v>
      </c>
      <c r="BI85">
        <v>5</v>
      </c>
      <c r="BJ85">
        <v>0</v>
      </c>
      <c r="BK85">
        <v>2</v>
      </c>
      <c r="BL85">
        <v>12</v>
      </c>
      <c r="BM85">
        <v>0</v>
      </c>
      <c r="BN85">
        <v>3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1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23</v>
      </c>
      <c r="CN85">
        <v>13</v>
      </c>
      <c r="CO85">
        <v>10</v>
      </c>
      <c r="CP85">
        <v>0</v>
      </c>
      <c r="CQ85">
        <v>1</v>
      </c>
      <c r="CR85">
        <v>0</v>
      </c>
      <c r="CS85">
        <v>0</v>
      </c>
      <c r="CT85">
        <v>0</v>
      </c>
      <c r="CU85">
        <v>1</v>
      </c>
      <c r="CV85">
        <v>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13</v>
      </c>
      <c r="DF85">
        <v>3</v>
      </c>
      <c r="DG85">
        <v>2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3</v>
      </c>
      <c r="EL85">
        <v>41</v>
      </c>
      <c r="EM85">
        <v>2</v>
      </c>
      <c r="EN85">
        <v>0</v>
      </c>
      <c r="EO85">
        <v>0</v>
      </c>
      <c r="EP85">
        <v>4</v>
      </c>
      <c r="EQ85">
        <v>30</v>
      </c>
      <c r="ER85">
        <v>0</v>
      </c>
      <c r="ES85">
        <v>0</v>
      </c>
      <c r="ET85">
        <v>0</v>
      </c>
      <c r="EU85">
        <v>0</v>
      </c>
      <c r="EV85">
        <v>1</v>
      </c>
      <c r="EW85">
        <v>0</v>
      </c>
      <c r="EX85">
        <v>0</v>
      </c>
      <c r="EY85">
        <v>1</v>
      </c>
      <c r="EZ85">
        <v>0</v>
      </c>
      <c r="FA85">
        <v>0</v>
      </c>
      <c r="FB85">
        <v>1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2</v>
      </c>
      <c r="FL85">
        <v>0</v>
      </c>
      <c r="FM85">
        <v>0</v>
      </c>
      <c r="FN85">
        <v>0</v>
      </c>
      <c r="FO85">
        <v>0</v>
      </c>
      <c r="FP85">
        <v>41</v>
      </c>
      <c r="FQ85">
        <v>14</v>
      </c>
      <c r="FR85">
        <v>6</v>
      </c>
      <c r="FS85">
        <v>8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14</v>
      </c>
      <c r="GV85">
        <v>24</v>
      </c>
      <c r="GW85">
        <v>7</v>
      </c>
      <c r="GX85">
        <v>5</v>
      </c>
      <c r="GY85">
        <v>0</v>
      </c>
      <c r="GZ85">
        <v>0</v>
      </c>
      <c r="HA85">
        <v>3</v>
      </c>
      <c r="HB85">
        <v>0</v>
      </c>
      <c r="HC85">
        <v>0</v>
      </c>
      <c r="HD85">
        <v>0</v>
      </c>
      <c r="HE85">
        <v>1</v>
      </c>
      <c r="HF85">
        <v>1</v>
      </c>
      <c r="HG85">
        <v>0</v>
      </c>
      <c r="HH85">
        <v>3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1</v>
      </c>
      <c r="HP85">
        <v>1</v>
      </c>
      <c r="HQ85">
        <v>2</v>
      </c>
      <c r="HR85">
        <v>0</v>
      </c>
      <c r="HS85">
        <v>0</v>
      </c>
      <c r="HT85">
        <v>0</v>
      </c>
      <c r="HU85">
        <v>0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24</v>
      </c>
      <c r="IB85">
        <v>6</v>
      </c>
      <c r="IC85">
        <v>3</v>
      </c>
      <c r="ID85">
        <v>1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1</v>
      </c>
      <c r="IL85">
        <v>0</v>
      </c>
      <c r="IM85">
        <v>0</v>
      </c>
      <c r="IN85">
        <v>0</v>
      </c>
      <c r="IO85">
        <v>1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6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1</v>
      </c>
      <c r="JZ85">
        <v>0</v>
      </c>
      <c r="KA85">
        <v>0</v>
      </c>
      <c r="KB85">
        <v>0</v>
      </c>
      <c r="KC85">
        <v>1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1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</row>
    <row r="86" spans="1:332">
      <c r="A86" t="s">
        <v>1621</v>
      </c>
      <c r="B86" t="s">
        <v>1620</v>
      </c>
      <c r="C86" t="str">
        <f>"060704"</f>
        <v>060704</v>
      </c>
      <c r="D86" t="s">
        <v>1619</v>
      </c>
      <c r="E86">
        <v>8</v>
      </c>
      <c r="F86">
        <v>320</v>
      </c>
      <c r="G86">
        <v>250</v>
      </c>
      <c r="H86">
        <v>118</v>
      </c>
      <c r="I86">
        <v>132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132</v>
      </c>
      <c r="T86">
        <v>0</v>
      </c>
      <c r="U86">
        <v>0</v>
      </c>
      <c r="V86">
        <v>132</v>
      </c>
      <c r="W86">
        <v>5</v>
      </c>
      <c r="X86">
        <v>2</v>
      </c>
      <c r="Y86">
        <v>3</v>
      </c>
      <c r="Z86">
        <v>0</v>
      </c>
      <c r="AA86">
        <v>127</v>
      </c>
      <c r="AB86">
        <v>66</v>
      </c>
      <c r="AC86">
        <v>8</v>
      </c>
      <c r="AD86">
        <v>0</v>
      </c>
      <c r="AE86">
        <v>1</v>
      </c>
      <c r="AF86">
        <v>53</v>
      </c>
      <c r="AG86">
        <v>1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2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66</v>
      </c>
      <c r="BH86">
        <v>17</v>
      </c>
      <c r="BI86">
        <v>4</v>
      </c>
      <c r="BJ86">
        <v>1</v>
      </c>
      <c r="BK86">
        <v>0</v>
      </c>
      <c r="BL86">
        <v>9</v>
      </c>
      <c r="BM86">
        <v>0</v>
      </c>
      <c r="BN86">
        <v>3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17</v>
      </c>
      <c r="CN86">
        <v>3</v>
      </c>
      <c r="CO86">
        <v>0</v>
      </c>
      <c r="CP86">
        <v>1</v>
      </c>
      <c r="CQ86">
        <v>1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1</v>
      </c>
      <c r="DD86">
        <v>0</v>
      </c>
      <c r="DE86">
        <v>3</v>
      </c>
      <c r="DF86">
        <v>1</v>
      </c>
      <c r="DG86">
        <v>1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1</v>
      </c>
      <c r="EL86">
        <v>21</v>
      </c>
      <c r="EM86">
        <v>0</v>
      </c>
      <c r="EN86">
        <v>0</v>
      </c>
      <c r="EO86">
        <v>0</v>
      </c>
      <c r="EP86">
        <v>3</v>
      </c>
      <c r="EQ86">
        <v>15</v>
      </c>
      <c r="ER86">
        <v>0</v>
      </c>
      <c r="ES86">
        <v>0</v>
      </c>
      <c r="ET86">
        <v>0</v>
      </c>
      <c r="EU86">
        <v>0</v>
      </c>
      <c r="EV86">
        <v>1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2</v>
      </c>
      <c r="FL86">
        <v>0</v>
      </c>
      <c r="FM86">
        <v>0</v>
      </c>
      <c r="FN86">
        <v>0</v>
      </c>
      <c r="FO86">
        <v>0</v>
      </c>
      <c r="FP86">
        <v>21</v>
      </c>
      <c r="FQ86">
        <v>1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1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1</v>
      </c>
      <c r="GV86">
        <v>17</v>
      </c>
      <c r="GW86">
        <v>3</v>
      </c>
      <c r="GX86">
        <v>0</v>
      </c>
      <c r="GY86">
        <v>0</v>
      </c>
      <c r="GZ86">
        <v>0</v>
      </c>
      <c r="HA86">
        <v>2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5</v>
      </c>
      <c r="HI86">
        <v>0</v>
      </c>
      <c r="HJ86">
        <v>0</v>
      </c>
      <c r="HK86">
        <v>0</v>
      </c>
      <c r="HL86">
        <v>0</v>
      </c>
      <c r="HM86">
        <v>1</v>
      </c>
      <c r="HN86">
        <v>0</v>
      </c>
      <c r="HO86">
        <v>0</v>
      </c>
      <c r="HP86">
        <v>1</v>
      </c>
      <c r="HQ86">
        <v>1</v>
      </c>
      <c r="HR86">
        <v>0</v>
      </c>
      <c r="HS86">
        <v>0</v>
      </c>
      <c r="HT86">
        <v>1</v>
      </c>
      <c r="HU86">
        <v>0</v>
      </c>
      <c r="HV86">
        <v>0</v>
      </c>
      <c r="HW86">
        <v>1</v>
      </c>
      <c r="HX86">
        <v>2</v>
      </c>
      <c r="HY86">
        <v>0</v>
      </c>
      <c r="HZ86">
        <v>0</v>
      </c>
      <c r="IA86">
        <v>17</v>
      </c>
      <c r="IB86">
        <v>1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1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1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</row>
    <row r="87" spans="1:332">
      <c r="A87" t="s">
        <v>1618</v>
      </c>
      <c r="B87" t="s">
        <v>1611</v>
      </c>
      <c r="C87" t="str">
        <f>"060705"</f>
        <v>060705</v>
      </c>
      <c r="D87" t="s">
        <v>417</v>
      </c>
      <c r="E87">
        <v>1</v>
      </c>
      <c r="F87">
        <v>1534</v>
      </c>
      <c r="G87">
        <v>1179</v>
      </c>
      <c r="H87">
        <v>459</v>
      </c>
      <c r="I87">
        <v>720</v>
      </c>
      <c r="J87">
        <v>0</v>
      </c>
      <c r="K87">
        <v>3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720</v>
      </c>
      <c r="T87">
        <v>0</v>
      </c>
      <c r="U87">
        <v>0</v>
      </c>
      <c r="V87">
        <v>720</v>
      </c>
      <c r="W87">
        <v>21</v>
      </c>
      <c r="X87">
        <v>16</v>
      </c>
      <c r="Y87">
        <v>5</v>
      </c>
      <c r="Z87">
        <v>0</v>
      </c>
      <c r="AA87">
        <v>699</v>
      </c>
      <c r="AB87">
        <v>381</v>
      </c>
      <c r="AC87">
        <v>26</v>
      </c>
      <c r="AD87">
        <v>8</v>
      </c>
      <c r="AE87">
        <v>41</v>
      </c>
      <c r="AF87">
        <v>240</v>
      </c>
      <c r="AG87">
        <v>11</v>
      </c>
      <c r="AH87">
        <v>1</v>
      </c>
      <c r="AI87">
        <v>9</v>
      </c>
      <c r="AJ87">
        <v>3</v>
      </c>
      <c r="AK87">
        <v>3</v>
      </c>
      <c r="AL87">
        <v>8</v>
      </c>
      <c r="AM87">
        <v>4</v>
      </c>
      <c r="AN87">
        <v>1</v>
      </c>
      <c r="AO87">
        <v>3</v>
      </c>
      <c r="AP87">
        <v>0</v>
      </c>
      <c r="AQ87">
        <v>0</v>
      </c>
      <c r="AR87">
        <v>1</v>
      </c>
      <c r="AS87">
        <v>0</v>
      </c>
      <c r="AT87">
        <v>0</v>
      </c>
      <c r="AU87">
        <v>2</v>
      </c>
      <c r="AV87">
        <v>1</v>
      </c>
      <c r="AW87">
        <v>6</v>
      </c>
      <c r="AX87">
        <v>1</v>
      </c>
      <c r="AY87">
        <v>0</v>
      </c>
      <c r="AZ87">
        <v>3</v>
      </c>
      <c r="BA87">
        <v>1</v>
      </c>
      <c r="BB87">
        <v>3</v>
      </c>
      <c r="BC87">
        <v>1</v>
      </c>
      <c r="BD87">
        <v>2</v>
      </c>
      <c r="BE87">
        <v>0</v>
      </c>
      <c r="BF87">
        <v>2</v>
      </c>
      <c r="BG87">
        <v>381</v>
      </c>
      <c r="BH87">
        <v>98</v>
      </c>
      <c r="BI87">
        <v>17</v>
      </c>
      <c r="BJ87">
        <v>1</v>
      </c>
      <c r="BK87">
        <v>4</v>
      </c>
      <c r="BL87">
        <v>70</v>
      </c>
      <c r="BM87">
        <v>0</v>
      </c>
      <c r="BN87">
        <v>5</v>
      </c>
      <c r="BO87">
        <v>0</v>
      </c>
      <c r="BP87">
        <v>0</v>
      </c>
      <c r="BQ87">
        <v>0</v>
      </c>
      <c r="BR87">
        <v>1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98</v>
      </c>
      <c r="CN87">
        <v>19</v>
      </c>
      <c r="CO87">
        <v>9</v>
      </c>
      <c r="CP87">
        <v>1</v>
      </c>
      <c r="CQ87">
        <v>0</v>
      </c>
      <c r="CR87">
        <v>1</v>
      </c>
      <c r="CS87">
        <v>0</v>
      </c>
      <c r="CT87">
        <v>4</v>
      </c>
      <c r="CU87">
        <v>1</v>
      </c>
      <c r="CV87">
        <v>1</v>
      </c>
      <c r="CW87">
        <v>0</v>
      </c>
      <c r="CX87">
        <v>1</v>
      </c>
      <c r="CY87">
        <v>0</v>
      </c>
      <c r="CZ87">
        <v>0</v>
      </c>
      <c r="DA87">
        <v>0</v>
      </c>
      <c r="DB87">
        <v>0</v>
      </c>
      <c r="DC87">
        <v>1</v>
      </c>
      <c r="DD87">
        <v>0</v>
      </c>
      <c r="DE87">
        <v>19</v>
      </c>
      <c r="DF87">
        <v>20</v>
      </c>
      <c r="DG87">
        <v>7</v>
      </c>
      <c r="DH87">
        <v>2</v>
      </c>
      <c r="DI87">
        <v>5</v>
      </c>
      <c r="DJ87">
        <v>0</v>
      </c>
      <c r="DK87">
        <v>0</v>
      </c>
      <c r="DL87">
        <v>4</v>
      </c>
      <c r="DM87">
        <v>0</v>
      </c>
      <c r="DN87">
        <v>0</v>
      </c>
      <c r="DO87">
        <v>0</v>
      </c>
      <c r="DP87">
        <v>0</v>
      </c>
      <c r="DQ87">
        <v>1</v>
      </c>
      <c r="DR87">
        <v>0</v>
      </c>
      <c r="DS87">
        <v>1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20</v>
      </c>
      <c r="EL87">
        <v>59</v>
      </c>
      <c r="EM87">
        <v>16</v>
      </c>
      <c r="EN87">
        <v>0</v>
      </c>
      <c r="EO87">
        <v>2</v>
      </c>
      <c r="EP87">
        <v>0</v>
      </c>
      <c r="EQ87">
        <v>33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1</v>
      </c>
      <c r="FB87">
        <v>6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1</v>
      </c>
      <c r="FL87">
        <v>0</v>
      </c>
      <c r="FM87">
        <v>0</v>
      </c>
      <c r="FN87">
        <v>0</v>
      </c>
      <c r="FO87">
        <v>0</v>
      </c>
      <c r="FP87">
        <v>59</v>
      </c>
      <c r="FQ87">
        <v>28</v>
      </c>
      <c r="FR87">
        <v>14</v>
      </c>
      <c r="FS87">
        <v>8</v>
      </c>
      <c r="FT87">
        <v>1</v>
      </c>
      <c r="FU87">
        <v>0</v>
      </c>
      <c r="FV87">
        <v>0</v>
      </c>
      <c r="FW87">
        <v>0</v>
      </c>
      <c r="FX87">
        <v>1</v>
      </c>
      <c r="FY87">
        <v>0</v>
      </c>
      <c r="FZ87">
        <v>0</v>
      </c>
      <c r="GA87">
        <v>3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1</v>
      </c>
      <c r="GR87">
        <v>0</v>
      </c>
      <c r="GS87">
        <v>0</v>
      </c>
      <c r="GT87">
        <v>0</v>
      </c>
      <c r="GU87">
        <v>28</v>
      </c>
      <c r="GV87">
        <v>63</v>
      </c>
      <c r="GW87">
        <v>27</v>
      </c>
      <c r="GX87">
        <v>2</v>
      </c>
      <c r="GY87">
        <v>1</v>
      </c>
      <c r="GZ87">
        <v>0</v>
      </c>
      <c r="HA87">
        <v>6</v>
      </c>
      <c r="HB87">
        <v>6</v>
      </c>
      <c r="HC87">
        <v>1</v>
      </c>
      <c r="HD87">
        <v>1</v>
      </c>
      <c r="HE87">
        <v>0</v>
      </c>
      <c r="HF87">
        <v>0</v>
      </c>
      <c r="HG87">
        <v>0</v>
      </c>
      <c r="HH87">
        <v>1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1</v>
      </c>
      <c r="HR87">
        <v>2</v>
      </c>
      <c r="HS87">
        <v>1</v>
      </c>
      <c r="HT87">
        <v>0</v>
      </c>
      <c r="HU87">
        <v>1</v>
      </c>
      <c r="HV87">
        <v>0</v>
      </c>
      <c r="HW87">
        <v>2</v>
      </c>
      <c r="HX87">
        <v>0</v>
      </c>
      <c r="HY87">
        <v>2</v>
      </c>
      <c r="HZ87">
        <v>9</v>
      </c>
      <c r="IA87">
        <v>63</v>
      </c>
      <c r="IB87">
        <v>31</v>
      </c>
      <c r="IC87">
        <v>17</v>
      </c>
      <c r="ID87">
        <v>4</v>
      </c>
      <c r="IE87">
        <v>2</v>
      </c>
      <c r="IF87">
        <v>0</v>
      </c>
      <c r="IG87">
        <v>0</v>
      </c>
      <c r="IH87">
        <v>0</v>
      </c>
      <c r="II87">
        <v>1</v>
      </c>
      <c r="IJ87">
        <v>0</v>
      </c>
      <c r="IK87">
        <v>0</v>
      </c>
      <c r="IL87">
        <v>1</v>
      </c>
      <c r="IM87">
        <v>0</v>
      </c>
      <c r="IN87">
        <v>0</v>
      </c>
      <c r="IO87">
        <v>0</v>
      </c>
      <c r="IP87">
        <v>1</v>
      </c>
      <c r="IQ87">
        <v>1</v>
      </c>
      <c r="IR87">
        <v>1</v>
      </c>
      <c r="IS87">
        <v>0</v>
      </c>
      <c r="IT87">
        <v>0</v>
      </c>
      <c r="IU87">
        <v>0</v>
      </c>
      <c r="IV87">
        <v>0</v>
      </c>
      <c r="IW87">
        <v>1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2</v>
      </c>
      <c r="JF87">
        <v>31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</row>
    <row r="88" spans="1:332">
      <c r="A88" t="s">
        <v>1617</v>
      </c>
      <c r="B88" t="s">
        <v>1611</v>
      </c>
      <c r="C88" t="str">
        <f>"060705"</f>
        <v>060705</v>
      </c>
      <c r="D88" t="s">
        <v>403</v>
      </c>
      <c r="E88">
        <v>2</v>
      </c>
      <c r="F88">
        <v>793</v>
      </c>
      <c r="G88">
        <v>610</v>
      </c>
      <c r="H88">
        <v>244</v>
      </c>
      <c r="I88">
        <v>366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366</v>
      </c>
      <c r="T88">
        <v>0</v>
      </c>
      <c r="U88">
        <v>0</v>
      </c>
      <c r="V88">
        <v>366</v>
      </c>
      <c r="W88">
        <v>12</v>
      </c>
      <c r="X88">
        <v>8</v>
      </c>
      <c r="Y88">
        <v>4</v>
      </c>
      <c r="Z88">
        <v>0</v>
      </c>
      <c r="AA88">
        <v>354</v>
      </c>
      <c r="AB88">
        <v>198</v>
      </c>
      <c r="AC88">
        <v>20</v>
      </c>
      <c r="AD88">
        <v>4</v>
      </c>
      <c r="AE88">
        <v>17</v>
      </c>
      <c r="AF88">
        <v>125</v>
      </c>
      <c r="AG88">
        <v>12</v>
      </c>
      <c r="AH88">
        <v>0</v>
      </c>
      <c r="AI88">
        <v>3</v>
      </c>
      <c r="AJ88">
        <v>1</v>
      </c>
      <c r="AK88">
        <v>2</v>
      </c>
      <c r="AL88">
        <v>7</v>
      </c>
      <c r="AM88">
        <v>4</v>
      </c>
      <c r="AN88">
        <v>1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0</v>
      </c>
      <c r="AY88">
        <v>0</v>
      </c>
      <c r="AZ88">
        <v>1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198</v>
      </c>
      <c r="BH88">
        <v>38</v>
      </c>
      <c r="BI88">
        <v>13</v>
      </c>
      <c r="BJ88">
        <v>0</v>
      </c>
      <c r="BK88">
        <v>0</v>
      </c>
      <c r="BL88">
        <v>24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1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38</v>
      </c>
      <c r="CN88">
        <v>4</v>
      </c>
      <c r="CO88">
        <v>1</v>
      </c>
      <c r="CP88">
        <v>0</v>
      </c>
      <c r="CQ88">
        <v>2</v>
      </c>
      <c r="CR88">
        <v>0</v>
      </c>
      <c r="CS88">
        <v>0</v>
      </c>
      <c r="CT88">
        <v>1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4</v>
      </c>
      <c r="DF88">
        <v>7</v>
      </c>
      <c r="DG88">
        <v>6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1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7</v>
      </c>
      <c r="EL88">
        <v>47</v>
      </c>
      <c r="EM88">
        <v>3</v>
      </c>
      <c r="EN88">
        <v>2</v>
      </c>
      <c r="EO88">
        <v>0</v>
      </c>
      <c r="EP88">
        <v>1</v>
      </c>
      <c r="EQ88">
        <v>35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4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1</v>
      </c>
      <c r="FJ88">
        <v>0</v>
      </c>
      <c r="FK88">
        <v>1</v>
      </c>
      <c r="FL88">
        <v>0</v>
      </c>
      <c r="FM88">
        <v>0</v>
      </c>
      <c r="FN88">
        <v>0</v>
      </c>
      <c r="FO88">
        <v>0</v>
      </c>
      <c r="FP88">
        <v>47</v>
      </c>
      <c r="FQ88">
        <v>11</v>
      </c>
      <c r="FR88">
        <v>2</v>
      </c>
      <c r="FS88">
        <v>3</v>
      </c>
      <c r="FT88">
        <v>1</v>
      </c>
      <c r="FU88">
        <v>0</v>
      </c>
      <c r="FV88">
        <v>0</v>
      </c>
      <c r="FW88">
        <v>0</v>
      </c>
      <c r="FX88">
        <v>0</v>
      </c>
      <c r="FY88">
        <v>1</v>
      </c>
      <c r="FZ88">
        <v>0</v>
      </c>
      <c r="GA88">
        <v>4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11</v>
      </c>
      <c r="GV88">
        <v>43</v>
      </c>
      <c r="GW88">
        <v>6</v>
      </c>
      <c r="GX88">
        <v>3</v>
      </c>
      <c r="GY88">
        <v>2</v>
      </c>
      <c r="GZ88">
        <v>3</v>
      </c>
      <c r="HA88">
        <v>6</v>
      </c>
      <c r="HB88">
        <v>2</v>
      </c>
      <c r="HC88">
        <v>0</v>
      </c>
      <c r="HD88">
        <v>1</v>
      </c>
      <c r="HE88">
        <v>2</v>
      </c>
      <c r="HF88">
        <v>0</v>
      </c>
      <c r="HG88">
        <v>0</v>
      </c>
      <c r="HH88">
        <v>5</v>
      </c>
      <c r="HI88">
        <v>1</v>
      </c>
      <c r="HJ88">
        <v>0</v>
      </c>
      <c r="HK88">
        <v>0</v>
      </c>
      <c r="HL88">
        <v>0</v>
      </c>
      <c r="HM88">
        <v>1</v>
      </c>
      <c r="HN88">
        <v>0</v>
      </c>
      <c r="HO88">
        <v>3</v>
      </c>
      <c r="HP88">
        <v>0</v>
      </c>
      <c r="HQ88">
        <v>1</v>
      </c>
      <c r="HR88">
        <v>1</v>
      </c>
      <c r="HS88">
        <v>1</v>
      </c>
      <c r="HT88">
        <v>0</v>
      </c>
      <c r="HU88">
        <v>0</v>
      </c>
      <c r="HV88">
        <v>1</v>
      </c>
      <c r="HW88">
        <v>0</v>
      </c>
      <c r="HX88">
        <v>1</v>
      </c>
      <c r="HY88">
        <v>0</v>
      </c>
      <c r="HZ88">
        <v>3</v>
      </c>
      <c r="IA88">
        <v>43</v>
      </c>
      <c r="IB88">
        <v>6</v>
      </c>
      <c r="IC88">
        <v>3</v>
      </c>
      <c r="ID88">
        <v>0</v>
      </c>
      <c r="IE88">
        <v>1</v>
      </c>
      <c r="IF88">
        <v>0</v>
      </c>
      <c r="IG88">
        <v>1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1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6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</row>
    <row r="89" spans="1:332">
      <c r="A89" t="s">
        <v>1616</v>
      </c>
      <c r="B89" t="s">
        <v>1611</v>
      </c>
      <c r="C89" t="str">
        <f>"060705"</f>
        <v>060705</v>
      </c>
      <c r="D89" t="s">
        <v>1615</v>
      </c>
      <c r="E89">
        <v>3</v>
      </c>
      <c r="F89">
        <v>1193</v>
      </c>
      <c r="G89">
        <v>911</v>
      </c>
      <c r="H89">
        <v>297</v>
      </c>
      <c r="I89">
        <v>614</v>
      </c>
      <c r="J89">
        <v>2</v>
      </c>
      <c r="K89">
        <v>4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614</v>
      </c>
      <c r="T89">
        <v>0</v>
      </c>
      <c r="U89">
        <v>0</v>
      </c>
      <c r="V89">
        <v>614</v>
      </c>
      <c r="W89">
        <v>17</v>
      </c>
      <c r="X89">
        <v>13</v>
      </c>
      <c r="Y89">
        <v>4</v>
      </c>
      <c r="Z89">
        <v>0</v>
      </c>
      <c r="AA89">
        <v>597</v>
      </c>
      <c r="AB89">
        <v>324</v>
      </c>
      <c r="AC89">
        <v>44</v>
      </c>
      <c r="AD89">
        <v>3</v>
      </c>
      <c r="AE89">
        <v>55</v>
      </c>
      <c r="AF89">
        <v>134</v>
      </c>
      <c r="AG89">
        <v>11</v>
      </c>
      <c r="AH89">
        <v>1</v>
      </c>
      <c r="AI89">
        <v>8</v>
      </c>
      <c r="AJ89">
        <v>1</v>
      </c>
      <c r="AK89">
        <v>5</v>
      </c>
      <c r="AL89">
        <v>15</v>
      </c>
      <c r="AM89">
        <v>14</v>
      </c>
      <c r="AN89">
        <v>1</v>
      </c>
      <c r="AO89">
        <v>1</v>
      </c>
      <c r="AP89">
        <v>5</v>
      </c>
      <c r="AQ89">
        <v>1</v>
      </c>
      <c r="AR89">
        <v>4</v>
      </c>
      <c r="AS89">
        <v>0</v>
      </c>
      <c r="AT89">
        <v>0</v>
      </c>
      <c r="AU89">
        <v>0</v>
      </c>
      <c r="AV89">
        <v>0</v>
      </c>
      <c r="AW89">
        <v>3</v>
      </c>
      <c r="AX89">
        <v>2</v>
      </c>
      <c r="AY89">
        <v>0</v>
      </c>
      <c r="AZ89">
        <v>6</v>
      </c>
      <c r="BA89">
        <v>1</v>
      </c>
      <c r="BB89">
        <v>0</v>
      </c>
      <c r="BC89">
        <v>1</v>
      </c>
      <c r="BD89">
        <v>2</v>
      </c>
      <c r="BE89">
        <v>0</v>
      </c>
      <c r="BF89">
        <v>6</v>
      </c>
      <c r="BG89">
        <v>324</v>
      </c>
      <c r="BH89">
        <v>57</v>
      </c>
      <c r="BI89">
        <v>14</v>
      </c>
      <c r="BJ89">
        <v>1</v>
      </c>
      <c r="BK89">
        <v>0</v>
      </c>
      <c r="BL89">
        <v>35</v>
      </c>
      <c r="BM89">
        <v>1</v>
      </c>
      <c r="BN89">
        <v>2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3</v>
      </c>
      <c r="CM89">
        <v>57</v>
      </c>
      <c r="CN89">
        <v>17</v>
      </c>
      <c r="CO89">
        <v>8</v>
      </c>
      <c r="CP89">
        <v>0</v>
      </c>
      <c r="CQ89">
        <v>2</v>
      </c>
      <c r="CR89">
        <v>0</v>
      </c>
      <c r="CS89">
        <v>0</v>
      </c>
      <c r="CT89">
        <v>0</v>
      </c>
      <c r="CU89">
        <v>1</v>
      </c>
      <c r="CV89">
        <v>0</v>
      </c>
      <c r="CW89">
        <v>0</v>
      </c>
      <c r="CX89">
        <v>1</v>
      </c>
      <c r="CY89">
        <v>1</v>
      </c>
      <c r="CZ89">
        <v>0</v>
      </c>
      <c r="DA89">
        <v>0</v>
      </c>
      <c r="DB89">
        <v>0</v>
      </c>
      <c r="DC89">
        <v>0</v>
      </c>
      <c r="DD89">
        <v>4</v>
      </c>
      <c r="DE89">
        <v>17</v>
      </c>
      <c r="DF89">
        <v>32</v>
      </c>
      <c r="DG89">
        <v>7</v>
      </c>
      <c r="DH89">
        <v>2</v>
      </c>
      <c r="DI89">
        <v>2</v>
      </c>
      <c r="DJ89">
        <v>1</v>
      </c>
      <c r="DK89">
        <v>0</v>
      </c>
      <c r="DL89">
        <v>15</v>
      </c>
      <c r="DM89">
        <v>0</v>
      </c>
      <c r="DN89">
        <v>0</v>
      </c>
      <c r="DO89">
        <v>1</v>
      </c>
      <c r="DP89">
        <v>0</v>
      </c>
      <c r="DQ89">
        <v>1</v>
      </c>
      <c r="DR89">
        <v>0</v>
      </c>
      <c r="DS89">
        <v>0</v>
      </c>
      <c r="DT89">
        <v>1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1</v>
      </c>
      <c r="EE89">
        <v>0</v>
      </c>
      <c r="EF89">
        <v>0</v>
      </c>
      <c r="EG89">
        <v>1</v>
      </c>
      <c r="EH89">
        <v>0</v>
      </c>
      <c r="EI89">
        <v>0</v>
      </c>
      <c r="EJ89">
        <v>0</v>
      </c>
      <c r="EK89">
        <v>32</v>
      </c>
      <c r="EL89">
        <v>74</v>
      </c>
      <c r="EM89">
        <v>8</v>
      </c>
      <c r="EN89">
        <v>2</v>
      </c>
      <c r="EO89">
        <v>0</v>
      </c>
      <c r="EP89">
        <v>7</v>
      </c>
      <c r="EQ89">
        <v>49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7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1</v>
      </c>
      <c r="FP89">
        <v>74</v>
      </c>
      <c r="FQ89">
        <v>17</v>
      </c>
      <c r="FR89">
        <v>6</v>
      </c>
      <c r="FS89">
        <v>3</v>
      </c>
      <c r="FT89">
        <v>1</v>
      </c>
      <c r="FU89">
        <v>0</v>
      </c>
      <c r="FV89">
        <v>0</v>
      </c>
      <c r="FW89">
        <v>1</v>
      </c>
      <c r="FX89">
        <v>1</v>
      </c>
      <c r="FY89">
        <v>2</v>
      </c>
      <c r="FZ89">
        <v>0</v>
      </c>
      <c r="GA89">
        <v>0</v>
      </c>
      <c r="GB89">
        <v>0</v>
      </c>
      <c r="GC89">
        <v>0</v>
      </c>
      <c r="GD89">
        <v>1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1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1</v>
      </c>
      <c r="GU89">
        <v>17</v>
      </c>
      <c r="GV89">
        <v>59</v>
      </c>
      <c r="GW89">
        <v>21</v>
      </c>
      <c r="GX89">
        <v>2</v>
      </c>
      <c r="GY89">
        <v>0</v>
      </c>
      <c r="GZ89">
        <v>4</v>
      </c>
      <c r="HA89">
        <v>5</v>
      </c>
      <c r="HB89">
        <v>0</v>
      </c>
      <c r="HC89">
        <v>0</v>
      </c>
      <c r="HD89">
        <v>1</v>
      </c>
      <c r="HE89">
        <v>0</v>
      </c>
      <c r="HF89">
        <v>2</v>
      </c>
      <c r="HG89">
        <v>1</v>
      </c>
      <c r="HH89">
        <v>2</v>
      </c>
      <c r="HI89">
        <v>0</v>
      </c>
      <c r="HJ89">
        <v>0</v>
      </c>
      <c r="HK89">
        <v>1</v>
      </c>
      <c r="HL89">
        <v>0</v>
      </c>
      <c r="HM89">
        <v>0</v>
      </c>
      <c r="HN89">
        <v>0</v>
      </c>
      <c r="HO89">
        <v>1</v>
      </c>
      <c r="HP89">
        <v>1</v>
      </c>
      <c r="HQ89">
        <v>3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3</v>
      </c>
      <c r="HX89">
        <v>0</v>
      </c>
      <c r="HY89">
        <v>1</v>
      </c>
      <c r="HZ89">
        <v>11</v>
      </c>
      <c r="IA89">
        <v>59</v>
      </c>
      <c r="IB89">
        <v>11</v>
      </c>
      <c r="IC89">
        <v>4</v>
      </c>
      <c r="ID89">
        <v>0</v>
      </c>
      <c r="IE89">
        <v>1</v>
      </c>
      <c r="IF89">
        <v>0</v>
      </c>
      <c r="IG89">
        <v>0</v>
      </c>
      <c r="IH89">
        <v>0</v>
      </c>
      <c r="II89">
        <v>1</v>
      </c>
      <c r="IJ89">
        <v>1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1</v>
      </c>
      <c r="IS89">
        <v>0</v>
      </c>
      <c r="IT89">
        <v>0</v>
      </c>
      <c r="IU89">
        <v>0</v>
      </c>
      <c r="IV89">
        <v>0</v>
      </c>
      <c r="IW89">
        <v>1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2</v>
      </c>
      <c r="JF89">
        <v>11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5</v>
      </c>
      <c r="JZ89">
        <v>1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1</v>
      </c>
      <c r="KH89">
        <v>0</v>
      </c>
      <c r="KI89">
        <v>0</v>
      </c>
      <c r="KJ89">
        <v>0</v>
      </c>
      <c r="KK89">
        <v>0</v>
      </c>
      <c r="KL89">
        <v>3</v>
      </c>
      <c r="KM89">
        <v>0</v>
      </c>
      <c r="KN89">
        <v>0</v>
      </c>
      <c r="KO89">
        <v>0</v>
      </c>
      <c r="KP89">
        <v>5</v>
      </c>
      <c r="KQ89">
        <v>1</v>
      </c>
      <c r="KR89">
        <v>0</v>
      </c>
      <c r="KS89">
        <v>0</v>
      </c>
      <c r="KT89">
        <v>1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1</v>
      </c>
    </row>
    <row r="90" spans="1:332">
      <c r="A90" t="s">
        <v>1614</v>
      </c>
      <c r="B90" t="s">
        <v>1611</v>
      </c>
      <c r="C90" t="str">
        <f>"060705"</f>
        <v>060705</v>
      </c>
      <c r="D90" t="s">
        <v>1613</v>
      </c>
      <c r="E90">
        <v>4</v>
      </c>
      <c r="F90">
        <v>1245</v>
      </c>
      <c r="G90">
        <v>949</v>
      </c>
      <c r="H90">
        <v>342</v>
      </c>
      <c r="I90">
        <v>607</v>
      </c>
      <c r="J90">
        <v>0</v>
      </c>
      <c r="K90">
        <v>1</v>
      </c>
      <c r="L90">
        <v>1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607</v>
      </c>
      <c r="T90">
        <v>0</v>
      </c>
      <c r="U90">
        <v>0</v>
      </c>
      <c r="V90">
        <v>607</v>
      </c>
      <c r="W90">
        <v>11</v>
      </c>
      <c r="X90">
        <v>7</v>
      </c>
      <c r="Y90">
        <v>4</v>
      </c>
      <c r="Z90">
        <v>0</v>
      </c>
      <c r="AA90">
        <v>596</v>
      </c>
      <c r="AB90">
        <v>360</v>
      </c>
      <c r="AC90">
        <v>36</v>
      </c>
      <c r="AD90">
        <v>4</v>
      </c>
      <c r="AE90">
        <v>44</v>
      </c>
      <c r="AF90">
        <v>208</v>
      </c>
      <c r="AG90">
        <v>8</v>
      </c>
      <c r="AH90">
        <v>1</v>
      </c>
      <c r="AI90">
        <v>12</v>
      </c>
      <c r="AJ90">
        <v>1</v>
      </c>
      <c r="AK90">
        <v>1</v>
      </c>
      <c r="AL90">
        <v>21</v>
      </c>
      <c r="AM90">
        <v>6</v>
      </c>
      <c r="AN90">
        <v>1</v>
      </c>
      <c r="AO90">
        <v>2</v>
      </c>
      <c r="AP90">
        <v>2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2</v>
      </c>
      <c r="AX90">
        <v>1</v>
      </c>
      <c r="AY90">
        <v>1</v>
      </c>
      <c r="AZ90">
        <v>5</v>
      </c>
      <c r="BA90">
        <v>0</v>
      </c>
      <c r="BB90">
        <v>1</v>
      </c>
      <c r="BC90">
        <v>0</v>
      </c>
      <c r="BD90">
        <v>1</v>
      </c>
      <c r="BE90">
        <v>0</v>
      </c>
      <c r="BF90">
        <v>2</v>
      </c>
      <c r="BG90">
        <v>360</v>
      </c>
      <c r="BH90">
        <v>52</v>
      </c>
      <c r="BI90">
        <v>17</v>
      </c>
      <c r="BJ90">
        <v>0</v>
      </c>
      <c r="BK90">
        <v>1</v>
      </c>
      <c r="BL90">
        <v>29</v>
      </c>
      <c r="BM90">
        <v>0</v>
      </c>
      <c r="BN90">
        <v>1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2</v>
      </c>
      <c r="CD90">
        <v>1</v>
      </c>
      <c r="CE90">
        <v>0</v>
      </c>
      <c r="CF90">
        <v>0</v>
      </c>
      <c r="CG90">
        <v>0</v>
      </c>
      <c r="CH90">
        <v>1</v>
      </c>
      <c r="CI90">
        <v>0</v>
      </c>
      <c r="CJ90">
        <v>0</v>
      </c>
      <c r="CK90">
        <v>0</v>
      </c>
      <c r="CL90">
        <v>0</v>
      </c>
      <c r="CM90">
        <v>52</v>
      </c>
      <c r="CN90">
        <v>13</v>
      </c>
      <c r="CO90">
        <v>3</v>
      </c>
      <c r="CP90">
        <v>4</v>
      </c>
      <c r="CQ90">
        <v>0</v>
      </c>
      <c r="CR90">
        <v>1</v>
      </c>
      <c r="CS90">
        <v>0</v>
      </c>
      <c r="CT90">
        <v>0</v>
      </c>
      <c r="CU90">
        <v>0</v>
      </c>
      <c r="CV90">
        <v>1</v>
      </c>
      <c r="CW90">
        <v>0</v>
      </c>
      <c r="CX90">
        <v>1</v>
      </c>
      <c r="CY90">
        <v>1</v>
      </c>
      <c r="CZ90">
        <v>1</v>
      </c>
      <c r="DA90">
        <v>0</v>
      </c>
      <c r="DB90">
        <v>0</v>
      </c>
      <c r="DC90">
        <v>0</v>
      </c>
      <c r="DD90">
        <v>1</v>
      </c>
      <c r="DE90">
        <v>13</v>
      </c>
      <c r="DF90">
        <v>26</v>
      </c>
      <c r="DG90">
        <v>10</v>
      </c>
      <c r="DH90">
        <v>0</v>
      </c>
      <c r="DI90">
        <v>0</v>
      </c>
      <c r="DJ90">
        <v>2</v>
      </c>
      <c r="DK90">
        <v>1</v>
      </c>
      <c r="DL90">
        <v>8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1</v>
      </c>
      <c r="DS90">
        <v>1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2</v>
      </c>
      <c r="EE90">
        <v>1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26</v>
      </c>
      <c r="EL90">
        <v>65</v>
      </c>
      <c r="EM90">
        <v>1</v>
      </c>
      <c r="EN90">
        <v>8</v>
      </c>
      <c r="EO90">
        <v>1</v>
      </c>
      <c r="EP90">
        <v>1</v>
      </c>
      <c r="EQ90">
        <v>46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1</v>
      </c>
      <c r="EX90">
        <v>0</v>
      </c>
      <c r="EY90">
        <v>0</v>
      </c>
      <c r="EZ90">
        <v>0</v>
      </c>
      <c r="FA90">
        <v>0</v>
      </c>
      <c r="FB90">
        <v>6</v>
      </c>
      <c r="FC90">
        <v>0</v>
      </c>
      <c r="FD90">
        <v>0</v>
      </c>
      <c r="FE90">
        <v>0</v>
      </c>
      <c r="FF90">
        <v>1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65</v>
      </c>
      <c r="FQ90">
        <v>17</v>
      </c>
      <c r="FR90">
        <v>5</v>
      </c>
      <c r="FS90">
        <v>3</v>
      </c>
      <c r="FT90">
        <v>0</v>
      </c>
      <c r="FU90">
        <v>0</v>
      </c>
      <c r="FV90">
        <v>3</v>
      </c>
      <c r="FW90">
        <v>1</v>
      </c>
      <c r="FX90">
        <v>0</v>
      </c>
      <c r="FY90">
        <v>0</v>
      </c>
      <c r="FZ90">
        <v>1</v>
      </c>
      <c r="GA90">
        <v>2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1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1</v>
      </c>
      <c r="GS90">
        <v>0</v>
      </c>
      <c r="GT90">
        <v>0</v>
      </c>
      <c r="GU90">
        <v>17</v>
      </c>
      <c r="GV90">
        <v>46</v>
      </c>
      <c r="GW90">
        <v>19</v>
      </c>
      <c r="GX90">
        <v>3</v>
      </c>
      <c r="GY90">
        <v>0</v>
      </c>
      <c r="GZ90">
        <v>1</v>
      </c>
      <c r="HA90">
        <v>4</v>
      </c>
      <c r="HB90">
        <v>1</v>
      </c>
      <c r="HC90">
        <v>1</v>
      </c>
      <c r="HD90">
        <v>0</v>
      </c>
      <c r="HE90">
        <v>1</v>
      </c>
      <c r="HF90">
        <v>0</v>
      </c>
      <c r="HG90">
        <v>0</v>
      </c>
      <c r="HH90">
        <v>2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3</v>
      </c>
      <c r="HR90">
        <v>3</v>
      </c>
      <c r="HS90">
        <v>1</v>
      </c>
      <c r="HT90">
        <v>0</v>
      </c>
      <c r="HU90">
        <v>0</v>
      </c>
      <c r="HV90">
        <v>0</v>
      </c>
      <c r="HW90">
        <v>0</v>
      </c>
      <c r="HX90">
        <v>1</v>
      </c>
      <c r="HY90">
        <v>0</v>
      </c>
      <c r="HZ90">
        <v>6</v>
      </c>
      <c r="IA90">
        <v>46</v>
      </c>
      <c r="IB90">
        <v>15</v>
      </c>
      <c r="IC90">
        <v>9</v>
      </c>
      <c r="ID90">
        <v>1</v>
      </c>
      <c r="IE90">
        <v>1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1</v>
      </c>
      <c r="IM90">
        <v>0</v>
      </c>
      <c r="IN90">
        <v>0</v>
      </c>
      <c r="IO90">
        <v>1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2</v>
      </c>
      <c r="JF90">
        <v>15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2</v>
      </c>
      <c r="JZ90">
        <v>0</v>
      </c>
      <c r="KA90">
        <v>1</v>
      </c>
      <c r="KB90">
        <v>0</v>
      </c>
      <c r="KC90">
        <v>0</v>
      </c>
      <c r="KD90">
        <v>1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2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</row>
    <row r="91" spans="1:332">
      <c r="A91" t="s">
        <v>1612</v>
      </c>
      <c r="B91" t="s">
        <v>1611</v>
      </c>
      <c r="C91" t="str">
        <f>"060705"</f>
        <v>060705</v>
      </c>
      <c r="D91" t="s">
        <v>403</v>
      </c>
      <c r="E91">
        <v>5</v>
      </c>
      <c r="F91">
        <v>1046</v>
      </c>
      <c r="G91">
        <v>800</v>
      </c>
      <c r="H91">
        <v>277</v>
      </c>
      <c r="I91">
        <v>523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523</v>
      </c>
      <c r="T91">
        <v>0</v>
      </c>
      <c r="U91">
        <v>0</v>
      </c>
      <c r="V91">
        <v>523</v>
      </c>
      <c r="W91">
        <v>13</v>
      </c>
      <c r="X91">
        <v>8</v>
      </c>
      <c r="Y91">
        <v>5</v>
      </c>
      <c r="Z91">
        <v>0</v>
      </c>
      <c r="AA91">
        <v>510</v>
      </c>
      <c r="AB91">
        <v>339</v>
      </c>
      <c r="AC91">
        <v>28</v>
      </c>
      <c r="AD91">
        <v>1</v>
      </c>
      <c r="AE91">
        <v>23</v>
      </c>
      <c r="AF91">
        <v>197</v>
      </c>
      <c r="AG91">
        <v>11</v>
      </c>
      <c r="AH91">
        <v>2</v>
      </c>
      <c r="AI91">
        <v>7</v>
      </c>
      <c r="AJ91">
        <v>1</v>
      </c>
      <c r="AK91">
        <v>0</v>
      </c>
      <c r="AL91">
        <v>6</v>
      </c>
      <c r="AM91">
        <v>36</v>
      </c>
      <c r="AN91">
        <v>3</v>
      </c>
      <c r="AO91">
        <v>2</v>
      </c>
      <c r="AP91">
        <v>1</v>
      </c>
      <c r="AQ91">
        <v>0</v>
      </c>
      <c r="AR91">
        <v>1</v>
      </c>
      <c r="AS91">
        <v>1</v>
      </c>
      <c r="AT91">
        <v>0</v>
      </c>
      <c r="AU91">
        <v>0</v>
      </c>
      <c r="AV91">
        <v>1</v>
      </c>
      <c r="AW91">
        <v>5</v>
      </c>
      <c r="AX91">
        <v>0</v>
      </c>
      <c r="AY91">
        <v>0</v>
      </c>
      <c r="AZ91">
        <v>7</v>
      </c>
      <c r="BA91">
        <v>1</v>
      </c>
      <c r="BB91">
        <v>0</v>
      </c>
      <c r="BC91">
        <v>0</v>
      </c>
      <c r="BD91">
        <v>2</v>
      </c>
      <c r="BE91">
        <v>2</v>
      </c>
      <c r="BF91">
        <v>1</v>
      </c>
      <c r="BG91">
        <v>339</v>
      </c>
      <c r="BH91">
        <v>29</v>
      </c>
      <c r="BI91">
        <v>7</v>
      </c>
      <c r="BJ91">
        <v>0</v>
      </c>
      <c r="BK91">
        <v>0</v>
      </c>
      <c r="BL91">
        <v>18</v>
      </c>
      <c r="BM91">
        <v>0</v>
      </c>
      <c r="BN91">
        <v>1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1</v>
      </c>
      <c r="CB91">
        <v>0</v>
      </c>
      <c r="CC91">
        <v>1</v>
      </c>
      <c r="CD91">
        <v>1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29</v>
      </c>
      <c r="CN91">
        <v>2</v>
      </c>
      <c r="CO91">
        <v>1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2</v>
      </c>
      <c r="DF91">
        <v>28</v>
      </c>
      <c r="DG91">
        <v>8</v>
      </c>
      <c r="DH91">
        <v>0</v>
      </c>
      <c r="DI91">
        <v>2</v>
      </c>
      <c r="DJ91">
        <v>0</v>
      </c>
      <c r="DK91">
        <v>2</v>
      </c>
      <c r="DL91">
        <v>15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1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28</v>
      </c>
      <c r="EL91">
        <v>57</v>
      </c>
      <c r="EM91">
        <v>2</v>
      </c>
      <c r="EN91">
        <v>2</v>
      </c>
      <c r="EO91">
        <v>0</v>
      </c>
      <c r="EP91">
        <v>3</v>
      </c>
      <c r="EQ91">
        <v>42</v>
      </c>
      <c r="ER91">
        <v>0</v>
      </c>
      <c r="ES91">
        <v>0</v>
      </c>
      <c r="ET91">
        <v>0</v>
      </c>
      <c r="EU91">
        <v>0</v>
      </c>
      <c r="EV91">
        <v>2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4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2</v>
      </c>
      <c r="FL91">
        <v>0</v>
      </c>
      <c r="FM91">
        <v>0</v>
      </c>
      <c r="FN91">
        <v>0</v>
      </c>
      <c r="FO91">
        <v>0</v>
      </c>
      <c r="FP91">
        <v>57</v>
      </c>
      <c r="FQ91">
        <v>11</v>
      </c>
      <c r="FR91">
        <v>2</v>
      </c>
      <c r="FS91">
        <v>6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1</v>
      </c>
      <c r="GB91">
        <v>0</v>
      </c>
      <c r="GC91">
        <v>0</v>
      </c>
      <c r="GD91">
        <v>1</v>
      </c>
      <c r="GE91">
        <v>0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1</v>
      </c>
      <c r="GU91">
        <v>11</v>
      </c>
      <c r="GV91">
        <v>41</v>
      </c>
      <c r="GW91">
        <v>13</v>
      </c>
      <c r="GX91">
        <v>2</v>
      </c>
      <c r="GY91">
        <v>0</v>
      </c>
      <c r="GZ91">
        <v>2</v>
      </c>
      <c r="HA91">
        <v>4</v>
      </c>
      <c r="HB91">
        <v>3</v>
      </c>
      <c r="HC91">
        <v>2</v>
      </c>
      <c r="HD91">
        <v>0</v>
      </c>
      <c r="HE91">
        <v>0</v>
      </c>
      <c r="HF91">
        <v>0</v>
      </c>
      <c r="HG91">
        <v>0</v>
      </c>
      <c r="HH91">
        <v>1</v>
      </c>
      <c r="HI91">
        <v>2</v>
      </c>
      <c r="HJ91">
        <v>2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3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1</v>
      </c>
      <c r="HZ91">
        <v>6</v>
      </c>
      <c r="IA91">
        <v>41</v>
      </c>
      <c r="IB91">
        <v>2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1</v>
      </c>
      <c r="II91">
        <v>0</v>
      </c>
      <c r="IJ91">
        <v>0</v>
      </c>
      <c r="IK91">
        <v>0</v>
      </c>
      <c r="IL91">
        <v>1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2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1</v>
      </c>
      <c r="JZ91">
        <v>0</v>
      </c>
      <c r="KA91">
        <v>0</v>
      </c>
      <c r="KB91">
        <v>0</v>
      </c>
      <c r="KC91">
        <v>0</v>
      </c>
      <c r="KD91">
        <v>1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1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</row>
    <row r="92" spans="1:332">
      <c r="A92" t="s">
        <v>1610</v>
      </c>
      <c r="B92" t="s">
        <v>1605</v>
      </c>
      <c r="C92" t="str">
        <f>"060706"</f>
        <v>060706</v>
      </c>
      <c r="D92" t="s">
        <v>1283</v>
      </c>
      <c r="E92">
        <v>1</v>
      </c>
      <c r="F92">
        <v>755</v>
      </c>
      <c r="G92">
        <v>570</v>
      </c>
      <c r="H92">
        <v>195</v>
      </c>
      <c r="I92">
        <v>375</v>
      </c>
      <c r="J92">
        <v>0</v>
      </c>
      <c r="K92">
        <v>7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375</v>
      </c>
      <c r="T92">
        <v>0</v>
      </c>
      <c r="U92">
        <v>0</v>
      </c>
      <c r="V92">
        <v>375</v>
      </c>
      <c r="W92">
        <v>24</v>
      </c>
      <c r="X92">
        <v>14</v>
      </c>
      <c r="Y92">
        <v>10</v>
      </c>
      <c r="Z92">
        <v>0</v>
      </c>
      <c r="AA92">
        <v>351</v>
      </c>
      <c r="AB92">
        <v>197</v>
      </c>
      <c r="AC92">
        <v>12</v>
      </c>
      <c r="AD92">
        <v>3</v>
      </c>
      <c r="AE92">
        <v>14</v>
      </c>
      <c r="AF92">
        <v>118</v>
      </c>
      <c r="AG92">
        <v>14</v>
      </c>
      <c r="AH92">
        <v>0</v>
      </c>
      <c r="AI92">
        <v>2</v>
      </c>
      <c r="AJ92">
        <v>0</v>
      </c>
      <c r="AK92">
        <v>4</v>
      </c>
      <c r="AL92">
        <v>0</v>
      </c>
      <c r="AM92">
        <v>5</v>
      </c>
      <c r="AN92">
        <v>0</v>
      </c>
      <c r="AO92">
        <v>3</v>
      </c>
      <c r="AP92">
        <v>0</v>
      </c>
      <c r="AQ92">
        <v>0</v>
      </c>
      <c r="AR92">
        <v>7</v>
      </c>
      <c r="AS92">
        <v>1</v>
      </c>
      <c r="AT92">
        <v>0</v>
      </c>
      <c r="AU92">
        <v>0</v>
      </c>
      <c r="AV92">
        <v>0</v>
      </c>
      <c r="AW92">
        <v>4</v>
      </c>
      <c r="AX92">
        <v>1</v>
      </c>
      <c r="AY92">
        <v>1</v>
      </c>
      <c r="AZ92">
        <v>4</v>
      </c>
      <c r="BA92">
        <v>1</v>
      </c>
      <c r="BB92">
        <v>2</v>
      </c>
      <c r="BC92">
        <v>0</v>
      </c>
      <c r="BD92">
        <v>0</v>
      </c>
      <c r="BE92">
        <v>0</v>
      </c>
      <c r="BF92">
        <v>1</v>
      </c>
      <c r="BG92">
        <v>197</v>
      </c>
      <c r="BH92">
        <v>24</v>
      </c>
      <c r="BI92">
        <v>9</v>
      </c>
      <c r="BJ92">
        <v>3</v>
      </c>
      <c r="BK92">
        <v>0</v>
      </c>
      <c r="BL92">
        <v>7</v>
      </c>
      <c r="BM92">
        <v>0</v>
      </c>
      <c r="BN92">
        <v>1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2</v>
      </c>
      <c r="CA92">
        <v>0</v>
      </c>
      <c r="CB92">
        <v>0</v>
      </c>
      <c r="CC92">
        <v>1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1</v>
      </c>
      <c r="CJ92">
        <v>0</v>
      </c>
      <c r="CK92">
        <v>0</v>
      </c>
      <c r="CL92">
        <v>0</v>
      </c>
      <c r="CM92">
        <v>24</v>
      </c>
      <c r="CN92">
        <v>9</v>
      </c>
      <c r="CO92">
        <v>5</v>
      </c>
      <c r="CP92">
        <v>1</v>
      </c>
      <c r="CQ92">
        <v>3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9</v>
      </c>
      <c r="DF92">
        <v>16</v>
      </c>
      <c r="DG92">
        <v>8</v>
      </c>
      <c r="DH92">
        <v>2</v>
      </c>
      <c r="DI92">
        <v>0</v>
      </c>
      <c r="DJ92">
        <v>1</v>
      </c>
      <c r="DK92">
        <v>1</v>
      </c>
      <c r="DL92">
        <v>1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1</v>
      </c>
      <c r="DV92">
        <v>0</v>
      </c>
      <c r="DW92">
        <v>0</v>
      </c>
      <c r="DX92">
        <v>0</v>
      </c>
      <c r="DY92">
        <v>0</v>
      </c>
      <c r="DZ92">
        <v>1</v>
      </c>
      <c r="EA92">
        <v>1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16</v>
      </c>
      <c r="EL92">
        <v>31</v>
      </c>
      <c r="EM92">
        <v>1</v>
      </c>
      <c r="EN92">
        <v>0</v>
      </c>
      <c r="EO92">
        <v>2</v>
      </c>
      <c r="EP92">
        <v>4</v>
      </c>
      <c r="EQ92">
        <v>23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1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31</v>
      </c>
      <c r="FQ92">
        <v>21</v>
      </c>
      <c r="FR92">
        <v>10</v>
      </c>
      <c r="FS92">
        <v>8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2</v>
      </c>
      <c r="GB92">
        <v>0</v>
      </c>
      <c r="GC92">
        <v>0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1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21</v>
      </c>
      <c r="GV92">
        <v>44</v>
      </c>
      <c r="GW92">
        <v>18</v>
      </c>
      <c r="GX92">
        <v>3</v>
      </c>
      <c r="GY92">
        <v>0</v>
      </c>
      <c r="GZ92">
        <v>2</v>
      </c>
      <c r="HA92">
        <v>5</v>
      </c>
      <c r="HB92">
        <v>2</v>
      </c>
      <c r="HC92">
        <v>1</v>
      </c>
      <c r="HD92">
        <v>0</v>
      </c>
      <c r="HE92">
        <v>0</v>
      </c>
      <c r="HF92">
        <v>1</v>
      </c>
      <c r="HG92">
        <v>0</v>
      </c>
      <c r="HH92">
        <v>3</v>
      </c>
      <c r="HI92">
        <v>0</v>
      </c>
      <c r="HJ92">
        <v>0</v>
      </c>
      <c r="HK92">
        <v>0</v>
      </c>
      <c r="HL92">
        <v>1</v>
      </c>
      <c r="HM92">
        <v>0</v>
      </c>
      <c r="HN92">
        <v>1</v>
      </c>
      <c r="HO92">
        <v>2</v>
      </c>
      <c r="HP92">
        <v>0</v>
      </c>
      <c r="HQ92">
        <v>2</v>
      </c>
      <c r="HR92">
        <v>0</v>
      </c>
      <c r="HS92">
        <v>0</v>
      </c>
      <c r="HT92">
        <v>0</v>
      </c>
      <c r="HU92">
        <v>0</v>
      </c>
      <c r="HV92">
        <v>0</v>
      </c>
      <c r="HW92">
        <v>1</v>
      </c>
      <c r="HX92">
        <v>1</v>
      </c>
      <c r="HY92">
        <v>0</v>
      </c>
      <c r="HZ92">
        <v>1</v>
      </c>
      <c r="IA92">
        <v>44</v>
      </c>
      <c r="IB92">
        <v>7</v>
      </c>
      <c r="IC92">
        <v>5</v>
      </c>
      <c r="ID92">
        <v>0</v>
      </c>
      <c r="IE92">
        <v>0</v>
      </c>
      <c r="IF92">
        <v>1</v>
      </c>
      <c r="IG92">
        <v>0</v>
      </c>
      <c r="IH92">
        <v>1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7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2</v>
      </c>
      <c r="KR92">
        <v>2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2</v>
      </c>
    </row>
    <row r="93" spans="1:332">
      <c r="A93" t="s">
        <v>1609</v>
      </c>
      <c r="B93" t="s">
        <v>1605</v>
      </c>
      <c r="C93" t="str">
        <f>"060706"</f>
        <v>060706</v>
      </c>
      <c r="D93" t="s">
        <v>1283</v>
      </c>
      <c r="E93">
        <v>2</v>
      </c>
      <c r="F93">
        <v>1140</v>
      </c>
      <c r="G93">
        <v>880</v>
      </c>
      <c r="H93">
        <v>358</v>
      </c>
      <c r="I93">
        <v>522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520</v>
      </c>
      <c r="T93">
        <v>0</v>
      </c>
      <c r="U93">
        <v>0</v>
      </c>
      <c r="V93">
        <v>520</v>
      </c>
      <c r="W93">
        <v>15</v>
      </c>
      <c r="X93">
        <v>5</v>
      </c>
      <c r="Y93">
        <v>10</v>
      </c>
      <c r="Z93">
        <v>0</v>
      </c>
      <c r="AA93">
        <v>505</v>
      </c>
      <c r="AB93">
        <v>368</v>
      </c>
      <c r="AC93">
        <v>29</v>
      </c>
      <c r="AD93">
        <v>2</v>
      </c>
      <c r="AE93">
        <v>16</v>
      </c>
      <c r="AF93">
        <v>214</v>
      </c>
      <c r="AG93">
        <v>34</v>
      </c>
      <c r="AH93">
        <v>1</v>
      </c>
      <c r="AI93">
        <v>3</v>
      </c>
      <c r="AJ93">
        <v>1</v>
      </c>
      <c r="AK93">
        <v>4</v>
      </c>
      <c r="AL93">
        <v>4</v>
      </c>
      <c r="AM93">
        <v>21</v>
      </c>
      <c r="AN93">
        <v>0</v>
      </c>
      <c r="AO93">
        <v>1</v>
      </c>
      <c r="AP93">
        <v>2</v>
      </c>
      <c r="AQ93">
        <v>0</v>
      </c>
      <c r="AR93">
        <v>14</v>
      </c>
      <c r="AS93">
        <v>1</v>
      </c>
      <c r="AT93">
        <v>1</v>
      </c>
      <c r="AU93">
        <v>1</v>
      </c>
      <c r="AV93">
        <v>0</v>
      </c>
      <c r="AW93">
        <v>10</v>
      </c>
      <c r="AX93">
        <v>1</v>
      </c>
      <c r="AY93">
        <v>0</v>
      </c>
      <c r="AZ93">
        <v>2</v>
      </c>
      <c r="BA93">
        <v>0</v>
      </c>
      <c r="BB93">
        <v>0</v>
      </c>
      <c r="BC93">
        <v>1</v>
      </c>
      <c r="BD93">
        <v>0</v>
      </c>
      <c r="BE93">
        <v>3</v>
      </c>
      <c r="BF93">
        <v>2</v>
      </c>
      <c r="BG93">
        <v>368</v>
      </c>
      <c r="BH93">
        <v>24</v>
      </c>
      <c r="BI93">
        <v>8</v>
      </c>
      <c r="BJ93">
        <v>2</v>
      </c>
      <c r="BK93">
        <v>0</v>
      </c>
      <c r="BL93">
        <v>7</v>
      </c>
      <c r="BM93">
        <v>0</v>
      </c>
      <c r="BN93">
        <v>6</v>
      </c>
      <c r="BO93">
        <v>0</v>
      </c>
      <c r="BP93">
        <v>0</v>
      </c>
      <c r="BQ93">
        <v>0</v>
      </c>
      <c r="BR93">
        <v>1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24</v>
      </c>
      <c r="CN93">
        <v>2</v>
      </c>
      <c r="CO93">
        <v>1</v>
      </c>
      <c r="CP93">
        <v>0</v>
      </c>
      <c r="CQ93">
        <v>0</v>
      </c>
      <c r="CR93">
        <v>0</v>
      </c>
      <c r="CS93">
        <v>1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2</v>
      </c>
      <c r="DF93">
        <v>18</v>
      </c>
      <c r="DG93">
        <v>11</v>
      </c>
      <c r="DH93">
        <v>1</v>
      </c>
      <c r="DI93">
        <v>2</v>
      </c>
      <c r="DJ93">
        <v>1</v>
      </c>
      <c r="DK93">
        <v>0</v>
      </c>
      <c r="DL93">
        <v>1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1</v>
      </c>
      <c r="EA93">
        <v>0</v>
      </c>
      <c r="EB93">
        <v>1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18</v>
      </c>
      <c r="EL93">
        <v>45</v>
      </c>
      <c r="EM93">
        <v>10</v>
      </c>
      <c r="EN93">
        <v>0</v>
      </c>
      <c r="EO93">
        <v>15</v>
      </c>
      <c r="EP93">
        <v>3</v>
      </c>
      <c r="EQ93">
        <v>14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1</v>
      </c>
      <c r="FL93">
        <v>1</v>
      </c>
      <c r="FM93">
        <v>1</v>
      </c>
      <c r="FN93">
        <v>0</v>
      </c>
      <c r="FO93">
        <v>0</v>
      </c>
      <c r="FP93">
        <v>45</v>
      </c>
      <c r="FQ93">
        <v>13</v>
      </c>
      <c r="FR93">
        <v>5</v>
      </c>
      <c r="FS93">
        <v>6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1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1</v>
      </c>
      <c r="GU93">
        <v>13</v>
      </c>
      <c r="GV93">
        <v>23</v>
      </c>
      <c r="GW93">
        <v>10</v>
      </c>
      <c r="GX93">
        <v>2</v>
      </c>
      <c r="GY93">
        <v>0</v>
      </c>
      <c r="GZ93">
        <v>1</v>
      </c>
      <c r="HA93">
        <v>1</v>
      </c>
      <c r="HB93">
        <v>0</v>
      </c>
      <c r="HC93">
        <v>4</v>
      </c>
      <c r="HD93">
        <v>0</v>
      </c>
      <c r="HE93">
        <v>1</v>
      </c>
      <c r="HF93">
        <v>0</v>
      </c>
      <c r="HG93">
        <v>0</v>
      </c>
      <c r="HH93">
        <v>1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1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0</v>
      </c>
      <c r="IA93">
        <v>23</v>
      </c>
      <c r="IB93">
        <v>10</v>
      </c>
      <c r="IC93">
        <v>1</v>
      </c>
      <c r="ID93">
        <v>0</v>
      </c>
      <c r="IE93">
        <v>0</v>
      </c>
      <c r="IF93">
        <v>0</v>
      </c>
      <c r="IG93">
        <v>1</v>
      </c>
      <c r="IH93">
        <v>1</v>
      </c>
      <c r="II93">
        <v>1</v>
      </c>
      <c r="IJ93">
        <v>0</v>
      </c>
      <c r="IK93">
        <v>0</v>
      </c>
      <c r="IL93">
        <v>0</v>
      </c>
      <c r="IM93">
        <v>1</v>
      </c>
      <c r="IN93">
        <v>0</v>
      </c>
      <c r="IO93">
        <v>1</v>
      </c>
      <c r="IP93">
        <v>0</v>
      </c>
      <c r="IQ93">
        <v>2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1</v>
      </c>
      <c r="JA93">
        <v>0</v>
      </c>
      <c r="JB93">
        <v>0</v>
      </c>
      <c r="JC93">
        <v>1</v>
      </c>
      <c r="JD93">
        <v>0</v>
      </c>
      <c r="JE93">
        <v>0</v>
      </c>
      <c r="JF93">
        <v>10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1</v>
      </c>
      <c r="JZ93">
        <v>0</v>
      </c>
      <c r="KA93">
        <v>0</v>
      </c>
      <c r="KB93">
        <v>0</v>
      </c>
      <c r="KC93">
        <v>0</v>
      </c>
      <c r="KD93">
        <v>1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1</v>
      </c>
      <c r="KQ93">
        <v>1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1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1</v>
      </c>
    </row>
    <row r="94" spans="1:332">
      <c r="A94" t="s">
        <v>1608</v>
      </c>
      <c r="B94" t="s">
        <v>1605</v>
      </c>
      <c r="C94" t="str">
        <f>"060706"</f>
        <v>060706</v>
      </c>
      <c r="D94" t="s">
        <v>1246</v>
      </c>
      <c r="E94">
        <v>3</v>
      </c>
      <c r="F94">
        <v>1295</v>
      </c>
      <c r="G94">
        <v>990</v>
      </c>
      <c r="H94">
        <v>348</v>
      </c>
      <c r="I94">
        <v>642</v>
      </c>
      <c r="J94">
        <v>0</v>
      </c>
      <c r="K94">
        <v>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642</v>
      </c>
      <c r="T94">
        <v>0</v>
      </c>
      <c r="U94">
        <v>0</v>
      </c>
      <c r="V94">
        <v>642</v>
      </c>
      <c r="W94">
        <v>17</v>
      </c>
      <c r="X94">
        <v>12</v>
      </c>
      <c r="Y94">
        <v>5</v>
      </c>
      <c r="Z94">
        <v>0</v>
      </c>
      <c r="AA94">
        <v>625</v>
      </c>
      <c r="AB94">
        <v>431</v>
      </c>
      <c r="AC94">
        <v>48</v>
      </c>
      <c r="AD94">
        <v>3</v>
      </c>
      <c r="AE94">
        <v>20</v>
      </c>
      <c r="AF94">
        <v>224</v>
      </c>
      <c r="AG94">
        <v>51</v>
      </c>
      <c r="AH94">
        <v>1</v>
      </c>
      <c r="AI94">
        <v>9</v>
      </c>
      <c r="AJ94">
        <v>4</v>
      </c>
      <c r="AK94">
        <v>3</v>
      </c>
      <c r="AL94">
        <v>12</v>
      </c>
      <c r="AM94">
        <v>12</v>
      </c>
      <c r="AN94">
        <v>3</v>
      </c>
      <c r="AO94">
        <v>0</v>
      </c>
      <c r="AP94">
        <v>1</v>
      </c>
      <c r="AQ94">
        <v>0</v>
      </c>
      <c r="AR94">
        <v>1</v>
      </c>
      <c r="AS94">
        <v>0</v>
      </c>
      <c r="AT94">
        <v>2</v>
      </c>
      <c r="AU94">
        <v>2</v>
      </c>
      <c r="AV94">
        <v>0</v>
      </c>
      <c r="AW94">
        <v>9</v>
      </c>
      <c r="AX94">
        <v>1</v>
      </c>
      <c r="AY94">
        <v>0</v>
      </c>
      <c r="AZ94">
        <v>0</v>
      </c>
      <c r="BA94">
        <v>6</v>
      </c>
      <c r="BB94">
        <v>3</v>
      </c>
      <c r="BC94">
        <v>2</v>
      </c>
      <c r="BD94">
        <v>3</v>
      </c>
      <c r="BE94">
        <v>11</v>
      </c>
      <c r="BF94">
        <v>0</v>
      </c>
      <c r="BG94">
        <v>431</v>
      </c>
      <c r="BH94">
        <v>43</v>
      </c>
      <c r="BI94">
        <v>32</v>
      </c>
      <c r="BJ94">
        <v>0</v>
      </c>
      <c r="BK94">
        <v>0</v>
      </c>
      <c r="BL94">
        <v>6</v>
      </c>
      <c r="BM94">
        <v>0</v>
      </c>
      <c r="BN94">
        <v>3</v>
      </c>
      <c r="BO94">
        <v>2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43</v>
      </c>
      <c r="CN94">
        <v>13</v>
      </c>
      <c r="CO94">
        <v>3</v>
      </c>
      <c r="CP94">
        <v>4</v>
      </c>
      <c r="CQ94">
        <v>2</v>
      </c>
      <c r="CR94">
        <v>0</v>
      </c>
      <c r="CS94">
        <v>0</v>
      </c>
      <c r="CT94">
        <v>0</v>
      </c>
      <c r="CU94">
        <v>0</v>
      </c>
      <c r="CV94">
        <v>1</v>
      </c>
      <c r="CW94">
        <v>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2</v>
      </c>
      <c r="DE94">
        <v>13</v>
      </c>
      <c r="DF94">
        <v>14</v>
      </c>
      <c r="DG94">
        <v>12</v>
      </c>
      <c r="DH94">
        <v>0</v>
      </c>
      <c r="DI94">
        <v>0</v>
      </c>
      <c r="DJ94">
        <v>0</v>
      </c>
      <c r="DK94">
        <v>0</v>
      </c>
      <c r="DL94">
        <v>1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1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14</v>
      </c>
      <c r="EL94">
        <v>64</v>
      </c>
      <c r="EM94">
        <v>7</v>
      </c>
      <c r="EN94">
        <v>1</v>
      </c>
      <c r="EO94">
        <v>0</v>
      </c>
      <c r="EP94">
        <v>9</v>
      </c>
      <c r="EQ94">
        <v>40</v>
      </c>
      <c r="ER94">
        <v>0</v>
      </c>
      <c r="ES94">
        <v>0</v>
      </c>
      <c r="ET94">
        <v>1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1</v>
      </c>
      <c r="FC94">
        <v>0</v>
      </c>
      <c r="FD94">
        <v>0</v>
      </c>
      <c r="FE94">
        <v>1</v>
      </c>
      <c r="FF94">
        <v>0</v>
      </c>
      <c r="FG94">
        <v>1</v>
      </c>
      <c r="FH94">
        <v>1</v>
      </c>
      <c r="FI94">
        <v>0</v>
      </c>
      <c r="FJ94">
        <v>0</v>
      </c>
      <c r="FK94">
        <v>2</v>
      </c>
      <c r="FL94">
        <v>0</v>
      </c>
      <c r="FM94">
        <v>0</v>
      </c>
      <c r="FN94">
        <v>0</v>
      </c>
      <c r="FO94">
        <v>0</v>
      </c>
      <c r="FP94">
        <v>64</v>
      </c>
      <c r="FQ94">
        <v>23</v>
      </c>
      <c r="FR94">
        <v>12</v>
      </c>
      <c r="FS94">
        <v>4</v>
      </c>
      <c r="FT94">
        <v>2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1</v>
      </c>
      <c r="GP94">
        <v>0</v>
      </c>
      <c r="GQ94">
        <v>0</v>
      </c>
      <c r="GR94">
        <v>0</v>
      </c>
      <c r="GS94">
        <v>2</v>
      </c>
      <c r="GT94">
        <v>2</v>
      </c>
      <c r="GU94">
        <v>23</v>
      </c>
      <c r="GV94">
        <v>28</v>
      </c>
      <c r="GW94">
        <v>13</v>
      </c>
      <c r="GX94">
        <v>1</v>
      </c>
      <c r="GY94">
        <v>1</v>
      </c>
      <c r="GZ94">
        <v>1</v>
      </c>
      <c r="HA94">
        <v>1</v>
      </c>
      <c r="HB94">
        <v>0</v>
      </c>
      <c r="HC94">
        <v>1</v>
      </c>
      <c r="HD94">
        <v>1</v>
      </c>
      <c r="HE94">
        <v>2</v>
      </c>
      <c r="HF94">
        <v>0</v>
      </c>
      <c r="HG94">
        <v>1</v>
      </c>
      <c r="HH94">
        <v>0</v>
      </c>
      <c r="HI94">
        <v>0</v>
      </c>
      <c r="HJ94">
        <v>1</v>
      </c>
      <c r="HK94">
        <v>0</v>
      </c>
      <c r="HL94">
        <v>1</v>
      </c>
      <c r="HM94">
        <v>0</v>
      </c>
      <c r="HN94">
        <v>0</v>
      </c>
      <c r="HO94">
        <v>1</v>
      </c>
      <c r="HP94">
        <v>1</v>
      </c>
      <c r="HQ94">
        <v>0</v>
      </c>
      <c r="HR94">
        <v>1</v>
      </c>
      <c r="HS94">
        <v>0</v>
      </c>
      <c r="HT94">
        <v>0</v>
      </c>
      <c r="HU94">
        <v>0</v>
      </c>
      <c r="HV94">
        <v>1</v>
      </c>
      <c r="HW94">
        <v>0</v>
      </c>
      <c r="HX94">
        <v>0</v>
      </c>
      <c r="HY94">
        <v>0</v>
      </c>
      <c r="HZ94">
        <v>0</v>
      </c>
      <c r="IA94">
        <v>28</v>
      </c>
      <c r="IB94">
        <v>8</v>
      </c>
      <c r="IC94">
        <v>5</v>
      </c>
      <c r="ID94">
        <v>1</v>
      </c>
      <c r="IE94">
        <v>0</v>
      </c>
      <c r="IF94">
        <v>2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8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1</v>
      </c>
      <c r="JZ94">
        <v>1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</row>
    <row r="95" spans="1:332">
      <c r="A95" t="s">
        <v>1607</v>
      </c>
      <c r="B95" t="s">
        <v>1605</v>
      </c>
      <c r="C95" t="str">
        <f>"060706"</f>
        <v>060706</v>
      </c>
      <c r="D95" t="s">
        <v>1187</v>
      </c>
      <c r="E95">
        <v>4</v>
      </c>
      <c r="F95">
        <v>844</v>
      </c>
      <c r="G95">
        <v>650</v>
      </c>
      <c r="H95">
        <v>269</v>
      </c>
      <c r="I95">
        <v>381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381</v>
      </c>
      <c r="T95">
        <v>0</v>
      </c>
      <c r="U95">
        <v>0</v>
      </c>
      <c r="V95">
        <v>381</v>
      </c>
      <c r="W95">
        <v>11</v>
      </c>
      <c r="X95">
        <v>6</v>
      </c>
      <c r="Y95">
        <v>5</v>
      </c>
      <c r="Z95">
        <v>0</v>
      </c>
      <c r="AA95">
        <v>370</v>
      </c>
      <c r="AB95">
        <v>290</v>
      </c>
      <c r="AC95">
        <v>37</v>
      </c>
      <c r="AD95">
        <v>1</v>
      </c>
      <c r="AE95">
        <v>22</v>
      </c>
      <c r="AF95">
        <v>165</v>
      </c>
      <c r="AG95">
        <v>20</v>
      </c>
      <c r="AH95">
        <v>3</v>
      </c>
      <c r="AI95">
        <v>7</v>
      </c>
      <c r="AJ95">
        <v>0</v>
      </c>
      <c r="AK95">
        <v>5</v>
      </c>
      <c r="AL95">
        <v>0</v>
      </c>
      <c r="AM95">
        <v>7</v>
      </c>
      <c r="AN95">
        <v>0</v>
      </c>
      <c r="AO95">
        <v>0</v>
      </c>
      <c r="AP95">
        <v>3</v>
      </c>
      <c r="AQ95">
        <v>0</v>
      </c>
      <c r="AR95">
        <v>1</v>
      </c>
      <c r="AS95">
        <v>0</v>
      </c>
      <c r="AT95">
        <v>1</v>
      </c>
      <c r="AU95">
        <v>0</v>
      </c>
      <c r="AV95">
        <v>0</v>
      </c>
      <c r="AW95">
        <v>10</v>
      </c>
      <c r="AX95">
        <v>2</v>
      </c>
      <c r="AY95">
        <v>0</v>
      </c>
      <c r="AZ95">
        <v>0</v>
      </c>
      <c r="BA95">
        <v>0</v>
      </c>
      <c r="BB95">
        <v>1</v>
      </c>
      <c r="BC95">
        <v>0</v>
      </c>
      <c r="BD95">
        <v>1</v>
      </c>
      <c r="BE95">
        <v>3</v>
      </c>
      <c r="BF95">
        <v>1</v>
      </c>
      <c r="BG95">
        <v>290</v>
      </c>
      <c r="BH95">
        <v>12</v>
      </c>
      <c r="BI95">
        <v>4</v>
      </c>
      <c r="BJ95">
        <v>0</v>
      </c>
      <c r="BK95">
        <v>0</v>
      </c>
      <c r="BL95">
        <v>5</v>
      </c>
      <c r="BM95">
        <v>0</v>
      </c>
      <c r="BN95">
        <v>2</v>
      </c>
      <c r="BO95">
        <v>0</v>
      </c>
      <c r="BP95">
        <v>0</v>
      </c>
      <c r="BQ95">
        <v>0</v>
      </c>
      <c r="BR95">
        <v>0</v>
      </c>
      <c r="BS95">
        <v>1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12</v>
      </c>
      <c r="CN95">
        <v>3</v>
      </c>
      <c r="CO95">
        <v>0</v>
      </c>
      <c r="CP95">
        <v>1</v>
      </c>
      <c r="CQ95">
        <v>0</v>
      </c>
      <c r="CR95">
        <v>1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1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3</v>
      </c>
      <c r="DF95">
        <v>10</v>
      </c>
      <c r="DG95">
        <v>2</v>
      </c>
      <c r="DH95">
        <v>0</v>
      </c>
      <c r="DI95">
        <v>2</v>
      </c>
      <c r="DJ95">
        <v>1</v>
      </c>
      <c r="DK95">
        <v>1</v>
      </c>
      <c r="DL95">
        <v>2</v>
      </c>
      <c r="DM95">
        <v>1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10</v>
      </c>
      <c r="EL95">
        <v>15</v>
      </c>
      <c r="EM95">
        <v>1</v>
      </c>
      <c r="EN95">
        <v>0</v>
      </c>
      <c r="EO95">
        <v>0</v>
      </c>
      <c r="EP95">
        <v>2</v>
      </c>
      <c r="EQ95">
        <v>12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15</v>
      </c>
      <c r="FQ95">
        <v>7</v>
      </c>
      <c r="FR95">
        <v>1</v>
      </c>
      <c r="FS95">
        <v>4</v>
      </c>
      <c r="FT95">
        <v>1</v>
      </c>
      <c r="FU95">
        <v>1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7</v>
      </c>
      <c r="GV95">
        <v>32</v>
      </c>
      <c r="GW95">
        <v>8</v>
      </c>
      <c r="GX95">
        <v>2</v>
      </c>
      <c r="GY95">
        <v>0</v>
      </c>
      <c r="GZ95">
        <v>2</v>
      </c>
      <c r="HA95">
        <v>5</v>
      </c>
      <c r="HB95">
        <v>1</v>
      </c>
      <c r="HC95">
        <v>4</v>
      </c>
      <c r="HD95">
        <v>0</v>
      </c>
      <c r="HE95">
        <v>1</v>
      </c>
      <c r="HF95">
        <v>0</v>
      </c>
      <c r="HG95">
        <v>0</v>
      </c>
      <c r="HH95">
        <v>3</v>
      </c>
      <c r="HI95">
        <v>0</v>
      </c>
      <c r="HJ95">
        <v>0</v>
      </c>
      <c r="HK95">
        <v>0</v>
      </c>
      <c r="HL95">
        <v>1</v>
      </c>
      <c r="HM95">
        <v>0</v>
      </c>
      <c r="HN95">
        <v>1</v>
      </c>
      <c r="HO95">
        <v>0</v>
      </c>
      <c r="HP95">
        <v>2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1</v>
      </c>
      <c r="HZ95">
        <v>1</v>
      </c>
      <c r="IA95">
        <v>32</v>
      </c>
      <c r="IB95">
        <v>1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1</v>
      </c>
      <c r="JF95">
        <v>1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</row>
    <row r="96" spans="1:332">
      <c r="A96" t="s">
        <v>1606</v>
      </c>
      <c r="B96" t="s">
        <v>1605</v>
      </c>
      <c r="C96" t="str">
        <f>"060706"</f>
        <v>060706</v>
      </c>
      <c r="D96" t="s">
        <v>1604</v>
      </c>
      <c r="E96">
        <v>5</v>
      </c>
      <c r="F96">
        <v>759</v>
      </c>
      <c r="G96">
        <v>590</v>
      </c>
      <c r="H96">
        <v>211</v>
      </c>
      <c r="I96">
        <v>379</v>
      </c>
      <c r="J96">
        <v>0</v>
      </c>
      <c r="K96">
        <v>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379</v>
      </c>
      <c r="T96">
        <v>0</v>
      </c>
      <c r="U96">
        <v>0</v>
      </c>
      <c r="V96">
        <v>379</v>
      </c>
      <c r="W96">
        <v>14</v>
      </c>
      <c r="X96">
        <v>8</v>
      </c>
      <c r="Y96">
        <v>6</v>
      </c>
      <c r="Z96">
        <v>0</v>
      </c>
      <c r="AA96">
        <v>365</v>
      </c>
      <c r="AB96">
        <v>256</v>
      </c>
      <c r="AC96">
        <v>38</v>
      </c>
      <c r="AD96">
        <v>2</v>
      </c>
      <c r="AE96">
        <v>8</v>
      </c>
      <c r="AF96">
        <v>141</v>
      </c>
      <c r="AG96">
        <v>22</v>
      </c>
      <c r="AH96">
        <v>2</v>
      </c>
      <c r="AI96">
        <v>8</v>
      </c>
      <c r="AJ96">
        <v>0</v>
      </c>
      <c r="AK96">
        <v>0</v>
      </c>
      <c r="AL96">
        <v>2</v>
      </c>
      <c r="AM96">
        <v>3</v>
      </c>
      <c r="AN96">
        <v>1</v>
      </c>
      <c r="AO96">
        <v>2</v>
      </c>
      <c r="AP96">
        <v>2</v>
      </c>
      <c r="AQ96">
        <v>0</v>
      </c>
      <c r="AR96">
        <v>4</v>
      </c>
      <c r="AS96">
        <v>0</v>
      </c>
      <c r="AT96">
        <v>0</v>
      </c>
      <c r="AU96">
        <v>0</v>
      </c>
      <c r="AV96">
        <v>0</v>
      </c>
      <c r="AW96">
        <v>4</v>
      </c>
      <c r="AX96">
        <v>2</v>
      </c>
      <c r="AY96">
        <v>0</v>
      </c>
      <c r="AZ96">
        <v>3</v>
      </c>
      <c r="BA96">
        <v>2</v>
      </c>
      <c r="BB96">
        <v>0</v>
      </c>
      <c r="BC96">
        <v>0</v>
      </c>
      <c r="BD96">
        <v>0</v>
      </c>
      <c r="BE96">
        <v>9</v>
      </c>
      <c r="BF96">
        <v>1</v>
      </c>
      <c r="BG96">
        <v>256</v>
      </c>
      <c r="BH96">
        <v>24</v>
      </c>
      <c r="BI96">
        <v>7</v>
      </c>
      <c r="BJ96">
        <v>2</v>
      </c>
      <c r="BK96">
        <v>1</v>
      </c>
      <c r="BL96">
        <v>13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1</v>
      </c>
      <c r="CJ96">
        <v>0</v>
      </c>
      <c r="CK96">
        <v>0</v>
      </c>
      <c r="CL96">
        <v>0</v>
      </c>
      <c r="CM96">
        <v>24</v>
      </c>
      <c r="CN96">
        <v>5</v>
      </c>
      <c r="CO96">
        <v>2</v>
      </c>
      <c r="CP96">
        <v>2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5</v>
      </c>
      <c r="DF96">
        <v>6</v>
      </c>
      <c r="DG96">
        <v>2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1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1</v>
      </c>
      <c r="EG96">
        <v>0</v>
      </c>
      <c r="EH96">
        <v>0</v>
      </c>
      <c r="EI96">
        <v>0</v>
      </c>
      <c r="EJ96">
        <v>2</v>
      </c>
      <c r="EK96">
        <v>6</v>
      </c>
      <c r="EL96">
        <v>24</v>
      </c>
      <c r="EM96">
        <v>2</v>
      </c>
      <c r="EN96">
        <v>0</v>
      </c>
      <c r="EO96">
        <v>0</v>
      </c>
      <c r="EP96">
        <v>2</v>
      </c>
      <c r="EQ96">
        <v>12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1</v>
      </c>
      <c r="EY96">
        <v>0</v>
      </c>
      <c r="EZ96">
        <v>0</v>
      </c>
      <c r="FA96">
        <v>0</v>
      </c>
      <c r="FB96">
        <v>4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3</v>
      </c>
      <c r="FL96">
        <v>0</v>
      </c>
      <c r="FM96">
        <v>0</v>
      </c>
      <c r="FN96">
        <v>0</v>
      </c>
      <c r="FO96">
        <v>0</v>
      </c>
      <c r="FP96">
        <v>24</v>
      </c>
      <c r="FQ96">
        <v>4</v>
      </c>
      <c r="FR96">
        <v>0</v>
      </c>
      <c r="FS96">
        <v>0</v>
      </c>
      <c r="FT96">
        <v>1</v>
      </c>
      <c r="FU96">
        <v>1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1</v>
      </c>
      <c r="GQ96">
        <v>0</v>
      </c>
      <c r="GR96">
        <v>0</v>
      </c>
      <c r="GS96">
        <v>0</v>
      </c>
      <c r="GT96">
        <v>0</v>
      </c>
      <c r="GU96">
        <v>4</v>
      </c>
      <c r="GV96">
        <v>43</v>
      </c>
      <c r="GW96">
        <v>14</v>
      </c>
      <c r="GX96">
        <v>3</v>
      </c>
      <c r="GY96">
        <v>1</v>
      </c>
      <c r="GZ96">
        <v>1</v>
      </c>
      <c r="HA96">
        <v>2</v>
      </c>
      <c r="HB96">
        <v>4</v>
      </c>
      <c r="HC96">
        <v>0</v>
      </c>
      <c r="HD96">
        <v>1</v>
      </c>
      <c r="HE96">
        <v>1</v>
      </c>
      <c r="HF96">
        <v>2</v>
      </c>
      <c r="HG96">
        <v>0</v>
      </c>
      <c r="HH96">
        <v>3</v>
      </c>
      <c r="HI96">
        <v>2</v>
      </c>
      <c r="HJ96">
        <v>1</v>
      </c>
      <c r="HK96">
        <v>0</v>
      </c>
      <c r="HL96">
        <v>0</v>
      </c>
      <c r="HM96">
        <v>0</v>
      </c>
      <c r="HN96">
        <v>0</v>
      </c>
      <c r="HO96">
        <v>2</v>
      </c>
      <c r="HP96">
        <v>0</v>
      </c>
      <c r="HQ96">
        <v>0</v>
      </c>
      <c r="HR96">
        <v>0</v>
      </c>
      <c r="HS96">
        <v>5</v>
      </c>
      <c r="HT96">
        <v>0</v>
      </c>
      <c r="HU96">
        <v>0</v>
      </c>
      <c r="HV96">
        <v>0</v>
      </c>
      <c r="HW96">
        <v>0</v>
      </c>
      <c r="HX96">
        <v>1</v>
      </c>
      <c r="HY96">
        <v>0</v>
      </c>
      <c r="HZ96">
        <v>0</v>
      </c>
      <c r="IA96">
        <v>43</v>
      </c>
      <c r="IB96">
        <v>2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2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2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1</v>
      </c>
      <c r="KR96">
        <v>1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1</v>
      </c>
    </row>
    <row r="97" spans="1:332">
      <c r="A97" t="s">
        <v>1603</v>
      </c>
      <c r="B97" t="s">
        <v>1584</v>
      </c>
      <c r="C97" t="str">
        <f>"060707"</f>
        <v>060707</v>
      </c>
      <c r="D97" t="s">
        <v>1602</v>
      </c>
      <c r="E97">
        <v>1</v>
      </c>
      <c r="F97">
        <v>949</v>
      </c>
      <c r="G97">
        <v>720</v>
      </c>
      <c r="H97">
        <v>318</v>
      </c>
      <c r="I97">
        <v>402</v>
      </c>
      <c r="J97">
        <v>0</v>
      </c>
      <c r="K97">
        <v>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402</v>
      </c>
      <c r="T97">
        <v>0</v>
      </c>
      <c r="U97">
        <v>0</v>
      </c>
      <c r="V97">
        <v>402</v>
      </c>
      <c r="W97">
        <v>15</v>
      </c>
      <c r="X97">
        <v>14</v>
      </c>
      <c r="Y97">
        <v>1</v>
      </c>
      <c r="Z97">
        <v>0</v>
      </c>
      <c r="AA97">
        <v>387</v>
      </c>
      <c r="AB97">
        <v>183</v>
      </c>
      <c r="AC97">
        <v>19</v>
      </c>
      <c r="AD97">
        <v>2</v>
      </c>
      <c r="AE97">
        <v>5</v>
      </c>
      <c r="AF97">
        <v>118</v>
      </c>
      <c r="AG97">
        <v>4</v>
      </c>
      <c r="AH97">
        <v>1</v>
      </c>
      <c r="AI97">
        <v>8</v>
      </c>
      <c r="AJ97">
        <v>1</v>
      </c>
      <c r="AK97">
        <v>3</v>
      </c>
      <c r="AL97">
        <v>1</v>
      </c>
      <c r="AM97">
        <v>2</v>
      </c>
      <c r="AN97">
        <v>1</v>
      </c>
      <c r="AO97">
        <v>4</v>
      </c>
      <c r="AP97">
        <v>0</v>
      </c>
      <c r="AQ97">
        <v>1</v>
      </c>
      <c r="AR97">
        <v>1</v>
      </c>
      <c r="AS97">
        <v>0</v>
      </c>
      <c r="AT97">
        <v>0</v>
      </c>
      <c r="AU97">
        <v>0</v>
      </c>
      <c r="AV97">
        <v>0</v>
      </c>
      <c r="AW97">
        <v>2</v>
      </c>
      <c r="AX97">
        <v>1</v>
      </c>
      <c r="AY97">
        <v>0</v>
      </c>
      <c r="AZ97">
        <v>2</v>
      </c>
      <c r="BA97">
        <v>1</v>
      </c>
      <c r="BB97">
        <v>0</v>
      </c>
      <c r="BC97">
        <v>0</v>
      </c>
      <c r="BD97">
        <v>2</v>
      </c>
      <c r="BE97">
        <v>1</v>
      </c>
      <c r="BF97">
        <v>3</v>
      </c>
      <c r="BG97">
        <v>183</v>
      </c>
      <c r="BH97">
        <v>33</v>
      </c>
      <c r="BI97">
        <v>12</v>
      </c>
      <c r="BJ97">
        <v>2</v>
      </c>
      <c r="BK97">
        <v>0</v>
      </c>
      <c r="BL97">
        <v>14</v>
      </c>
      <c r="BM97">
        <v>0</v>
      </c>
      <c r="BN97">
        <v>0</v>
      </c>
      <c r="BO97">
        <v>2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1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1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33</v>
      </c>
      <c r="CN97">
        <v>13</v>
      </c>
      <c r="CO97">
        <v>8</v>
      </c>
      <c r="CP97">
        <v>1</v>
      </c>
      <c r="CQ97">
        <v>2</v>
      </c>
      <c r="CR97">
        <v>0</v>
      </c>
      <c r="CS97">
        <v>0</v>
      </c>
      <c r="CT97">
        <v>1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1</v>
      </c>
      <c r="DE97">
        <v>13</v>
      </c>
      <c r="DF97">
        <v>19</v>
      </c>
      <c r="DG97">
        <v>6</v>
      </c>
      <c r="DH97">
        <v>1</v>
      </c>
      <c r="DI97">
        <v>4</v>
      </c>
      <c r="DJ97">
        <v>1</v>
      </c>
      <c r="DK97">
        <v>0</v>
      </c>
      <c r="DL97">
        <v>1</v>
      </c>
      <c r="DM97">
        <v>1</v>
      </c>
      <c r="DN97">
        <v>1</v>
      </c>
      <c r="DO97">
        <v>2</v>
      </c>
      <c r="DP97">
        <v>0</v>
      </c>
      <c r="DQ97">
        <v>0</v>
      </c>
      <c r="DR97">
        <v>1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1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19</v>
      </c>
      <c r="EL97">
        <v>70</v>
      </c>
      <c r="EM97">
        <v>7</v>
      </c>
      <c r="EN97">
        <v>1</v>
      </c>
      <c r="EO97">
        <v>0</v>
      </c>
      <c r="EP97">
        <v>5</v>
      </c>
      <c r="EQ97">
        <v>53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2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2</v>
      </c>
      <c r="FN97">
        <v>0</v>
      </c>
      <c r="FO97">
        <v>0</v>
      </c>
      <c r="FP97">
        <v>70</v>
      </c>
      <c r="FQ97">
        <v>21</v>
      </c>
      <c r="FR97">
        <v>7</v>
      </c>
      <c r="FS97">
        <v>9</v>
      </c>
      <c r="FT97">
        <v>2</v>
      </c>
      <c r="FU97">
        <v>0</v>
      </c>
      <c r="FV97">
        <v>0</v>
      </c>
      <c r="FW97">
        <v>0</v>
      </c>
      <c r="FX97">
        <v>0</v>
      </c>
      <c r="FY97">
        <v>1</v>
      </c>
      <c r="FZ97">
        <v>0</v>
      </c>
      <c r="GA97">
        <v>0</v>
      </c>
      <c r="GB97">
        <v>0</v>
      </c>
      <c r="GC97">
        <v>0</v>
      </c>
      <c r="GD97">
        <v>1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1</v>
      </c>
      <c r="GR97">
        <v>0</v>
      </c>
      <c r="GS97">
        <v>0</v>
      </c>
      <c r="GT97">
        <v>0</v>
      </c>
      <c r="GU97">
        <v>21</v>
      </c>
      <c r="GV97">
        <v>38</v>
      </c>
      <c r="GW97">
        <v>7</v>
      </c>
      <c r="GX97">
        <v>1</v>
      </c>
      <c r="GY97">
        <v>0</v>
      </c>
      <c r="GZ97">
        <v>1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20</v>
      </c>
      <c r="HI97">
        <v>0</v>
      </c>
      <c r="HJ97">
        <v>0</v>
      </c>
      <c r="HK97">
        <v>0</v>
      </c>
      <c r="HL97">
        <v>1</v>
      </c>
      <c r="HM97">
        <v>0</v>
      </c>
      <c r="HN97">
        <v>2</v>
      </c>
      <c r="HO97">
        <v>0</v>
      </c>
      <c r="HP97">
        <v>1</v>
      </c>
      <c r="HQ97">
        <v>2</v>
      </c>
      <c r="HR97">
        <v>0</v>
      </c>
      <c r="HS97">
        <v>1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2</v>
      </c>
      <c r="IA97">
        <v>38</v>
      </c>
      <c r="IB97">
        <v>10</v>
      </c>
      <c r="IC97">
        <v>5</v>
      </c>
      <c r="ID97">
        <v>1</v>
      </c>
      <c r="IE97">
        <v>3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1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0</v>
      </c>
      <c r="LR97">
        <v>0</v>
      </c>
      <c r="LS97">
        <v>0</v>
      </c>
      <c r="LT97">
        <v>0</v>
      </c>
    </row>
    <row r="98" spans="1:332">
      <c r="A98" t="s">
        <v>1601</v>
      </c>
      <c r="B98" t="s">
        <v>1584</v>
      </c>
      <c r="C98" t="str">
        <f>"060707"</f>
        <v>060707</v>
      </c>
      <c r="D98" t="s">
        <v>1600</v>
      </c>
      <c r="E98">
        <v>2</v>
      </c>
      <c r="F98">
        <v>288</v>
      </c>
      <c r="G98">
        <v>220</v>
      </c>
      <c r="H98">
        <v>81</v>
      </c>
      <c r="I98">
        <v>139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139</v>
      </c>
      <c r="T98">
        <v>0</v>
      </c>
      <c r="U98">
        <v>0</v>
      </c>
      <c r="V98">
        <v>139</v>
      </c>
      <c r="W98">
        <v>5</v>
      </c>
      <c r="X98">
        <v>4</v>
      </c>
      <c r="Y98">
        <v>1</v>
      </c>
      <c r="Z98">
        <v>0</v>
      </c>
      <c r="AA98">
        <v>134</v>
      </c>
      <c r="AB98">
        <v>71</v>
      </c>
      <c r="AC98">
        <v>15</v>
      </c>
      <c r="AD98">
        <v>0</v>
      </c>
      <c r="AE98">
        <v>13</v>
      </c>
      <c r="AF98">
        <v>31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</v>
      </c>
      <c r="AM98">
        <v>6</v>
      </c>
      <c r="AN98">
        <v>3</v>
      </c>
      <c r="AO98">
        <v>0</v>
      </c>
      <c r="AP98">
        <v>1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1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71</v>
      </c>
      <c r="BH98">
        <v>6</v>
      </c>
      <c r="BI98">
        <v>6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6</v>
      </c>
      <c r="CN98">
        <v>4</v>
      </c>
      <c r="CO98">
        <v>3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1</v>
      </c>
      <c r="DC98">
        <v>0</v>
      </c>
      <c r="DD98">
        <v>0</v>
      </c>
      <c r="DE98">
        <v>4</v>
      </c>
      <c r="DF98">
        <v>7</v>
      </c>
      <c r="DG98">
        <v>1</v>
      </c>
      <c r="DH98">
        <v>0</v>
      </c>
      <c r="DI98">
        <v>0</v>
      </c>
      <c r="DJ98">
        <v>1</v>
      </c>
      <c r="DK98">
        <v>0</v>
      </c>
      <c r="DL98">
        <v>4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1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7</v>
      </c>
      <c r="EL98">
        <v>25</v>
      </c>
      <c r="EM98">
        <v>3</v>
      </c>
      <c r="EN98">
        <v>1</v>
      </c>
      <c r="EO98">
        <v>0</v>
      </c>
      <c r="EP98">
        <v>1</v>
      </c>
      <c r="EQ98">
        <v>16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4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25</v>
      </c>
      <c r="FQ98">
        <v>2</v>
      </c>
      <c r="FR98">
        <v>1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1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2</v>
      </c>
      <c r="GV98">
        <v>17</v>
      </c>
      <c r="GW98">
        <v>2</v>
      </c>
      <c r="GX98">
        <v>2</v>
      </c>
      <c r="GY98">
        <v>0</v>
      </c>
      <c r="GZ98">
        <v>1</v>
      </c>
      <c r="HA98">
        <v>1</v>
      </c>
      <c r="HB98">
        <v>0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7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1</v>
      </c>
      <c r="HQ98">
        <v>0</v>
      </c>
      <c r="HR98">
        <v>0</v>
      </c>
      <c r="HS98">
        <v>0</v>
      </c>
      <c r="HT98">
        <v>1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17</v>
      </c>
      <c r="IB98">
        <v>2</v>
      </c>
      <c r="IC98">
        <v>0</v>
      </c>
      <c r="ID98">
        <v>2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2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</row>
    <row r="99" spans="1:332">
      <c r="A99" t="s">
        <v>1599</v>
      </c>
      <c r="B99" t="s">
        <v>1584</v>
      </c>
      <c r="C99" t="str">
        <f>"060707"</f>
        <v>060707</v>
      </c>
      <c r="D99" t="s">
        <v>1598</v>
      </c>
      <c r="E99">
        <v>3</v>
      </c>
      <c r="F99">
        <v>284</v>
      </c>
      <c r="G99">
        <v>220</v>
      </c>
      <c r="H99">
        <v>88</v>
      </c>
      <c r="I99">
        <v>132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132</v>
      </c>
      <c r="T99">
        <v>0</v>
      </c>
      <c r="U99">
        <v>0</v>
      </c>
      <c r="V99">
        <v>132</v>
      </c>
      <c r="W99">
        <v>6</v>
      </c>
      <c r="X99">
        <v>6</v>
      </c>
      <c r="Y99">
        <v>0</v>
      </c>
      <c r="Z99">
        <v>0</v>
      </c>
      <c r="AA99">
        <v>126</v>
      </c>
      <c r="AB99">
        <v>65</v>
      </c>
      <c r="AC99">
        <v>10</v>
      </c>
      <c r="AD99">
        <v>1</v>
      </c>
      <c r="AE99">
        <v>4</v>
      </c>
      <c r="AF99">
        <v>31</v>
      </c>
      <c r="AG99">
        <v>2</v>
      </c>
      <c r="AH99">
        <v>2</v>
      </c>
      <c r="AI99">
        <v>6</v>
      </c>
      <c r="AJ99">
        <v>0</v>
      </c>
      <c r="AK99">
        <v>1</v>
      </c>
      <c r="AL99">
        <v>1</v>
      </c>
      <c r="AM99">
        <v>1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5</v>
      </c>
      <c r="AX99">
        <v>0</v>
      </c>
      <c r="AY99">
        <v>0</v>
      </c>
      <c r="AZ99">
        <v>0</v>
      </c>
      <c r="BA99">
        <v>0</v>
      </c>
      <c r="BB99">
        <v>1</v>
      </c>
      <c r="BC99">
        <v>0</v>
      </c>
      <c r="BD99">
        <v>0</v>
      </c>
      <c r="BE99">
        <v>0</v>
      </c>
      <c r="BF99">
        <v>0</v>
      </c>
      <c r="BG99">
        <v>65</v>
      </c>
      <c r="BH99">
        <v>9</v>
      </c>
      <c r="BI99">
        <v>5</v>
      </c>
      <c r="BJ99">
        <v>0</v>
      </c>
      <c r="BK99">
        <v>0</v>
      </c>
      <c r="BL99">
        <v>3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1</v>
      </c>
      <c r="CK99">
        <v>0</v>
      </c>
      <c r="CL99">
        <v>0</v>
      </c>
      <c r="CM99">
        <v>9</v>
      </c>
      <c r="CN99">
        <v>2</v>
      </c>
      <c r="CO99">
        <v>1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1</v>
      </c>
      <c r="DE99">
        <v>2</v>
      </c>
      <c r="DF99">
        <v>4</v>
      </c>
      <c r="DG99">
        <v>1</v>
      </c>
      <c r="DH99">
        <v>1</v>
      </c>
      <c r="DI99">
        <v>0</v>
      </c>
      <c r="DJ99">
        <v>0</v>
      </c>
      <c r="DK99">
        <v>0</v>
      </c>
      <c r="DL99">
        <v>1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1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4</v>
      </c>
      <c r="EL99">
        <v>21</v>
      </c>
      <c r="EM99">
        <v>3</v>
      </c>
      <c r="EN99">
        <v>0</v>
      </c>
      <c r="EO99">
        <v>0</v>
      </c>
      <c r="EP99">
        <v>1</v>
      </c>
      <c r="EQ99">
        <v>14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0</v>
      </c>
      <c r="FP99">
        <v>21</v>
      </c>
      <c r="FQ99">
        <v>7</v>
      </c>
      <c r="FR99">
        <v>0</v>
      </c>
      <c r="FS99">
        <v>6</v>
      </c>
      <c r="FT99">
        <v>0</v>
      </c>
      <c r="FU99">
        <v>1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7</v>
      </c>
      <c r="GV99">
        <v>17</v>
      </c>
      <c r="GW99">
        <v>3</v>
      </c>
      <c r="GX99">
        <v>0</v>
      </c>
      <c r="GY99">
        <v>0</v>
      </c>
      <c r="GZ99">
        <v>0</v>
      </c>
      <c r="HA99">
        <v>1</v>
      </c>
      <c r="HB99">
        <v>0</v>
      </c>
      <c r="HC99">
        <v>1</v>
      </c>
      <c r="HD99">
        <v>0</v>
      </c>
      <c r="HE99">
        <v>0</v>
      </c>
      <c r="HF99">
        <v>1</v>
      </c>
      <c r="HG99">
        <v>0</v>
      </c>
      <c r="HH99">
        <v>10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1</v>
      </c>
      <c r="IA99">
        <v>17</v>
      </c>
      <c r="IB99">
        <v>1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1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1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</row>
    <row r="100" spans="1:332">
      <c r="A100" t="s">
        <v>1597</v>
      </c>
      <c r="B100" t="s">
        <v>1584</v>
      </c>
      <c r="C100" t="str">
        <f>"060707"</f>
        <v>060707</v>
      </c>
      <c r="D100" t="s">
        <v>1596</v>
      </c>
      <c r="E100">
        <v>4</v>
      </c>
      <c r="F100">
        <v>205</v>
      </c>
      <c r="G100">
        <v>160</v>
      </c>
      <c r="H100">
        <v>62</v>
      </c>
      <c r="I100">
        <v>98</v>
      </c>
      <c r="J100">
        <v>0</v>
      </c>
      <c r="K100">
        <v>1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98</v>
      </c>
      <c r="T100">
        <v>0</v>
      </c>
      <c r="U100">
        <v>0</v>
      </c>
      <c r="V100">
        <v>98</v>
      </c>
      <c r="W100">
        <v>3</v>
      </c>
      <c r="X100">
        <v>3</v>
      </c>
      <c r="Y100">
        <v>0</v>
      </c>
      <c r="Z100">
        <v>0</v>
      </c>
      <c r="AA100">
        <v>95</v>
      </c>
      <c r="AB100">
        <v>36</v>
      </c>
      <c r="AC100">
        <v>4</v>
      </c>
      <c r="AD100">
        <v>0</v>
      </c>
      <c r="AE100">
        <v>3</v>
      </c>
      <c r="AF100">
        <v>22</v>
      </c>
      <c r="AG100">
        <v>0</v>
      </c>
      <c r="AH100">
        <v>0</v>
      </c>
      <c r="AI100">
        <v>0</v>
      </c>
      <c r="AJ100">
        <v>1</v>
      </c>
      <c r="AK100">
        <v>0</v>
      </c>
      <c r="AL100">
        <v>0</v>
      </c>
      <c r="AM100">
        <v>3</v>
      </c>
      <c r="AN100">
        <v>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1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1</v>
      </c>
      <c r="BG100">
        <v>36</v>
      </c>
      <c r="BH100">
        <v>14</v>
      </c>
      <c r="BI100">
        <v>0</v>
      </c>
      <c r="BJ100">
        <v>0</v>
      </c>
      <c r="BK100">
        <v>1</v>
      </c>
      <c r="BL100">
        <v>11</v>
      </c>
      <c r="BM100">
        <v>0</v>
      </c>
      <c r="BN100">
        <v>2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14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3</v>
      </c>
      <c r="DG100">
        <v>0</v>
      </c>
      <c r="DH100">
        <v>1</v>
      </c>
      <c r="DI100">
        <v>0</v>
      </c>
      <c r="DJ100">
        <v>0</v>
      </c>
      <c r="DK100">
        <v>2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3</v>
      </c>
      <c r="EL100">
        <v>21</v>
      </c>
      <c r="EM100">
        <v>0</v>
      </c>
      <c r="EN100">
        <v>0</v>
      </c>
      <c r="EO100">
        <v>0</v>
      </c>
      <c r="EP100">
        <v>4</v>
      </c>
      <c r="EQ100">
        <v>16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1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21</v>
      </c>
      <c r="FQ100">
        <v>2</v>
      </c>
      <c r="FR100">
        <v>0</v>
      </c>
      <c r="FS100">
        <v>0</v>
      </c>
      <c r="FT100">
        <v>1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1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2</v>
      </c>
      <c r="GV100">
        <v>15</v>
      </c>
      <c r="GW100">
        <v>2</v>
      </c>
      <c r="GX100">
        <v>4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1</v>
      </c>
      <c r="HF100">
        <v>0</v>
      </c>
      <c r="HG100">
        <v>0</v>
      </c>
      <c r="HH100">
        <v>6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1</v>
      </c>
      <c r="HS100">
        <v>1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15</v>
      </c>
      <c r="IB100">
        <v>2</v>
      </c>
      <c r="IC100">
        <v>0</v>
      </c>
      <c r="ID100">
        <v>2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2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2</v>
      </c>
      <c r="JZ100">
        <v>0</v>
      </c>
      <c r="KA100">
        <v>1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1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2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</row>
    <row r="101" spans="1:332">
      <c r="A101" t="s">
        <v>1595</v>
      </c>
      <c r="B101" t="s">
        <v>1584</v>
      </c>
      <c r="C101" t="str">
        <f>"060707"</f>
        <v>060707</v>
      </c>
      <c r="D101" t="s">
        <v>1594</v>
      </c>
      <c r="E101">
        <v>5</v>
      </c>
      <c r="F101">
        <v>407</v>
      </c>
      <c r="G101">
        <v>310</v>
      </c>
      <c r="H101">
        <v>161</v>
      </c>
      <c r="I101">
        <v>149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149</v>
      </c>
      <c r="T101">
        <v>0</v>
      </c>
      <c r="U101">
        <v>0</v>
      </c>
      <c r="V101">
        <v>149</v>
      </c>
      <c r="W101">
        <v>4</v>
      </c>
      <c r="X101">
        <v>2</v>
      </c>
      <c r="Y101">
        <v>2</v>
      </c>
      <c r="Z101">
        <v>0</v>
      </c>
      <c r="AA101">
        <v>145</v>
      </c>
      <c r="AB101">
        <v>81</v>
      </c>
      <c r="AC101">
        <v>10</v>
      </c>
      <c r="AD101">
        <v>0</v>
      </c>
      <c r="AE101">
        <v>2</v>
      </c>
      <c r="AF101">
        <v>45</v>
      </c>
      <c r="AG101">
        <v>5</v>
      </c>
      <c r="AH101">
        <v>0</v>
      </c>
      <c r="AI101">
        <v>0</v>
      </c>
      <c r="AJ101">
        <v>2</v>
      </c>
      <c r="AK101">
        <v>2</v>
      </c>
      <c r="AL101">
        <v>1</v>
      </c>
      <c r="AM101">
        <v>1</v>
      </c>
      <c r="AN101">
        <v>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</v>
      </c>
      <c r="AV101">
        <v>0</v>
      </c>
      <c r="AW101">
        <v>3</v>
      </c>
      <c r="AX101">
        <v>2</v>
      </c>
      <c r="AY101">
        <v>0</v>
      </c>
      <c r="AZ101">
        <v>4</v>
      </c>
      <c r="BA101">
        <v>0</v>
      </c>
      <c r="BB101">
        <v>0</v>
      </c>
      <c r="BC101">
        <v>0</v>
      </c>
      <c r="BD101">
        <v>0</v>
      </c>
      <c r="BE101">
        <v>1</v>
      </c>
      <c r="BF101">
        <v>0</v>
      </c>
      <c r="BG101">
        <v>81</v>
      </c>
      <c r="BH101">
        <v>14</v>
      </c>
      <c r="BI101">
        <v>9</v>
      </c>
      <c r="BJ101">
        <v>0</v>
      </c>
      <c r="BK101">
        <v>1</v>
      </c>
      <c r="BL101">
        <v>1</v>
      </c>
      <c r="BM101">
        <v>0</v>
      </c>
      <c r="BN101">
        <v>0</v>
      </c>
      <c r="BO101">
        <v>1</v>
      </c>
      <c r="BP101">
        <v>0</v>
      </c>
      <c r="BQ101">
        <v>0</v>
      </c>
      <c r="BR101">
        <v>0</v>
      </c>
      <c r="BS101">
        <v>2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14</v>
      </c>
      <c r="CN101">
        <v>9</v>
      </c>
      <c r="CO101">
        <v>5</v>
      </c>
      <c r="CP101">
        <v>1</v>
      </c>
      <c r="CQ101">
        <v>0</v>
      </c>
      <c r="CR101">
        <v>0</v>
      </c>
      <c r="CS101">
        <v>1</v>
      </c>
      <c r="CT101">
        <v>1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1</v>
      </c>
      <c r="DE101">
        <v>9</v>
      </c>
      <c r="DF101">
        <v>5</v>
      </c>
      <c r="DG101">
        <v>1</v>
      </c>
      <c r="DH101">
        <v>1</v>
      </c>
      <c r="DI101">
        <v>0</v>
      </c>
      <c r="DJ101">
        <v>0</v>
      </c>
      <c r="DK101">
        <v>0</v>
      </c>
      <c r="DL101">
        <v>1</v>
      </c>
      <c r="DM101">
        <v>0</v>
      </c>
      <c r="DN101">
        <v>0</v>
      </c>
      <c r="DO101">
        <v>0</v>
      </c>
      <c r="DP101">
        <v>1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1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5</v>
      </c>
      <c r="EL101">
        <v>17</v>
      </c>
      <c r="EM101">
        <v>0</v>
      </c>
      <c r="EN101">
        <v>0</v>
      </c>
      <c r="EO101">
        <v>0</v>
      </c>
      <c r="EP101">
        <v>5</v>
      </c>
      <c r="EQ101">
        <v>12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17</v>
      </c>
      <c r="FQ101">
        <v>6</v>
      </c>
      <c r="FR101">
        <v>2</v>
      </c>
      <c r="FS101">
        <v>1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1</v>
      </c>
      <c r="FZ101">
        <v>0</v>
      </c>
      <c r="GA101">
        <v>0</v>
      </c>
      <c r="GB101">
        <v>0</v>
      </c>
      <c r="GC101">
        <v>0</v>
      </c>
      <c r="GD101">
        <v>1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1</v>
      </c>
      <c r="GU101">
        <v>6</v>
      </c>
      <c r="GV101">
        <v>10</v>
      </c>
      <c r="GW101">
        <v>3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1</v>
      </c>
      <c r="HG101">
        <v>0</v>
      </c>
      <c r="HH101">
        <v>3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1</v>
      </c>
      <c r="HP101">
        <v>1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1</v>
      </c>
      <c r="HY101">
        <v>0</v>
      </c>
      <c r="HZ101">
        <v>0</v>
      </c>
      <c r="IA101">
        <v>10</v>
      </c>
      <c r="IB101">
        <v>3</v>
      </c>
      <c r="IC101">
        <v>1</v>
      </c>
      <c r="ID101">
        <v>0</v>
      </c>
      <c r="IE101">
        <v>1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1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3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</row>
    <row r="102" spans="1:332">
      <c r="A102" t="s">
        <v>1593</v>
      </c>
      <c r="B102" t="s">
        <v>1584</v>
      </c>
      <c r="C102" t="str">
        <f>"060707"</f>
        <v>060707</v>
      </c>
      <c r="D102" t="s">
        <v>1592</v>
      </c>
      <c r="E102">
        <v>6</v>
      </c>
      <c r="F102">
        <v>711</v>
      </c>
      <c r="G102">
        <v>540</v>
      </c>
      <c r="H102">
        <v>230</v>
      </c>
      <c r="I102">
        <v>310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310</v>
      </c>
      <c r="T102">
        <v>0</v>
      </c>
      <c r="U102">
        <v>0</v>
      </c>
      <c r="V102">
        <v>310</v>
      </c>
      <c r="W102">
        <v>4</v>
      </c>
      <c r="X102">
        <v>0</v>
      </c>
      <c r="Y102">
        <v>4</v>
      </c>
      <c r="Z102">
        <v>0</v>
      </c>
      <c r="AA102">
        <v>306</v>
      </c>
      <c r="AB102">
        <v>129</v>
      </c>
      <c r="AC102">
        <v>17</v>
      </c>
      <c r="AD102">
        <v>3</v>
      </c>
      <c r="AE102">
        <v>6</v>
      </c>
      <c r="AF102">
        <v>76</v>
      </c>
      <c r="AG102">
        <v>5</v>
      </c>
      <c r="AH102">
        <v>0</v>
      </c>
      <c r="AI102">
        <v>3</v>
      </c>
      <c r="AJ102">
        <v>0</v>
      </c>
      <c r="AK102">
        <v>1</v>
      </c>
      <c r="AL102">
        <v>0</v>
      </c>
      <c r="AM102">
        <v>4</v>
      </c>
      <c r="AN102">
        <v>0</v>
      </c>
      <c r="AO102">
        <v>0</v>
      </c>
      <c r="AP102">
        <v>1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9</v>
      </c>
      <c r="AX102">
        <v>0</v>
      </c>
      <c r="AY102">
        <v>0</v>
      </c>
      <c r="AZ102">
        <v>1</v>
      </c>
      <c r="BA102">
        <v>0</v>
      </c>
      <c r="BB102">
        <v>0</v>
      </c>
      <c r="BC102">
        <v>0</v>
      </c>
      <c r="BD102">
        <v>1</v>
      </c>
      <c r="BE102">
        <v>0</v>
      </c>
      <c r="BF102">
        <v>2</v>
      </c>
      <c r="BG102">
        <v>129</v>
      </c>
      <c r="BH102">
        <v>32</v>
      </c>
      <c r="BI102">
        <v>11</v>
      </c>
      <c r="BJ102">
        <v>1</v>
      </c>
      <c r="BK102">
        <v>0</v>
      </c>
      <c r="BL102">
        <v>16</v>
      </c>
      <c r="BM102">
        <v>0</v>
      </c>
      <c r="BN102">
        <v>2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1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1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32</v>
      </c>
      <c r="CN102">
        <v>8</v>
      </c>
      <c r="CO102">
        <v>3</v>
      </c>
      <c r="CP102">
        <v>1</v>
      </c>
      <c r="CQ102">
        <v>1</v>
      </c>
      <c r="CR102">
        <v>0</v>
      </c>
      <c r="CS102">
        <v>0</v>
      </c>
      <c r="CT102">
        <v>2</v>
      </c>
      <c r="CU102">
        <v>0</v>
      </c>
      <c r="CV102">
        <v>1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8</v>
      </c>
      <c r="DF102">
        <v>15</v>
      </c>
      <c r="DG102">
        <v>8</v>
      </c>
      <c r="DH102">
        <v>1</v>
      </c>
      <c r="DI102">
        <v>2</v>
      </c>
      <c r="DJ102">
        <v>1</v>
      </c>
      <c r="DK102">
        <v>0</v>
      </c>
      <c r="DL102">
        <v>3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15</v>
      </c>
      <c r="EL102">
        <v>55</v>
      </c>
      <c r="EM102">
        <v>2</v>
      </c>
      <c r="EN102">
        <v>0</v>
      </c>
      <c r="EO102">
        <v>1</v>
      </c>
      <c r="EP102">
        <v>8</v>
      </c>
      <c r="EQ102">
        <v>39</v>
      </c>
      <c r="ER102">
        <v>0</v>
      </c>
      <c r="ES102">
        <v>0</v>
      </c>
      <c r="ET102">
        <v>0</v>
      </c>
      <c r="EU102">
        <v>0</v>
      </c>
      <c r="EV102">
        <v>2</v>
      </c>
      <c r="EW102">
        <v>1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1</v>
      </c>
      <c r="FI102">
        <v>0</v>
      </c>
      <c r="FJ102">
        <v>0</v>
      </c>
      <c r="FK102">
        <v>1</v>
      </c>
      <c r="FL102">
        <v>0</v>
      </c>
      <c r="FM102">
        <v>0</v>
      </c>
      <c r="FN102">
        <v>0</v>
      </c>
      <c r="FO102">
        <v>0</v>
      </c>
      <c r="FP102">
        <v>55</v>
      </c>
      <c r="FQ102">
        <v>25</v>
      </c>
      <c r="FR102">
        <v>8</v>
      </c>
      <c r="FS102">
        <v>14</v>
      </c>
      <c r="FT102">
        <v>1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1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1</v>
      </c>
      <c r="GU102">
        <v>25</v>
      </c>
      <c r="GV102">
        <v>32</v>
      </c>
      <c r="GW102">
        <v>8</v>
      </c>
      <c r="GX102">
        <v>1</v>
      </c>
      <c r="GY102">
        <v>1</v>
      </c>
      <c r="GZ102">
        <v>2</v>
      </c>
      <c r="HA102">
        <v>0</v>
      </c>
      <c r="HB102">
        <v>0</v>
      </c>
      <c r="HC102">
        <v>0</v>
      </c>
      <c r="HD102">
        <v>1</v>
      </c>
      <c r="HE102">
        <v>0</v>
      </c>
      <c r="HF102">
        <v>0</v>
      </c>
      <c r="HG102">
        <v>1</v>
      </c>
      <c r="HH102">
        <v>14</v>
      </c>
      <c r="HI102">
        <v>1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2</v>
      </c>
      <c r="HQ102">
        <v>0</v>
      </c>
      <c r="HR102">
        <v>1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32</v>
      </c>
      <c r="IB102">
        <v>9</v>
      </c>
      <c r="IC102">
        <v>4</v>
      </c>
      <c r="ID102">
        <v>0</v>
      </c>
      <c r="IE102">
        <v>0</v>
      </c>
      <c r="IF102">
        <v>0</v>
      </c>
      <c r="IG102">
        <v>1</v>
      </c>
      <c r="IH102">
        <v>1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1</v>
      </c>
      <c r="IR102">
        <v>0</v>
      </c>
      <c r="IS102">
        <v>0</v>
      </c>
      <c r="IT102">
        <v>0</v>
      </c>
      <c r="IU102">
        <v>1</v>
      </c>
      <c r="IV102">
        <v>0</v>
      </c>
      <c r="IW102">
        <v>1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9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1</v>
      </c>
      <c r="KR102">
        <v>0</v>
      </c>
      <c r="KS102">
        <v>0</v>
      </c>
      <c r="KT102">
        <v>0</v>
      </c>
      <c r="KU102">
        <v>0</v>
      </c>
      <c r="KV102">
        <v>1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1</v>
      </c>
    </row>
    <row r="103" spans="1:332">
      <c r="A103" t="s">
        <v>1591</v>
      </c>
      <c r="B103" t="s">
        <v>1584</v>
      </c>
      <c r="C103" t="str">
        <f>"060707"</f>
        <v>060707</v>
      </c>
      <c r="D103" t="s">
        <v>1590</v>
      </c>
      <c r="E103">
        <v>7</v>
      </c>
      <c r="F103">
        <v>633</v>
      </c>
      <c r="G103">
        <v>490</v>
      </c>
      <c r="H103">
        <v>249</v>
      </c>
      <c r="I103">
        <v>241</v>
      </c>
      <c r="J103">
        <v>0</v>
      </c>
      <c r="K103">
        <v>2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241</v>
      </c>
      <c r="T103">
        <v>0</v>
      </c>
      <c r="U103">
        <v>0</v>
      </c>
      <c r="V103">
        <v>241</v>
      </c>
      <c r="W103">
        <v>12</v>
      </c>
      <c r="X103">
        <v>10</v>
      </c>
      <c r="Y103">
        <v>2</v>
      </c>
      <c r="Z103">
        <v>0</v>
      </c>
      <c r="AA103">
        <v>229</v>
      </c>
      <c r="AB103">
        <v>131</v>
      </c>
      <c r="AC103">
        <v>12</v>
      </c>
      <c r="AD103">
        <v>3</v>
      </c>
      <c r="AE103">
        <v>6</v>
      </c>
      <c r="AF103">
        <v>79</v>
      </c>
      <c r="AG103">
        <v>6</v>
      </c>
      <c r="AH103">
        <v>3</v>
      </c>
      <c r="AI103">
        <v>4</v>
      </c>
      <c r="AJ103">
        <v>3</v>
      </c>
      <c r="AK103">
        <v>1</v>
      </c>
      <c r="AL103">
        <v>1</v>
      </c>
      <c r="AM103">
        <v>4</v>
      </c>
      <c r="AN103">
        <v>0</v>
      </c>
      <c r="AO103">
        <v>1</v>
      </c>
      <c r="AP103">
        <v>0</v>
      </c>
      <c r="AQ103">
        <v>0</v>
      </c>
      <c r="AR103">
        <v>1</v>
      </c>
      <c r="AS103">
        <v>0</v>
      </c>
      <c r="AT103">
        <v>0</v>
      </c>
      <c r="AU103">
        <v>1</v>
      </c>
      <c r="AV103">
        <v>1</v>
      </c>
      <c r="AW103">
        <v>2</v>
      </c>
      <c r="AX103">
        <v>0</v>
      </c>
      <c r="AY103">
        <v>1</v>
      </c>
      <c r="AZ103">
        <v>1</v>
      </c>
      <c r="BA103">
        <v>0</v>
      </c>
      <c r="BB103">
        <v>0</v>
      </c>
      <c r="BC103">
        <v>0</v>
      </c>
      <c r="BD103">
        <v>0</v>
      </c>
      <c r="BE103">
        <v>1</v>
      </c>
      <c r="BF103">
        <v>0</v>
      </c>
      <c r="BG103">
        <v>131</v>
      </c>
      <c r="BH103">
        <v>16</v>
      </c>
      <c r="BI103">
        <v>11</v>
      </c>
      <c r="BJ103">
        <v>0</v>
      </c>
      <c r="BK103">
        <v>0</v>
      </c>
      <c r="BL103">
        <v>3</v>
      </c>
      <c r="BM103">
        <v>0</v>
      </c>
      <c r="BN103">
        <v>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1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16</v>
      </c>
      <c r="CN103">
        <v>5</v>
      </c>
      <c r="CO103">
        <v>1</v>
      </c>
      <c r="CP103">
        <v>0</v>
      </c>
      <c r="CQ103">
        <v>0</v>
      </c>
      <c r="CR103">
        <v>0</v>
      </c>
      <c r="CS103">
        <v>1</v>
      </c>
      <c r="CT103">
        <v>1</v>
      </c>
      <c r="CU103">
        <v>0</v>
      </c>
      <c r="CV103">
        <v>2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5</v>
      </c>
      <c r="DF103">
        <v>5</v>
      </c>
      <c r="DG103">
        <v>1</v>
      </c>
      <c r="DH103">
        <v>0</v>
      </c>
      <c r="DI103">
        <v>1</v>
      </c>
      <c r="DJ103">
        <v>0</v>
      </c>
      <c r="DK103">
        <v>0</v>
      </c>
      <c r="DL103">
        <v>1</v>
      </c>
      <c r="DM103">
        <v>0</v>
      </c>
      <c r="DN103">
        <v>0</v>
      </c>
      <c r="DO103">
        <v>0</v>
      </c>
      <c r="DP103">
        <v>1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1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5</v>
      </c>
      <c r="EL103">
        <v>28</v>
      </c>
      <c r="EM103">
        <v>2</v>
      </c>
      <c r="EN103">
        <v>0</v>
      </c>
      <c r="EO103">
        <v>9</v>
      </c>
      <c r="EP103">
        <v>0</v>
      </c>
      <c r="EQ103">
        <v>12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2</v>
      </c>
      <c r="FC103">
        <v>0</v>
      </c>
      <c r="FD103">
        <v>1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2</v>
      </c>
      <c r="FL103">
        <v>0</v>
      </c>
      <c r="FM103">
        <v>0</v>
      </c>
      <c r="FN103">
        <v>0</v>
      </c>
      <c r="FO103">
        <v>0</v>
      </c>
      <c r="FP103">
        <v>28</v>
      </c>
      <c r="FQ103">
        <v>16</v>
      </c>
      <c r="FR103">
        <v>9</v>
      </c>
      <c r="FS103">
        <v>2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1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1</v>
      </c>
      <c r="GP103">
        <v>0</v>
      </c>
      <c r="GQ103">
        <v>3</v>
      </c>
      <c r="GR103">
        <v>0</v>
      </c>
      <c r="GS103">
        <v>0</v>
      </c>
      <c r="GT103">
        <v>0</v>
      </c>
      <c r="GU103">
        <v>16</v>
      </c>
      <c r="GV103">
        <v>23</v>
      </c>
      <c r="GW103">
        <v>7</v>
      </c>
      <c r="GX103">
        <v>1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1</v>
      </c>
      <c r="HG103">
        <v>0</v>
      </c>
      <c r="HH103">
        <v>9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1</v>
      </c>
      <c r="HP103">
        <v>0</v>
      </c>
      <c r="HQ103">
        <v>0</v>
      </c>
      <c r="HR103">
        <v>0</v>
      </c>
      <c r="HS103">
        <v>0</v>
      </c>
      <c r="HT103">
        <v>1</v>
      </c>
      <c r="HU103">
        <v>0</v>
      </c>
      <c r="HV103">
        <v>0</v>
      </c>
      <c r="HW103">
        <v>0</v>
      </c>
      <c r="HX103">
        <v>3</v>
      </c>
      <c r="HY103">
        <v>0</v>
      </c>
      <c r="HZ103">
        <v>0</v>
      </c>
      <c r="IA103">
        <v>23</v>
      </c>
      <c r="IB103">
        <v>5</v>
      </c>
      <c r="IC103">
        <v>2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2</v>
      </c>
      <c r="IN103">
        <v>0</v>
      </c>
      <c r="IO103">
        <v>0</v>
      </c>
      <c r="IP103">
        <v>1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5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</row>
    <row r="104" spans="1:332">
      <c r="A104" t="s">
        <v>1589</v>
      </c>
      <c r="B104" t="s">
        <v>1584</v>
      </c>
      <c r="C104" t="str">
        <f>"060707"</f>
        <v>060707</v>
      </c>
      <c r="D104" t="s">
        <v>1588</v>
      </c>
      <c r="E104">
        <v>8</v>
      </c>
      <c r="F104">
        <v>1068</v>
      </c>
      <c r="G104">
        <v>810</v>
      </c>
      <c r="H104">
        <v>412</v>
      </c>
      <c r="I104">
        <v>398</v>
      </c>
      <c r="J104">
        <v>0</v>
      </c>
      <c r="K104">
        <v>1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398</v>
      </c>
      <c r="T104">
        <v>0</v>
      </c>
      <c r="U104">
        <v>0</v>
      </c>
      <c r="V104">
        <v>398</v>
      </c>
      <c r="W104">
        <v>10</v>
      </c>
      <c r="X104">
        <v>6</v>
      </c>
      <c r="Y104">
        <v>4</v>
      </c>
      <c r="Z104">
        <v>0</v>
      </c>
      <c r="AA104">
        <v>388</v>
      </c>
      <c r="AB104">
        <v>209</v>
      </c>
      <c r="AC104">
        <v>22</v>
      </c>
      <c r="AD104">
        <v>3</v>
      </c>
      <c r="AE104">
        <v>18</v>
      </c>
      <c r="AF104">
        <v>129</v>
      </c>
      <c r="AG104">
        <v>5</v>
      </c>
      <c r="AH104">
        <v>0</v>
      </c>
      <c r="AI104">
        <v>10</v>
      </c>
      <c r="AJ104">
        <v>0</v>
      </c>
      <c r="AK104">
        <v>1</v>
      </c>
      <c r="AL104">
        <v>4</v>
      </c>
      <c r="AM104">
        <v>2</v>
      </c>
      <c r="AN104">
        <v>0</v>
      </c>
      <c r="AO104">
        <v>3</v>
      </c>
      <c r="AP104">
        <v>0</v>
      </c>
      <c r="AQ104">
        <v>0</v>
      </c>
      <c r="AR104">
        <v>2</v>
      </c>
      <c r="AS104">
        <v>0</v>
      </c>
      <c r="AT104">
        <v>0</v>
      </c>
      <c r="AU104">
        <v>0</v>
      </c>
      <c r="AV104">
        <v>1</v>
      </c>
      <c r="AW104">
        <v>0</v>
      </c>
      <c r="AX104">
        <v>1</v>
      </c>
      <c r="AY104">
        <v>1</v>
      </c>
      <c r="AZ104">
        <v>0</v>
      </c>
      <c r="BA104">
        <v>1</v>
      </c>
      <c r="BB104">
        <v>2</v>
      </c>
      <c r="BC104">
        <v>0</v>
      </c>
      <c r="BD104">
        <v>1</v>
      </c>
      <c r="BE104">
        <v>1</v>
      </c>
      <c r="BF104">
        <v>2</v>
      </c>
      <c r="BG104">
        <v>209</v>
      </c>
      <c r="BH104">
        <v>32</v>
      </c>
      <c r="BI104">
        <v>15</v>
      </c>
      <c r="BJ104">
        <v>1</v>
      </c>
      <c r="BK104">
        <v>1</v>
      </c>
      <c r="BL104">
        <v>12</v>
      </c>
      <c r="BM104">
        <v>0</v>
      </c>
      <c r="BN104">
        <v>0</v>
      </c>
      <c r="BO104">
        <v>0</v>
      </c>
      <c r="BP104">
        <v>1</v>
      </c>
      <c r="BQ104">
        <v>0</v>
      </c>
      <c r="BR104">
        <v>0</v>
      </c>
      <c r="BS104">
        <v>0</v>
      </c>
      <c r="BT104">
        <v>2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32</v>
      </c>
      <c r="CN104">
        <v>12</v>
      </c>
      <c r="CO104">
        <v>5</v>
      </c>
      <c r="CP104">
        <v>4</v>
      </c>
      <c r="CQ104">
        <v>1</v>
      </c>
      <c r="CR104">
        <v>1</v>
      </c>
      <c r="CS104">
        <v>1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12</v>
      </c>
      <c r="DF104">
        <v>12</v>
      </c>
      <c r="DG104">
        <v>10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1</v>
      </c>
      <c r="EJ104">
        <v>1</v>
      </c>
      <c r="EK104">
        <v>12</v>
      </c>
      <c r="EL104">
        <v>45</v>
      </c>
      <c r="EM104">
        <v>8</v>
      </c>
      <c r="EN104">
        <v>1</v>
      </c>
      <c r="EO104">
        <v>0</v>
      </c>
      <c r="EP104">
        <v>6</v>
      </c>
      <c r="EQ104">
        <v>22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1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1</v>
      </c>
      <c r="FJ104">
        <v>2</v>
      </c>
      <c r="FK104">
        <v>4</v>
      </c>
      <c r="FL104">
        <v>0</v>
      </c>
      <c r="FM104">
        <v>0</v>
      </c>
      <c r="FN104">
        <v>0</v>
      </c>
      <c r="FO104">
        <v>0</v>
      </c>
      <c r="FP104">
        <v>45</v>
      </c>
      <c r="FQ104">
        <v>24</v>
      </c>
      <c r="FR104">
        <v>13</v>
      </c>
      <c r="FS104">
        <v>0</v>
      </c>
      <c r="FT104">
        <v>0</v>
      </c>
      <c r="FU104">
        <v>0</v>
      </c>
      <c r="FV104">
        <v>0</v>
      </c>
      <c r="FW104">
        <v>1</v>
      </c>
      <c r="FX104">
        <v>0</v>
      </c>
      <c r="FY104">
        <v>1</v>
      </c>
      <c r="FZ104">
        <v>1</v>
      </c>
      <c r="GA104">
        <v>5</v>
      </c>
      <c r="GB104">
        <v>0</v>
      </c>
      <c r="GC104">
        <v>0</v>
      </c>
      <c r="GD104">
        <v>1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2</v>
      </c>
      <c r="GR104">
        <v>0</v>
      </c>
      <c r="GS104">
        <v>0</v>
      </c>
      <c r="GT104">
        <v>0</v>
      </c>
      <c r="GU104">
        <v>24</v>
      </c>
      <c r="GV104">
        <v>44</v>
      </c>
      <c r="GW104">
        <v>13</v>
      </c>
      <c r="GX104">
        <v>0</v>
      </c>
      <c r="GY104">
        <v>1</v>
      </c>
      <c r="GZ104">
        <v>2</v>
      </c>
      <c r="HA104">
        <v>2</v>
      </c>
      <c r="HB104">
        <v>0</v>
      </c>
      <c r="HC104">
        <v>1</v>
      </c>
      <c r="HD104">
        <v>0</v>
      </c>
      <c r="HE104">
        <v>1</v>
      </c>
      <c r="HF104">
        <v>0</v>
      </c>
      <c r="HG104">
        <v>1</v>
      </c>
      <c r="HH104">
        <v>18</v>
      </c>
      <c r="HI104">
        <v>1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2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2</v>
      </c>
      <c r="IA104">
        <v>44</v>
      </c>
      <c r="IB104">
        <v>9</v>
      </c>
      <c r="IC104">
        <v>2</v>
      </c>
      <c r="ID104">
        <v>1</v>
      </c>
      <c r="IE104">
        <v>0</v>
      </c>
      <c r="IF104">
        <v>0</v>
      </c>
      <c r="IG104">
        <v>1</v>
      </c>
      <c r="IH104">
        <v>0</v>
      </c>
      <c r="II104">
        <v>0</v>
      </c>
      <c r="IJ104">
        <v>2</v>
      </c>
      <c r="IK104">
        <v>0</v>
      </c>
      <c r="IL104">
        <v>0</v>
      </c>
      <c r="IM104">
        <v>0</v>
      </c>
      <c r="IN104">
        <v>1</v>
      </c>
      <c r="IO104">
        <v>0</v>
      </c>
      <c r="IP104">
        <v>0</v>
      </c>
      <c r="IQ104">
        <v>1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1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9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1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1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1</v>
      </c>
    </row>
    <row r="105" spans="1:332">
      <c r="A105" t="s">
        <v>1587</v>
      </c>
      <c r="B105" t="s">
        <v>1584</v>
      </c>
      <c r="C105" t="str">
        <f>"060707"</f>
        <v>060707</v>
      </c>
      <c r="D105" t="s">
        <v>1586</v>
      </c>
      <c r="E105">
        <v>9</v>
      </c>
      <c r="F105">
        <v>519</v>
      </c>
      <c r="G105">
        <v>410</v>
      </c>
      <c r="H105">
        <v>220</v>
      </c>
      <c r="I105">
        <v>190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190</v>
      </c>
      <c r="T105">
        <v>0</v>
      </c>
      <c r="U105">
        <v>0</v>
      </c>
      <c r="V105">
        <v>190</v>
      </c>
      <c r="W105">
        <v>9</v>
      </c>
      <c r="X105">
        <v>5</v>
      </c>
      <c r="Y105">
        <v>4</v>
      </c>
      <c r="Z105">
        <v>0</v>
      </c>
      <c r="AA105">
        <v>181</v>
      </c>
      <c r="AB105">
        <v>98</v>
      </c>
      <c r="AC105">
        <v>10</v>
      </c>
      <c r="AD105">
        <v>1</v>
      </c>
      <c r="AE105">
        <v>3</v>
      </c>
      <c r="AF105">
        <v>58</v>
      </c>
      <c r="AG105">
        <v>0</v>
      </c>
      <c r="AH105">
        <v>1</v>
      </c>
      <c r="AI105">
        <v>0</v>
      </c>
      <c r="AJ105">
        <v>0</v>
      </c>
      <c r="AK105">
        <v>0</v>
      </c>
      <c r="AL105">
        <v>1</v>
      </c>
      <c r="AM105">
        <v>1</v>
      </c>
      <c r="AN105">
        <v>8</v>
      </c>
      <c r="AO105">
        <v>2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2</v>
      </c>
      <c r="AX105">
        <v>2</v>
      </c>
      <c r="AY105">
        <v>1</v>
      </c>
      <c r="AZ105">
        <v>4</v>
      </c>
      <c r="BA105">
        <v>1</v>
      </c>
      <c r="BB105">
        <v>0</v>
      </c>
      <c r="BC105">
        <v>0</v>
      </c>
      <c r="BD105">
        <v>0</v>
      </c>
      <c r="BE105">
        <v>1</v>
      </c>
      <c r="BF105">
        <v>1</v>
      </c>
      <c r="BG105">
        <v>98</v>
      </c>
      <c r="BH105">
        <v>21</v>
      </c>
      <c r="BI105">
        <v>13</v>
      </c>
      <c r="BJ105">
        <v>0</v>
      </c>
      <c r="BK105">
        <v>0</v>
      </c>
      <c r="BL105">
        <v>5</v>
      </c>
      <c r="BM105">
        <v>0</v>
      </c>
      <c r="BN105">
        <v>2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1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21</v>
      </c>
      <c r="CN105">
        <v>5</v>
      </c>
      <c r="CO105">
        <v>3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1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1</v>
      </c>
      <c r="DC105">
        <v>0</v>
      </c>
      <c r="DD105">
        <v>0</v>
      </c>
      <c r="DE105">
        <v>5</v>
      </c>
      <c r="DF105">
        <v>6</v>
      </c>
      <c r="DG105">
        <v>3</v>
      </c>
      <c r="DH105">
        <v>1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1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6</v>
      </c>
      <c r="EL105">
        <v>30</v>
      </c>
      <c r="EM105">
        <v>1</v>
      </c>
      <c r="EN105">
        <v>2</v>
      </c>
      <c r="EO105">
        <v>0</v>
      </c>
      <c r="EP105">
        <v>1</v>
      </c>
      <c r="EQ105">
        <v>26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30</v>
      </c>
      <c r="FQ105">
        <v>1</v>
      </c>
      <c r="FR105">
        <v>1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1</v>
      </c>
      <c r="GV105">
        <v>18</v>
      </c>
      <c r="GW105">
        <v>2</v>
      </c>
      <c r="GX105">
        <v>2</v>
      </c>
      <c r="GY105">
        <v>1</v>
      </c>
      <c r="GZ105">
        <v>0</v>
      </c>
      <c r="HA105">
        <v>2</v>
      </c>
      <c r="HB105">
        <v>0</v>
      </c>
      <c r="HC105">
        <v>1</v>
      </c>
      <c r="HD105">
        <v>0</v>
      </c>
      <c r="HE105">
        <v>0</v>
      </c>
      <c r="HF105">
        <v>0</v>
      </c>
      <c r="HG105">
        <v>0</v>
      </c>
      <c r="HH105">
        <v>7</v>
      </c>
      <c r="HI105">
        <v>1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1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1</v>
      </c>
      <c r="IA105">
        <v>18</v>
      </c>
      <c r="IB105">
        <v>1</v>
      </c>
      <c r="IC105">
        <v>1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1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1</v>
      </c>
      <c r="KR105">
        <v>0</v>
      </c>
      <c r="KS105">
        <v>0</v>
      </c>
      <c r="KT105">
        <v>1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1</v>
      </c>
    </row>
    <row r="106" spans="1:332">
      <c r="A106" t="s">
        <v>1585</v>
      </c>
      <c r="B106" t="s">
        <v>1584</v>
      </c>
      <c r="C106" t="str">
        <f>"060707"</f>
        <v>060707</v>
      </c>
      <c r="D106" t="s">
        <v>1583</v>
      </c>
      <c r="E106">
        <v>10</v>
      </c>
      <c r="F106">
        <v>298</v>
      </c>
      <c r="G106">
        <v>230</v>
      </c>
      <c r="H106">
        <v>76</v>
      </c>
      <c r="I106">
        <v>154</v>
      </c>
      <c r="J106">
        <v>0</v>
      </c>
      <c r="K106">
        <v>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154</v>
      </c>
      <c r="T106">
        <v>0</v>
      </c>
      <c r="U106">
        <v>0</v>
      </c>
      <c r="V106">
        <v>154</v>
      </c>
      <c r="W106">
        <v>2</v>
      </c>
      <c r="X106">
        <v>1</v>
      </c>
      <c r="Y106">
        <v>1</v>
      </c>
      <c r="Z106">
        <v>0</v>
      </c>
      <c r="AA106">
        <v>152</v>
      </c>
      <c r="AB106">
        <v>75</v>
      </c>
      <c r="AC106">
        <v>8</v>
      </c>
      <c r="AD106">
        <v>2</v>
      </c>
      <c r="AE106">
        <v>2</v>
      </c>
      <c r="AF106">
        <v>52</v>
      </c>
      <c r="AG106">
        <v>1</v>
      </c>
      <c r="AH106">
        <v>0</v>
      </c>
      <c r="AI106">
        <v>0</v>
      </c>
      <c r="AJ106">
        <v>1</v>
      </c>
      <c r="AK106">
        <v>0</v>
      </c>
      <c r="AL106">
        <v>0</v>
      </c>
      <c r="AM106">
        <v>1</v>
      </c>
      <c r="AN106">
        <v>3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1</v>
      </c>
      <c r="AX106">
        <v>0</v>
      </c>
      <c r="AY106">
        <v>0</v>
      </c>
      <c r="AZ106">
        <v>1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2</v>
      </c>
      <c r="BG106">
        <v>75</v>
      </c>
      <c r="BH106">
        <v>19</v>
      </c>
      <c r="BI106">
        <v>10</v>
      </c>
      <c r="BJ106">
        <v>0</v>
      </c>
      <c r="BK106">
        <v>2</v>
      </c>
      <c r="BL106">
        <v>4</v>
      </c>
      <c r="BM106">
        <v>0</v>
      </c>
      <c r="BN106">
        <v>2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1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19</v>
      </c>
      <c r="CN106">
        <v>2</v>
      </c>
      <c r="CO106">
        <v>1</v>
      </c>
      <c r="CP106">
        <v>0</v>
      </c>
      <c r="CQ106">
        <v>0</v>
      </c>
      <c r="CR106">
        <v>0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2</v>
      </c>
      <c r="DF106">
        <v>5</v>
      </c>
      <c r="DG106">
        <v>3</v>
      </c>
      <c r="DH106">
        <v>0</v>
      </c>
      <c r="DI106">
        <v>1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1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5</v>
      </c>
      <c r="EL106">
        <v>28</v>
      </c>
      <c r="EM106">
        <v>2</v>
      </c>
      <c r="EN106">
        <v>0</v>
      </c>
      <c r="EO106">
        <v>0</v>
      </c>
      <c r="EP106">
        <v>3</v>
      </c>
      <c r="EQ106">
        <v>20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2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1</v>
      </c>
      <c r="FM106">
        <v>0</v>
      </c>
      <c r="FN106">
        <v>0</v>
      </c>
      <c r="FO106">
        <v>0</v>
      </c>
      <c r="FP106">
        <v>28</v>
      </c>
      <c r="FQ106">
        <v>8</v>
      </c>
      <c r="FR106">
        <v>4</v>
      </c>
      <c r="FS106">
        <v>1</v>
      </c>
      <c r="FT106">
        <v>0</v>
      </c>
      <c r="FU106">
        <v>0</v>
      </c>
      <c r="FV106">
        <v>0</v>
      </c>
      <c r="FW106">
        <v>2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1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8</v>
      </c>
      <c r="GV106">
        <v>14</v>
      </c>
      <c r="GW106">
        <v>6</v>
      </c>
      <c r="GX106">
        <v>0</v>
      </c>
      <c r="GY106">
        <v>0</v>
      </c>
      <c r="GZ106">
        <v>0</v>
      </c>
      <c r="HA106">
        <v>0</v>
      </c>
      <c r="HB106">
        <v>1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4</v>
      </c>
      <c r="HI106">
        <v>0</v>
      </c>
      <c r="HJ106">
        <v>0</v>
      </c>
      <c r="HK106">
        <v>0</v>
      </c>
      <c r="HL106">
        <v>0</v>
      </c>
      <c r="HM106">
        <v>1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1</v>
      </c>
      <c r="HY106">
        <v>0</v>
      </c>
      <c r="HZ106">
        <v>1</v>
      </c>
      <c r="IA106">
        <v>14</v>
      </c>
      <c r="IB106">
        <v>1</v>
      </c>
      <c r="IC106">
        <v>1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1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</row>
    <row r="107" spans="1:332">
      <c r="A107" t="s">
        <v>1582</v>
      </c>
      <c r="B107" t="s">
        <v>1571</v>
      </c>
      <c r="C107" t="str">
        <f>"060708"</f>
        <v>060708</v>
      </c>
      <c r="D107" t="s">
        <v>852</v>
      </c>
      <c r="E107">
        <v>1</v>
      </c>
      <c r="F107">
        <v>906</v>
      </c>
      <c r="G107">
        <v>690</v>
      </c>
      <c r="H107">
        <v>273</v>
      </c>
      <c r="I107">
        <v>417</v>
      </c>
      <c r="J107">
        <v>0</v>
      </c>
      <c r="K107">
        <v>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417</v>
      </c>
      <c r="T107">
        <v>0</v>
      </c>
      <c r="U107">
        <v>0</v>
      </c>
      <c r="V107">
        <v>417</v>
      </c>
      <c r="W107">
        <v>7</v>
      </c>
      <c r="X107">
        <v>6</v>
      </c>
      <c r="Y107">
        <v>0</v>
      </c>
      <c r="Z107">
        <v>0</v>
      </c>
      <c r="AA107">
        <v>410</v>
      </c>
      <c r="AB107">
        <v>173</v>
      </c>
      <c r="AC107">
        <v>23</v>
      </c>
      <c r="AD107">
        <v>7</v>
      </c>
      <c r="AE107">
        <v>8</v>
      </c>
      <c r="AF107">
        <v>86</v>
      </c>
      <c r="AG107">
        <v>3</v>
      </c>
      <c r="AH107">
        <v>0</v>
      </c>
      <c r="AI107">
        <v>0</v>
      </c>
      <c r="AJ107">
        <v>0</v>
      </c>
      <c r="AK107">
        <v>2</v>
      </c>
      <c r="AL107">
        <v>2</v>
      </c>
      <c r="AM107">
        <v>13</v>
      </c>
      <c r="AN107">
        <v>0</v>
      </c>
      <c r="AO107">
        <v>2</v>
      </c>
      <c r="AP107">
        <v>0</v>
      </c>
      <c r="AQ107">
        <v>0</v>
      </c>
      <c r="AR107">
        <v>16</v>
      </c>
      <c r="AS107">
        <v>1</v>
      </c>
      <c r="AT107">
        <v>1</v>
      </c>
      <c r="AU107">
        <v>0</v>
      </c>
      <c r="AV107">
        <v>0</v>
      </c>
      <c r="AW107">
        <v>5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2</v>
      </c>
      <c r="BF107">
        <v>2</v>
      </c>
      <c r="BG107">
        <v>173</v>
      </c>
      <c r="BH107">
        <v>26</v>
      </c>
      <c r="BI107">
        <v>10</v>
      </c>
      <c r="BJ107">
        <v>0</v>
      </c>
      <c r="BK107">
        <v>1</v>
      </c>
      <c r="BL107">
        <v>12</v>
      </c>
      <c r="BM107">
        <v>0</v>
      </c>
      <c r="BN107">
        <v>1</v>
      </c>
      <c r="BO107">
        <v>1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1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26</v>
      </c>
      <c r="CN107">
        <v>4</v>
      </c>
      <c r="CO107">
        <v>2</v>
      </c>
      <c r="CP107">
        <v>0</v>
      </c>
      <c r="CQ107">
        <v>0</v>
      </c>
      <c r="CR107">
        <v>0</v>
      </c>
      <c r="CS107">
        <v>1</v>
      </c>
      <c r="CT107">
        <v>0</v>
      </c>
      <c r="CU107">
        <v>1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4</v>
      </c>
      <c r="DF107">
        <v>18</v>
      </c>
      <c r="DG107">
        <v>5</v>
      </c>
      <c r="DH107">
        <v>1</v>
      </c>
      <c r="DI107">
        <v>3</v>
      </c>
      <c r="DJ107">
        <v>1</v>
      </c>
      <c r="DK107">
        <v>1</v>
      </c>
      <c r="DL107">
        <v>0</v>
      </c>
      <c r="DM107">
        <v>1</v>
      </c>
      <c r="DN107">
        <v>1</v>
      </c>
      <c r="DO107">
        <v>1</v>
      </c>
      <c r="DP107">
        <v>0</v>
      </c>
      <c r="DQ107">
        <v>1</v>
      </c>
      <c r="DR107">
        <v>0</v>
      </c>
      <c r="DS107">
        <v>0</v>
      </c>
      <c r="DT107">
        <v>0</v>
      </c>
      <c r="DU107">
        <v>1</v>
      </c>
      <c r="DV107">
        <v>0</v>
      </c>
      <c r="DW107">
        <v>1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1</v>
      </c>
      <c r="EJ107">
        <v>0</v>
      </c>
      <c r="EK107">
        <v>18</v>
      </c>
      <c r="EL107">
        <v>74</v>
      </c>
      <c r="EM107">
        <v>6</v>
      </c>
      <c r="EN107">
        <v>0</v>
      </c>
      <c r="EO107">
        <v>2</v>
      </c>
      <c r="EP107">
        <v>8</v>
      </c>
      <c r="EQ107">
        <v>49</v>
      </c>
      <c r="ER107">
        <v>1</v>
      </c>
      <c r="ES107">
        <v>2</v>
      </c>
      <c r="ET107">
        <v>0</v>
      </c>
      <c r="EU107">
        <v>0</v>
      </c>
      <c r="EV107">
        <v>0</v>
      </c>
      <c r="EW107">
        <v>1</v>
      </c>
      <c r="EX107">
        <v>0</v>
      </c>
      <c r="EY107">
        <v>0</v>
      </c>
      <c r="EZ107">
        <v>0</v>
      </c>
      <c r="FA107">
        <v>1</v>
      </c>
      <c r="FB107">
        <v>2</v>
      </c>
      <c r="FC107">
        <v>2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74</v>
      </c>
      <c r="FQ107">
        <v>3</v>
      </c>
      <c r="FR107">
        <v>3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3</v>
      </c>
      <c r="GV107">
        <v>104</v>
      </c>
      <c r="GW107">
        <v>6</v>
      </c>
      <c r="GX107">
        <v>0</v>
      </c>
      <c r="GY107">
        <v>0</v>
      </c>
      <c r="GZ107">
        <v>0</v>
      </c>
      <c r="HA107">
        <v>82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10</v>
      </c>
      <c r="HH107">
        <v>0</v>
      </c>
      <c r="HI107">
        <v>0</v>
      </c>
      <c r="HJ107">
        <v>1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5</v>
      </c>
      <c r="IA107">
        <v>104</v>
      </c>
      <c r="IB107">
        <v>3</v>
      </c>
      <c r="IC107">
        <v>1</v>
      </c>
      <c r="ID107">
        <v>0</v>
      </c>
      <c r="IE107">
        <v>0</v>
      </c>
      <c r="IF107">
        <v>0</v>
      </c>
      <c r="IG107">
        <v>0</v>
      </c>
      <c r="IH107">
        <v>1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1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3</v>
      </c>
      <c r="JG107">
        <v>1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1</v>
      </c>
      <c r="JY107">
        <v>1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1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1</v>
      </c>
      <c r="KQ107">
        <v>3</v>
      </c>
      <c r="KR107">
        <v>0</v>
      </c>
      <c r="KS107">
        <v>0</v>
      </c>
      <c r="KT107">
        <v>0</v>
      </c>
      <c r="KU107">
        <v>1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2</v>
      </c>
      <c r="LT107">
        <v>3</v>
      </c>
    </row>
    <row r="108" spans="1:332">
      <c r="A108" t="s">
        <v>1581</v>
      </c>
      <c r="B108" t="s">
        <v>1571</v>
      </c>
      <c r="C108" t="str">
        <f>"060708"</f>
        <v>060708</v>
      </c>
      <c r="D108" t="s">
        <v>852</v>
      </c>
      <c r="E108">
        <v>2</v>
      </c>
      <c r="F108">
        <v>966</v>
      </c>
      <c r="G108">
        <v>740</v>
      </c>
      <c r="H108">
        <v>355</v>
      </c>
      <c r="I108">
        <v>385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385</v>
      </c>
      <c r="T108">
        <v>0</v>
      </c>
      <c r="U108">
        <v>0</v>
      </c>
      <c r="V108">
        <v>385</v>
      </c>
      <c r="W108">
        <v>10</v>
      </c>
      <c r="X108">
        <v>7</v>
      </c>
      <c r="Y108">
        <v>1</v>
      </c>
      <c r="Z108">
        <v>0</v>
      </c>
      <c r="AA108">
        <v>375</v>
      </c>
      <c r="AB108">
        <v>193</v>
      </c>
      <c r="AC108">
        <v>24</v>
      </c>
      <c r="AD108">
        <v>6</v>
      </c>
      <c r="AE108">
        <v>4</v>
      </c>
      <c r="AF108">
        <v>112</v>
      </c>
      <c r="AG108">
        <v>6</v>
      </c>
      <c r="AH108">
        <v>2</v>
      </c>
      <c r="AI108">
        <v>3</v>
      </c>
      <c r="AJ108">
        <v>0</v>
      </c>
      <c r="AK108">
        <v>1</v>
      </c>
      <c r="AL108">
        <v>3</v>
      </c>
      <c r="AM108">
        <v>15</v>
      </c>
      <c r="AN108">
        <v>0</v>
      </c>
      <c r="AO108">
        <v>2</v>
      </c>
      <c r="AP108">
        <v>1</v>
      </c>
      <c r="AQ108">
        <v>0</v>
      </c>
      <c r="AR108">
        <v>2</v>
      </c>
      <c r="AS108">
        <v>0</v>
      </c>
      <c r="AT108">
        <v>0</v>
      </c>
      <c r="AU108">
        <v>1</v>
      </c>
      <c r="AV108">
        <v>0</v>
      </c>
      <c r="AW108">
        <v>1</v>
      </c>
      <c r="AX108">
        <v>2</v>
      </c>
      <c r="AY108">
        <v>0</v>
      </c>
      <c r="AZ108">
        <v>2</v>
      </c>
      <c r="BA108">
        <v>1</v>
      </c>
      <c r="BB108">
        <v>0</v>
      </c>
      <c r="BC108">
        <v>0</v>
      </c>
      <c r="BD108">
        <v>2</v>
      </c>
      <c r="BE108">
        <v>1</v>
      </c>
      <c r="BF108">
        <v>2</v>
      </c>
      <c r="BG108">
        <v>193</v>
      </c>
      <c r="BH108">
        <v>24</v>
      </c>
      <c r="BI108">
        <v>10</v>
      </c>
      <c r="BJ108">
        <v>0</v>
      </c>
      <c r="BK108">
        <v>0</v>
      </c>
      <c r="BL108">
        <v>9</v>
      </c>
      <c r="BM108">
        <v>1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1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1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2</v>
      </c>
      <c r="CM108">
        <v>24</v>
      </c>
      <c r="CN108">
        <v>7</v>
      </c>
      <c r="CO108">
        <v>2</v>
      </c>
      <c r="CP108">
        <v>3</v>
      </c>
      <c r="CQ108">
        <v>0</v>
      </c>
      <c r="CR108">
        <v>0</v>
      </c>
      <c r="CS108">
        <v>1</v>
      </c>
      <c r="CT108">
        <v>1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7</v>
      </c>
      <c r="DF108">
        <v>23</v>
      </c>
      <c r="DG108">
        <v>11</v>
      </c>
      <c r="DH108">
        <v>0</v>
      </c>
      <c r="DI108">
        <v>0</v>
      </c>
      <c r="DJ108">
        <v>0</v>
      </c>
      <c r="DK108">
        <v>1</v>
      </c>
      <c r="DL108">
        <v>1</v>
      </c>
      <c r="DM108">
        <v>0</v>
      </c>
      <c r="DN108">
        <v>0</v>
      </c>
      <c r="DO108">
        <v>1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2</v>
      </c>
      <c r="DX108">
        <v>2</v>
      </c>
      <c r="DY108">
        <v>1</v>
      </c>
      <c r="DZ108">
        <v>0</v>
      </c>
      <c r="EA108">
        <v>0</v>
      </c>
      <c r="EB108">
        <v>3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1</v>
      </c>
      <c r="EK108">
        <v>23</v>
      </c>
      <c r="EL108">
        <v>60</v>
      </c>
      <c r="EM108">
        <v>4</v>
      </c>
      <c r="EN108">
        <v>1</v>
      </c>
      <c r="EO108">
        <v>1</v>
      </c>
      <c r="EP108">
        <v>1</v>
      </c>
      <c r="EQ108">
        <v>38</v>
      </c>
      <c r="ER108">
        <v>1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1</v>
      </c>
      <c r="FB108">
        <v>3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9</v>
      </c>
      <c r="FL108">
        <v>0</v>
      </c>
      <c r="FM108">
        <v>0</v>
      </c>
      <c r="FN108">
        <v>0</v>
      </c>
      <c r="FO108">
        <v>1</v>
      </c>
      <c r="FP108">
        <v>60</v>
      </c>
      <c r="FQ108">
        <v>4</v>
      </c>
      <c r="FR108">
        <v>4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4</v>
      </c>
      <c r="GV108">
        <v>55</v>
      </c>
      <c r="GW108">
        <v>3</v>
      </c>
      <c r="GX108">
        <v>1</v>
      </c>
      <c r="GY108">
        <v>0</v>
      </c>
      <c r="GZ108">
        <v>1</v>
      </c>
      <c r="HA108">
        <v>44</v>
      </c>
      <c r="HB108">
        <v>0</v>
      </c>
      <c r="HC108">
        <v>1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5</v>
      </c>
      <c r="IA108">
        <v>55</v>
      </c>
      <c r="IB108">
        <v>7</v>
      </c>
      <c r="IC108">
        <v>5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7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1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1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1</v>
      </c>
      <c r="KQ108">
        <v>1</v>
      </c>
      <c r="KR108">
        <v>1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1</v>
      </c>
    </row>
    <row r="109" spans="1:332">
      <c r="A109" t="s">
        <v>1580</v>
      </c>
      <c r="B109" t="s">
        <v>1571</v>
      </c>
      <c r="C109" t="str">
        <f>"060708"</f>
        <v>060708</v>
      </c>
      <c r="D109" t="s">
        <v>852</v>
      </c>
      <c r="E109">
        <v>3</v>
      </c>
      <c r="F109">
        <v>678</v>
      </c>
      <c r="G109">
        <v>520</v>
      </c>
      <c r="H109">
        <v>147</v>
      </c>
      <c r="I109">
        <v>373</v>
      </c>
      <c r="J109">
        <v>0</v>
      </c>
      <c r="K109">
        <v>1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373</v>
      </c>
      <c r="T109">
        <v>0</v>
      </c>
      <c r="U109">
        <v>0</v>
      </c>
      <c r="V109">
        <v>373</v>
      </c>
      <c r="W109">
        <v>14</v>
      </c>
      <c r="X109">
        <v>2</v>
      </c>
      <c r="Y109">
        <v>3</v>
      </c>
      <c r="Z109">
        <v>0</v>
      </c>
      <c r="AA109">
        <v>359</v>
      </c>
      <c r="AB109">
        <v>225</v>
      </c>
      <c r="AC109">
        <v>20</v>
      </c>
      <c r="AD109">
        <v>4</v>
      </c>
      <c r="AE109">
        <v>11</v>
      </c>
      <c r="AF109">
        <v>124</v>
      </c>
      <c r="AG109">
        <v>2</v>
      </c>
      <c r="AH109">
        <v>2</v>
      </c>
      <c r="AI109">
        <v>1</v>
      </c>
      <c r="AJ109">
        <v>0</v>
      </c>
      <c r="AK109">
        <v>3</v>
      </c>
      <c r="AL109">
        <v>1</v>
      </c>
      <c r="AM109">
        <v>45</v>
      </c>
      <c r="AN109">
        <v>6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4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1</v>
      </c>
      <c r="BG109">
        <v>225</v>
      </c>
      <c r="BH109">
        <v>33</v>
      </c>
      <c r="BI109">
        <v>12</v>
      </c>
      <c r="BJ109">
        <v>3</v>
      </c>
      <c r="BK109">
        <v>2</v>
      </c>
      <c r="BL109">
        <v>13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1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1</v>
      </c>
      <c r="CM109">
        <v>33</v>
      </c>
      <c r="CN109">
        <v>3</v>
      </c>
      <c r="CO109">
        <v>2</v>
      </c>
      <c r="CP109">
        <v>1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3</v>
      </c>
      <c r="DF109">
        <v>20</v>
      </c>
      <c r="DG109">
        <v>9</v>
      </c>
      <c r="DH109">
        <v>1</v>
      </c>
      <c r="DI109">
        <v>1</v>
      </c>
      <c r="DJ109">
        <v>6</v>
      </c>
      <c r="DK109">
        <v>1</v>
      </c>
      <c r="DL109">
        <v>1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1</v>
      </c>
      <c r="EI109">
        <v>0</v>
      </c>
      <c r="EJ109">
        <v>0</v>
      </c>
      <c r="EK109">
        <v>20</v>
      </c>
      <c r="EL109">
        <v>48</v>
      </c>
      <c r="EM109">
        <v>4</v>
      </c>
      <c r="EN109">
        <v>0</v>
      </c>
      <c r="EO109">
        <v>1</v>
      </c>
      <c r="EP109">
        <v>0</v>
      </c>
      <c r="EQ109">
        <v>30</v>
      </c>
      <c r="ER109">
        <v>0</v>
      </c>
      <c r="ES109">
        <v>7</v>
      </c>
      <c r="ET109">
        <v>0</v>
      </c>
      <c r="EU109">
        <v>0</v>
      </c>
      <c r="EV109">
        <v>1</v>
      </c>
      <c r="EW109">
        <v>1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1</v>
      </c>
      <c r="FI109">
        <v>1</v>
      </c>
      <c r="FJ109">
        <v>0</v>
      </c>
      <c r="FK109">
        <v>1</v>
      </c>
      <c r="FL109">
        <v>0</v>
      </c>
      <c r="FM109">
        <v>1</v>
      </c>
      <c r="FN109">
        <v>0</v>
      </c>
      <c r="FO109">
        <v>0</v>
      </c>
      <c r="FP109">
        <v>48</v>
      </c>
      <c r="FQ109">
        <v>1</v>
      </c>
      <c r="FR109">
        <v>0</v>
      </c>
      <c r="FS109">
        <v>1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1</v>
      </c>
      <c r="GV109">
        <v>21</v>
      </c>
      <c r="GW109">
        <v>7</v>
      </c>
      <c r="GX109">
        <v>0</v>
      </c>
      <c r="GY109">
        <v>0</v>
      </c>
      <c r="GZ109">
        <v>2</v>
      </c>
      <c r="HA109">
        <v>6</v>
      </c>
      <c r="HB109">
        <v>2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2</v>
      </c>
      <c r="HP109">
        <v>0</v>
      </c>
      <c r="HQ109">
        <v>0</v>
      </c>
      <c r="HR109">
        <v>1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1</v>
      </c>
      <c r="HY109">
        <v>0</v>
      </c>
      <c r="HZ109">
        <v>0</v>
      </c>
      <c r="IA109">
        <v>21</v>
      </c>
      <c r="IB109">
        <v>5</v>
      </c>
      <c r="IC109">
        <v>2</v>
      </c>
      <c r="ID109">
        <v>0</v>
      </c>
      <c r="IE109">
        <v>0</v>
      </c>
      <c r="IF109">
        <v>0</v>
      </c>
      <c r="IG109">
        <v>3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5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3</v>
      </c>
      <c r="KR109">
        <v>0</v>
      </c>
      <c r="KS109">
        <v>0</v>
      </c>
      <c r="KT109">
        <v>1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1</v>
      </c>
      <c r="LS109">
        <v>1</v>
      </c>
      <c r="LT109">
        <v>3</v>
      </c>
    </row>
    <row r="110" spans="1:332">
      <c r="A110" t="s">
        <v>1579</v>
      </c>
      <c r="B110" t="s">
        <v>1571</v>
      </c>
      <c r="C110" t="str">
        <f>"060708"</f>
        <v>060708</v>
      </c>
      <c r="D110" t="s">
        <v>1578</v>
      </c>
      <c r="E110">
        <v>4</v>
      </c>
      <c r="F110">
        <v>1289</v>
      </c>
      <c r="G110">
        <v>990</v>
      </c>
      <c r="H110">
        <v>297</v>
      </c>
      <c r="I110">
        <v>693</v>
      </c>
      <c r="J110">
        <v>0</v>
      </c>
      <c r="K110">
        <v>10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692</v>
      </c>
      <c r="T110">
        <v>0</v>
      </c>
      <c r="U110">
        <v>0</v>
      </c>
      <c r="V110">
        <v>692</v>
      </c>
      <c r="W110">
        <v>29</v>
      </c>
      <c r="X110">
        <v>13</v>
      </c>
      <c r="Y110">
        <v>9</v>
      </c>
      <c r="Z110">
        <v>0</v>
      </c>
      <c r="AA110">
        <v>663</v>
      </c>
      <c r="AB110">
        <v>358</v>
      </c>
      <c r="AC110">
        <v>45</v>
      </c>
      <c r="AD110">
        <v>5</v>
      </c>
      <c r="AE110">
        <v>27</v>
      </c>
      <c r="AF110">
        <v>212</v>
      </c>
      <c r="AG110">
        <v>4</v>
      </c>
      <c r="AH110">
        <v>0</v>
      </c>
      <c r="AI110">
        <v>3</v>
      </c>
      <c r="AJ110">
        <v>0</v>
      </c>
      <c r="AK110">
        <v>7</v>
      </c>
      <c r="AL110">
        <v>18</v>
      </c>
      <c r="AM110">
        <v>16</v>
      </c>
      <c r="AN110">
        <v>1</v>
      </c>
      <c r="AO110">
        <v>3</v>
      </c>
      <c r="AP110">
        <v>1</v>
      </c>
      <c r="AQ110">
        <v>0</v>
      </c>
      <c r="AR110">
        <v>1</v>
      </c>
      <c r="AS110">
        <v>0</v>
      </c>
      <c r="AT110">
        <v>0</v>
      </c>
      <c r="AU110">
        <v>0</v>
      </c>
      <c r="AV110">
        <v>1</v>
      </c>
      <c r="AW110">
        <v>9</v>
      </c>
      <c r="AX110">
        <v>0</v>
      </c>
      <c r="AY110">
        <v>0</v>
      </c>
      <c r="AZ110">
        <v>1</v>
      </c>
      <c r="BA110">
        <v>1</v>
      </c>
      <c r="BB110">
        <v>0</v>
      </c>
      <c r="BC110">
        <v>0</v>
      </c>
      <c r="BD110">
        <v>1</v>
      </c>
      <c r="BE110">
        <v>0</v>
      </c>
      <c r="BF110">
        <v>2</v>
      </c>
      <c r="BG110">
        <v>358</v>
      </c>
      <c r="BH110">
        <v>85</v>
      </c>
      <c r="BI110">
        <v>33</v>
      </c>
      <c r="BJ110">
        <v>2</v>
      </c>
      <c r="BK110">
        <v>1</v>
      </c>
      <c r="BL110">
        <v>43</v>
      </c>
      <c r="BM110">
        <v>0</v>
      </c>
      <c r="BN110">
        <v>2</v>
      </c>
      <c r="BO110">
        <v>3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1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85</v>
      </c>
      <c r="CN110">
        <v>11</v>
      </c>
      <c r="CO110">
        <v>3</v>
      </c>
      <c r="CP110">
        <v>2</v>
      </c>
      <c r="CQ110">
        <v>0</v>
      </c>
      <c r="CR110">
        <v>0</v>
      </c>
      <c r="CS110">
        <v>0</v>
      </c>
      <c r="CT110">
        <v>0</v>
      </c>
      <c r="CU110">
        <v>2</v>
      </c>
      <c r="CV110">
        <v>0</v>
      </c>
      <c r="CW110">
        <v>2</v>
      </c>
      <c r="CX110">
        <v>1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1</v>
      </c>
      <c r="DE110">
        <v>11</v>
      </c>
      <c r="DF110">
        <v>36</v>
      </c>
      <c r="DG110">
        <v>25</v>
      </c>
      <c r="DH110">
        <v>1</v>
      </c>
      <c r="DI110">
        <v>0</v>
      </c>
      <c r="DJ110">
        <v>3</v>
      </c>
      <c r="DK110">
        <v>0</v>
      </c>
      <c r="DL110">
        <v>0</v>
      </c>
      <c r="DM110">
        <v>0</v>
      </c>
      <c r="DN110">
        <v>1</v>
      </c>
      <c r="DO110">
        <v>0</v>
      </c>
      <c r="DP110">
        <v>0</v>
      </c>
      <c r="DQ110">
        <v>1</v>
      </c>
      <c r="DR110">
        <v>0</v>
      </c>
      <c r="DS110">
        <v>2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1</v>
      </c>
      <c r="ED110">
        <v>0</v>
      </c>
      <c r="EE110">
        <v>0</v>
      </c>
      <c r="EF110">
        <v>0</v>
      </c>
      <c r="EG110">
        <v>1</v>
      </c>
      <c r="EH110">
        <v>0</v>
      </c>
      <c r="EI110">
        <v>0</v>
      </c>
      <c r="EJ110">
        <v>1</v>
      </c>
      <c r="EK110">
        <v>36</v>
      </c>
      <c r="EL110">
        <v>82</v>
      </c>
      <c r="EM110">
        <v>9</v>
      </c>
      <c r="EN110">
        <v>2</v>
      </c>
      <c r="EO110">
        <v>0</v>
      </c>
      <c r="EP110">
        <v>2</v>
      </c>
      <c r="EQ110">
        <v>59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2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1</v>
      </c>
      <c r="FJ110">
        <v>0</v>
      </c>
      <c r="FK110">
        <v>7</v>
      </c>
      <c r="FL110">
        <v>0</v>
      </c>
      <c r="FM110">
        <v>0</v>
      </c>
      <c r="FN110">
        <v>0</v>
      </c>
      <c r="FO110">
        <v>0</v>
      </c>
      <c r="FP110">
        <v>82</v>
      </c>
      <c r="FQ110">
        <v>8</v>
      </c>
      <c r="FR110">
        <v>2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2</v>
      </c>
      <c r="GI110">
        <v>0</v>
      </c>
      <c r="GJ110">
        <v>0</v>
      </c>
      <c r="GK110">
        <v>0</v>
      </c>
      <c r="GL110">
        <v>1</v>
      </c>
      <c r="GM110">
        <v>0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3</v>
      </c>
      <c r="GU110">
        <v>8</v>
      </c>
      <c r="GV110">
        <v>58</v>
      </c>
      <c r="GW110">
        <v>11</v>
      </c>
      <c r="GX110">
        <v>4</v>
      </c>
      <c r="GY110">
        <v>1</v>
      </c>
      <c r="GZ110">
        <v>2</v>
      </c>
      <c r="HA110">
        <v>15</v>
      </c>
      <c r="HB110">
        <v>0</v>
      </c>
      <c r="HC110">
        <v>1</v>
      </c>
      <c r="HD110">
        <v>2</v>
      </c>
      <c r="HE110">
        <v>0</v>
      </c>
      <c r="HF110">
        <v>0</v>
      </c>
      <c r="HG110">
        <v>0</v>
      </c>
      <c r="HH110">
        <v>1</v>
      </c>
      <c r="HI110">
        <v>2</v>
      </c>
      <c r="HJ110">
        <v>2</v>
      </c>
      <c r="HK110">
        <v>0</v>
      </c>
      <c r="HL110">
        <v>0</v>
      </c>
      <c r="HM110">
        <v>0</v>
      </c>
      <c r="HN110">
        <v>1</v>
      </c>
      <c r="HO110">
        <v>1</v>
      </c>
      <c r="HP110">
        <v>0</v>
      </c>
      <c r="HQ110">
        <v>1</v>
      </c>
      <c r="HR110">
        <v>0</v>
      </c>
      <c r="HS110">
        <v>0</v>
      </c>
      <c r="HT110">
        <v>0</v>
      </c>
      <c r="HU110">
        <v>0</v>
      </c>
      <c r="HV110">
        <v>1</v>
      </c>
      <c r="HW110">
        <v>0</v>
      </c>
      <c r="HX110">
        <v>0</v>
      </c>
      <c r="HY110">
        <v>0</v>
      </c>
      <c r="HZ110">
        <v>13</v>
      </c>
      <c r="IA110">
        <v>58</v>
      </c>
      <c r="IB110">
        <v>24</v>
      </c>
      <c r="IC110">
        <v>11</v>
      </c>
      <c r="ID110">
        <v>2</v>
      </c>
      <c r="IE110">
        <v>2</v>
      </c>
      <c r="IF110">
        <v>2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1</v>
      </c>
      <c r="IM110">
        <v>0</v>
      </c>
      <c r="IN110">
        <v>0</v>
      </c>
      <c r="IO110">
        <v>2</v>
      </c>
      <c r="IP110">
        <v>1</v>
      </c>
      <c r="IQ110">
        <v>0</v>
      </c>
      <c r="IR110">
        <v>0</v>
      </c>
      <c r="IS110">
        <v>0</v>
      </c>
      <c r="IT110">
        <v>1</v>
      </c>
      <c r="IU110">
        <v>0</v>
      </c>
      <c r="IV110">
        <v>1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1</v>
      </c>
      <c r="JF110">
        <v>24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1</v>
      </c>
      <c r="JZ110">
        <v>1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1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</row>
    <row r="111" spans="1:332">
      <c r="A111" t="s">
        <v>1577</v>
      </c>
      <c r="B111" t="s">
        <v>1571</v>
      </c>
      <c r="C111" t="str">
        <f>"060708"</f>
        <v>060708</v>
      </c>
      <c r="D111" t="s">
        <v>852</v>
      </c>
      <c r="E111">
        <v>5</v>
      </c>
      <c r="F111">
        <v>1096</v>
      </c>
      <c r="G111">
        <v>840</v>
      </c>
      <c r="H111">
        <v>278</v>
      </c>
      <c r="I111">
        <v>562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562</v>
      </c>
      <c r="T111">
        <v>0</v>
      </c>
      <c r="U111">
        <v>0</v>
      </c>
      <c r="V111">
        <v>562</v>
      </c>
      <c r="W111">
        <v>21</v>
      </c>
      <c r="X111">
        <v>11</v>
      </c>
      <c r="Y111">
        <v>1</v>
      </c>
      <c r="Z111">
        <v>0</v>
      </c>
      <c r="AA111">
        <v>541</v>
      </c>
      <c r="AB111">
        <v>316</v>
      </c>
      <c r="AC111">
        <v>20</v>
      </c>
      <c r="AD111">
        <v>12</v>
      </c>
      <c r="AE111">
        <v>18</v>
      </c>
      <c r="AF111">
        <v>184</v>
      </c>
      <c r="AG111">
        <v>3</v>
      </c>
      <c r="AH111">
        <v>0</v>
      </c>
      <c r="AI111">
        <v>5</v>
      </c>
      <c r="AJ111">
        <v>1</v>
      </c>
      <c r="AK111">
        <v>7</v>
      </c>
      <c r="AL111">
        <v>19</v>
      </c>
      <c r="AM111">
        <v>23</v>
      </c>
      <c r="AN111">
        <v>0</v>
      </c>
      <c r="AO111">
        <v>2</v>
      </c>
      <c r="AP111">
        <v>1</v>
      </c>
      <c r="AQ111">
        <v>0</v>
      </c>
      <c r="AR111">
        <v>1</v>
      </c>
      <c r="AS111">
        <v>1</v>
      </c>
      <c r="AT111">
        <v>0</v>
      </c>
      <c r="AU111">
        <v>0</v>
      </c>
      <c r="AV111">
        <v>1</v>
      </c>
      <c r="AW111">
        <v>9</v>
      </c>
      <c r="AX111">
        <v>1</v>
      </c>
      <c r="AY111">
        <v>0</v>
      </c>
      <c r="AZ111">
        <v>2</v>
      </c>
      <c r="BA111">
        <v>2</v>
      </c>
      <c r="BB111">
        <v>0</v>
      </c>
      <c r="BC111">
        <v>0</v>
      </c>
      <c r="BD111">
        <v>1</v>
      </c>
      <c r="BE111">
        <v>0</v>
      </c>
      <c r="BF111">
        <v>3</v>
      </c>
      <c r="BG111">
        <v>316</v>
      </c>
      <c r="BH111">
        <v>45</v>
      </c>
      <c r="BI111">
        <v>19</v>
      </c>
      <c r="BJ111">
        <v>0</v>
      </c>
      <c r="BK111">
        <v>0</v>
      </c>
      <c r="BL111">
        <v>25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1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45</v>
      </c>
      <c r="CN111">
        <v>9</v>
      </c>
      <c r="CO111">
        <v>3</v>
      </c>
      <c r="CP111">
        <v>0</v>
      </c>
      <c r="CQ111">
        <v>2</v>
      </c>
      <c r="CR111">
        <v>1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1</v>
      </c>
      <c r="CY111">
        <v>2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9</v>
      </c>
      <c r="DF111">
        <v>11</v>
      </c>
      <c r="DG111">
        <v>5</v>
      </c>
      <c r="DH111">
        <v>0</v>
      </c>
      <c r="DI111">
        <v>2</v>
      </c>
      <c r="DJ111">
        <v>1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1</v>
      </c>
      <c r="DX111">
        <v>0</v>
      </c>
      <c r="DY111">
        <v>1</v>
      </c>
      <c r="DZ111">
        <v>0</v>
      </c>
      <c r="EA111">
        <v>0</v>
      </c>
      <c r="EB111">
        <v>1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11</v>
      </c>
      <c r="EL111">
        <v>75</v>
      </c>
      <c r="EM111">
        <v>4</v>
      </c>
      <c r="EN111">
        <v>0</v>
      </c>
      <c r="EO111">
        <v>0</v>
      </c>
      <c r="EP111">
        <v>11</v>
      </c>
      <c r="EQ111">
        <v>46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6</v>
      </c>
      <c r="FC111">
        <v>1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6</v>
      </c>
      <c r="FL111">
        <v>0</v>
      </c>
      <c r="FM111">
        <v>1</v>
      </c>
      <c r="FN111">
        <v>0</v>
      </c>
      <c r="FO111">
        <v>0</v>
      </c>
      <c r="FP111">
        <v>75</v>
      </c>
      <c r="FQ111">
        <v>12</v>
      </c>
      <c r="FR111">
        <v>3</v>
      </c>
      <c r="FS111">
        <v>1</v>
      </c>
      <c r="FT111">
        <v>3</v>
      </c>
      <c r="FU111">
        <v>0</v>
      </c>
      <c r="FV111">
        <v>0</v>
      </c>
      <c r="FW111">
        <v>0</v>
      </c>
      <c r="FX111">
        <v>0</v>
      </c>
      <c r="FY111">
        <v>2</v>
      </c>
      <c r="FZ111">
        <v>0</v>
      </c>
      <c r="GA111">
        <v>1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1</v>
      </c>
      <c r="GP111">
        <v>0</v>
      </c>
      <c r="GQ111">
        <v>1</v>
      </c>
      <c r="GR111">
        <v>0</v>
      </c>
      <c r="GS111">
        <v>0</v>
      </c>
      <c r="GT111">
        <v>0</v>
      </c>
      <c r="GU111">
        <v>12</v>
      </c>
      <c r="GV111">
        <v>58</v>
      </c>
      <c r="GW111">
        <v>16</v>
      </c>
      <c r="GX111">
        <v>0</v>
      </c>
      <c r="GY111">
        <v>2</v>
      </c>
      <c r="GZ111">
        <v>1</v>
      </c>
      <c r="HA111">
        <v>15</v>
      </c>
      <c r="HB111">
        <v>2</v>
      </c>
      <c r="HC111">
        <v>1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1</v>
      </c>
      <c r="HL111">
        <v>1</v>
      </c>
      <c r="HM111">
        <v>0</v>
      </c>
      <c r="HN111">
        <v>0</v>
      </c>
      <c r="HO111">
        <v>4</v>
      </c>
      <c r="HP111">
        <v>3</v>
      </c>
      <c r="HQ111">
        <v>1</v>
      </c>
      <c r="HR111">
        <v>2</v>
      </c>
      <c r="HS111">
        <v>0</v>
      </c>
      <c r="HT111">
        <v>0</v>
      </c>
      <c r="HU111">
        <v>2</v>
      </c>
      <c r="HV111">
        <v>0</v>
      </c>
      <c r="HW111">
        <v>3</v>
      </c>
      <c r="HX111">
        <v>2</v>
      </c>
      <c r="HY111">
        <v>0</v>
      </c>
      <c r="HZ111">
        <v>2</v>
      </c>
      <c r="IA111">
        <v>58</v>
      </c>
      <c r="IB111">
        <v>12</v>
      </c>
      <c r="IC111">
        <v>5</v>
      </c>
      <c r="ID111">
        <v>0</v>
      </c>
      <c r="IE111">
        <v>0</v>
      </c>
      <c r="IF111">
        <v>2</v>
      </c>
      <c r="IG111">
        <v>0</v>
      </c>
      <c r="IH111">
        <v>0</v>
      </c>
      <c r="II111">
        <v>1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1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1</v>
      </c>
      <c r="JB111">
        <v>0</v>
      </c>
      <c r="JC111">
        <v>0</v>
      </c>
      <c r="JD111">
        <v>1</v>
      </c>
      <c r="JE111">
        <v>1</v>
      </c>
      <c r="JF111">
        <v>12</v>
      </c>
      <c r="JG111">
        <v>1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1</v>
      </c>
      <c r="JU111">
        <v>0</v>
      </c>
      <c r="JV111">
        <v>0</v>
      </c>
      <c r="JW111">
        <v>0</v>
      </c>
      <c r="JX111">
        <v>1</v>
      </c>
      <c r="JY111">
        <v>1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1</v>
      </c>
      <c r="KM111">
        <v>0</v>
      </c>
      <c r="KN111">
        <v>0</v>
      </c>
      <c r="KO111">
        <v>0</v>
      </c>
      <c r="KP111">
        <v>1</v>
      </c>
      <c r="KQ111">
        <v>1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1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1</v>
      </c>
    </row>
    <row r="112" spans="1:332">
      <c r="A112" t="s">
        <v>1576</v>
      </c>
      <c r="B112" t="s">
        <v>1571</v>
      </c>
      <c r="C112" t="str">
        <f>"060708"</f>
        <v>060708</v>
      </c>
      <c r="D112" t="s">
        <v>854</v>
      </c>
      <c r="E112">
        <v>6</v>
      </c>
      <c r="F112">
        <v>464</v>
      </c>
      <c r="G112">
        <v>360</v>
      </c>
      <c r="H112">
        <v>165</v>
      </c>
      <c r="I112">
        <v>195</v>
      </c>
      <c r="J112">
        <v>0</v>
      </c>
      <c r="K112">
        <v>0</v>
      </c>
      <c r="L112">
        <v>1</v>
      </c>
      <c r="M112">
        <v>1</v>
      </c>
      <c r="N112">
        <v>0</v>
      </c>
      <c r="O112">
        <v>0</v>
      </c>
      <c r="P112">
        <v>0</v>
      </c>
      <c r="Q112">
        <v>0</v>
      </c>
      <c r="R112">
        <v>1</v>
      </c>
      <c r="S112">
        <v>196</v>
      </c>
      <c r="T112">
        <v>1</v>
      </c>
      <c r="U112">
        <v>0</v>
      </c>
      <c r="V112">
        <v>196</v>
      </c>
      <c r="W112">
        <v>8</v>
      </c>
      <c r="X112">
        <v>5</v>
      </c>
      <c r="Y112">
        <v>3</v>
      </c>
      <c r="Z112">
        <v>0</v>
      </c>
      <c r="AA112">
        <v>188</v>
      </c>
      <c r="AB112">
        <v>89</v>
      </c>
      <c r="AC112">
        <v>12</v>
      </c>
      <c r="AD112">
        <v>1</v>
      </c>
      <c r="AE112">
        <v>3</v>
      </c>
      <c r="AF112">
        <v>53</v>
      </c>
      <c r="AG112">
        <v>2</v>
      </c>
      <c r="AH112">
        <v>0</v>
      </c>
      <c r="AI112">
        <v>4</v>
      </c>
      <c r="AJ112">
        <v>0</v>
      </c>
      <c r="AK112">
        <v>4</v>
      </c>
      <c r="AL112">
        <v>1</v>
      </c>
      <c r="AM112">
        <v>7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2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89</v>
      </c>
      <c r="BH112">
        <v>18</v>
      </c>
      <c r="BI112">
        <v>10</v>
      </c>
      <c r="BJ112">
        <v>1</v>
      </c>
      <c r="BK112">
        <v>0</v>
      </c>
      <c r="BL112">
        <v>7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18</v>
      </c>
      <c r="CN112">
        <v>7</v>
      </c>
      <c r="CO112">
        <v>4</v>
      </c>
      <c r="CP112">
        <v>0</v>
      </c>
      <c r="CQ112">
        <v>0</v>
      </c>
      <c r="CR112">
        <v>1</v>
      </c>
      <c r="CS112">
        <v>0</v>
      </c>
      <c r="CT112">
        <v>0</v>
      </c>
      <c r="CU112">
        <v>0</v>
      </c>
      <c r="CV112">
        <v>0</v>
      </c>
      <c r="CW112">
        <v>1</v>
      </c>
      <c r="CX112">
        <v>1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7</v>
      </c>
      <c r="DF112">
        <v>4</v>
      </c>
      <c r="DG112">
        <v>3</v>
      </c>
      <c r="DH112">
        <v>0</v>
      </c>
      <c r="DI112">
        <v>1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4</v>
      </c>
      <c r="EL112">
        <v>32</v>
      </c>
      <c r="EM112">
        <v>1</v>
      </c>
      <c r="EN112">
        <v>0</v>
      </c>
      <c r="EO112">
        <v>0</v>
      </c>
      <c r="EP112">
        <v>0</v>
      </c>
      <c r="EQ112">
        <v>23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1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7</v>
      </c>
      <c r="FL112">
        <v>0</v>
      </c>
      <c r="FM112">
        <v>0</v>
      </c>
      <c r="FN112">
        <v>0</v>
      </c>
      <c r="FO112">
        <v>0</v>
      </c>
      <c r="FP112">
        <v>32</v>
      </c>
      <c r="FQ112">
        <v>14</v>
      </c>
      <c r="FR112">
        <v>6</v>
      </c>
      <c r="FS112">
        <v>1</v>
      </c>
      <c r="FT112">
        <v>0</v>
      </c>
      <c r="FU112">
        <v>0</v>
      </c>
      <c r="FV112">
        <v>0</v>
      </c>
      <c r="FW112">
        <v>0</v>
      </c>
      <c r="FX112">
        <v>2</v>
      </c>
      <c r="FY112">
        <v>0</v>
      </c>
      <c r="FZ112">
        <v>1</v>
      </c>
      <c r="GA112">
        <v>2</v>
      </c>
      <c r="GB112">
        <v>2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14</v>
      </c>
      <c r="GV112">
        <v>23</v>
      </c>
      <c r="GW112">
        <v>4</v>
      </c>
      <c r="GX112">
        <v>1</v>
      </c>
      <c r="GY112">
        <v>0</v>
      </c>
      <c r="GZ112">
        <v>1</v>
      </c>
      <c r="HA112">
        <v>10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1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1</v>
      </c>
      <c r="HP112">
        <v>1</v>
      </c>
      <c r="HQ112">
        <v>0</v>
      </c>
      <c r="HR112">
        <v>1</v>
      </c>
      <c r="HS112">
        <v>1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2</v>
      </c>
      <c r="IA112">
        <v>23</v>
      </c>
      <c r="IB112">
        <v>1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1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1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</row>
    <row r="113" spans="1:332">
      <c r="A113" t="s">
        <v>1575</v>
      </c>
      <c r="B113" t="s">
        <v>1571</v>
      </c>
      <c r="C113" t="str">
        <f>"060708"</f>
        <v>060708</v>
      </c>
      <c r="D113" t="s">
        <v>1574</v>
      </c>
      <c r="E113">
        <v>7</v>
      </c>
      <c r="F113">
        <v>1004</v>
      </c>
      <c r="G113">
        <v>770</v>
      </c>
      <c r="H113">
        <v>335</v>
      </c>
      <c r="I113">
        <v>435</v>
      </c>
      <c r="J113">
        <v>2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435</v>
      </c>
      <c r="T113">
        <v>0</v>
      </c>
      <c r="U113">
        <v>0</v>
      </c>
      <c r="V113">
        <v>435</v>
      </c>
      <c r="W113">
        <v>13</v>
      </c>
      <c r="X113">
        <v>6</v>
      </c>
      <c r="Y113">
        <v>6</v>
      </c>
      <c r="Z113">
        <v>0</v>
      </c>
      <c r="AA113">
        <v>422</v>
      </c>
      <c r="AB113">
        <v>262</v>
      </c>
      <c r="AC113">
        <v>44</v>
      </c>
      <c r="AD113">
        <v>9</v>
      </c>
      <c r="AE113">
        <v>10</v>
      </c>
      <c r="AF113">
        <v>142</v>
      </c>
      <c r="AG113">
        <v>6</v>
      </c>
      <c r="AH113">
        <v>4</v>
      </c>
      <c r="AI113">
        <v>2</v>
      </c>
      <c r="AJ113">
        <v>3</v>
      </c>
      <c r="AK113">
        <v>4</v>
      </c>
      <c r="AL113">
        <v>5</v>
      </c>
      <c r="AM113">
        <v>17</v>
      </c>
      <c r="AN113">
        <v>2</v>
      </c>
      <c r="AO113">
        <v>0</v>
      </c>
      <c r="AP113">
        <v>1</v>
      </c>
      <c r="AQ113">
        <v>0</v>
      </c>
      <c r="AR113">
        <v>3</v>
      </c>
      <c r="AS113">
        <v>0</v>
      </c>
      <c r="AT113">
        <v>0</v>
      </c>
      <c r="AU113">
        <v>0</v>
      </c>
      <c r="AV113">
        <v>0</v>
      </c>
      <c r="AW113">
        <v>5</v>
      </c>
      <c r="AX113">
        <v>2</v>
      </c>
      <c r="AY113">
        <v>1</v>
      </c>
      <c r="AZ113">
        <v>1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1</v>
      </c>
      <c r="BG113">
        <v>262</v>
      </c>
      <c r="BH113">
        <v>19</v>
      </c>
      <c r="BI113">
        <v>11</v>
      </c>
      <c r="BJ113">
        <v>1</v>
      </c>
      <c r="BK113">
        <v>1</v>
      </c>
      <c r="BL113">
        <v>3</v>
      </c>
      <c r="BM113">
        <v>0</v>
      </c>
      <c r="BN113">
        <v>2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1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19</v>
      </c>
      <c r="CN113">
        <v>7</v>
      </c>
      <c r="CO113">
        <v>5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1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1</v>
      </c>
      <c r="DE113">
        <v>7</v>
      </c>
      <c r="DF113">
        <v>15</v>
      </c>
      <c r="DG113">
        <v>7</v>
      </c>
      <c r="DH113">
        <v>2</v>
      </c>
      <c r="DI113">
        <v>0</v>
      </c>
      <c r="DJ113">
        <v>1</v>
      </c>
      <c r="DK113">
        <v>0</v>
      </c>
      <c r="DL113">
        <v>1</v>
      </c>
      <c r="DM113">
        <v>1</v>
      </c>
      <c r="DN113">
        <v>0</v>
      </c>
      <c r="DO113">
        <v>0</v>
      </c>
      <c r="DP113">
        <v>0</v>
      </c>
      <c r="DQ113">
        <v>2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1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15</v>
      </c>
      <c r="EL113">
        <v>72</v>
      </c>
      <c r="EM113">
        <v>4</v>
      </c>
      <c r="EN113">
        <v>0</v>
      </c>
      <c r="EO113">
        <v>0</v>
      </c>
      <c r="EP113">
        <v>0</v>
      </c>
      <c r="EQ113">
        <v>48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1</v>
      </c>
      <c r="EX113">
        <v>0</v>
      </c>
      <c r="EY113">
        <v>0</v>
      </c>
      <c r="EZ113">
        <v>0</v>
      </c>
      <c r="FA113">
        <v>0</v>
      </c>
      <c r="FB113">
        <v>2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17</v>
      </c>
      <c r="FL113">
        <v>0</v>
      </c>
      <c r="FM113">
        <v>0</v>
      </c>
      <c r="FN113">
        <v>0</v>
      </c>
      <c r="FO113">
        <v>0</v>
      </c>
      <c r="FP113">
        <v>72</v>
      </c>
      <c r="FQ113">
        <v>10</v>
      </c>
      <c r="FR113">
        <v>4</v>
      </c>
      <c r="FS113">
        <v>3</v>
      </c>
      <c r="FT113">
        <v>1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1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1</v>
      </c>
      <c r="GU113">
        <v>10</v>
      </c>
      <c r="GV113">
        <v>34</v>
      </c>
      <c r="GW113">
        <v>9</v>
      </c>
      <c r="GX113">
        <v>1</v>
      </c>
      <c r="GY113">
        <v>0</v>
      </c>
      <c r="GZ113">
        <v>1</v>
      </c>
      <c r="HA113">
        <v>14</v>
      </c>
      <c r="HB113">
        <v>0</v>
      </c>
      <c r="HC113">
        <v>2</v>
      </c>
      <c r="HD113">
        <v>0</v>
      </c>
      <c r="HE113">
        <v>0</v>
      </c>
      <c r="HF113">
        <v>1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1</v>
      </c>
      <c r="HS113">
        <v>0</v>
      </c>
      <c r="HT113">
        <v>0</v>
      </c>
      <c r="HU113">
        <v>1</v>
      </c>
      <c r="HV113">
        <v>0</v>
      </c>
      <c r="HW113">
        <v>0</v>
      </c>
      <c r="HX113">
        <v>0</v>
      </c>
      <c r="HY113">
        <v>0</v>
      </c>
      <c r="HZ113">
        <v>4</v>
      </c>
      <c r="IA113">
        <v>34</v>
      </c>
      <c r="IB113">
        <v>1</v>
      </c>
      <c r="IC113">
        <v>0</v>
      </c>
      <c r="ID113">
        <v>0</v>
      </c>
      <c r="IE113">
        <v>1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1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2</v>
      </c>
      <c r="JZ113">
        <v>0</v>
      </c>
      <c r="KA113">
        <v>1</v>
      </c>
      <c r="KB113">
        <v>0</v>
      </c>
      <c r="KC113">
        <v>1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</row>
    <row r="114" spans="1:332">
      <c r="A114" t="s">
        <v>1573</v>
      </c>
      <c r="B114" t="s">
        <v>1571</v>
      </c>
      <c r="C114" t="str">
        <f>"060708"</f>
        <v>060708</v>
      </c>
      <c r="D114" t="s">
        <v>852</v>
      </c>
      <c r="E114">
        <v>8</v>
      </c>
      <c r="F114">
        <v>415</v>
      </c>
      <c r="G114">
        <v>320</v>
      </c>
      <c r="H114">
        <v>109</v>
      </c>
      <c r="I114">
        <v>211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210</v>
      </c>
      <c r="T114">
        <v>0</v>
      </c>
      <c r="U114">
        <v>0</v>
      </c>
      <c r="V114">
        <v>210</v>
      </c>
      <c r="W114">
        <v>2</v>
      </c>
      <c r="X114">
        <v>2</v>
      </c>
      <c r="Y114">
        <v>0</v>
      </c>
      <c r="Z114">
        <v>0</v>
      </c>
      <c r="AA114">
        <v>208</v>
      </c>
      <c r="AB114">
        <v>117</v>
      </c>
      <c r="AC114">
        <v>14</v>
      </c>
      <c r="AD114">
        <v>6</v>
      </c>
      <c r="AE114">
        <v>5</v>
      </c>
      <c r="AF114">
        <v>62</v>
      </c>
      <c r="AG114">
        <v>0</v>
      </c>
      <c r="AH114">
        <v>0</v>
      </c>
      <c r="AI114">
        <v>2</v>
      </c>
      <c r="AJ114">
        <v>5</v>
      </c>
      <c r="AK114">
        <v>0</v>
      </c>
      <c r="AL114">
        <v>3</v>
      </c>
      <c r="AM114">
        <v>14</v>
      </c>
      <c r="AN114">
        <v>0</v>
      </c>
      <c r="AO114">
        <v>0</v>
      </c>
      <c r="AP114">
        <v>0</v>
      </c>
      <c r="AQ114">
        <v>0</v>
      </c>
      <c r="AR114">
        <v>2</v>
      </c>
      <c r="AS114">
        <v>0</v>
      </c>
      <c r="AT114">
        <v>0</v>
      </c>
      <c r="AU114">
        <v>1</v>
      </c>
      <c r="AV114">
        <v>0</v>
      </c>
      <c r="AW114">
        <v>2</v>
      </c>
      <c r="AX114">
        <v>0</v>
      </c>
      <c r="AY114">
        <v>0</v>
      </c>
      <c r="AZ114">
        <v>0</v>
      </c>
      <c r="BA114">
        <v>0</v>
      </c>
      <c r="BB114">
        <v>1</v>
      </c>
      <c r="BC114">
        <v>0</v>
      </c>
      <c r="BD114">
        <v>0</v>
      </c>
      <c r="BE114">
        <v>0</v>
      </c>
      <c r="BF114">
        <v>0</v>
      </c>
      <c r="BG114">
        <v>117</v>
      </c>
      <c r="BH114">
        <v>11</v>
      </c>
      <c r="BI114">
        <v>7</v>
      </c>
      <c r="BJ114">
        <v>0</v>
      </c>
      <c r="BK114">
        <v>0</v>
      </c>
      <c r="BL114">
        <v>3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1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11</v>
      </c>
      <c r="CN114">
        <v>5</v>
      </c>
      <c r="CO114">
        <v>4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1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5</v>
      </c>
      <c r="DF114">
        <v>8</v>
      </c>
      <c r="DG114">
        <v>3</v>
      </c>
      <c r="DH114">
        <v>0</v>
      </c>
      <c r="DI114">
        <v>0</v>
      </c>
      <c r="DJ114">
        <v>0</v>
      </c>
      <c r="DK114">
        <v>4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1</v>
      </c>
      <c r="EK114">
        <v>8</v>
      </c>
      <c r="EL114">
        <v>42</v>
      </c>
      <c r="EM114">
        <v>3</v>
      </c>
      <c r="EN114">
        <v>1</v>
      </c>
      <c r="EO114">
        <v>0</v>
      </c>
      <c r="EP114">
        <v>1</v>
      </c>
      <c r="EQ114">
        <v>13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24</v>
      </c>
      <c r="FL114">
        <v>0</v>
      </c>
      <c r="FM114">
        <v>0</v>
      </c>
      <c r="FN114">
        <v>0</v>
      </c>
      <c r="FO114">
        <v>0</v>
      </c>
      <c r="FP114">
        <v>42</v>
      </c>
      <c r="FQ114">
        <v>5</v>
      </c>
      <c r="FR114">
        <v>1</v>
      </c>
      <c r="FS114">
        <v>2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1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1</v>
      </c>
      <c r="GU114">
        <v>5</v>
      </c>
      <c r="GV114">
        <v>17</v>
      </c>
      <c r="GW114">
        <v>6</v>
      </c>
      <c r="GX114">
        <v>0</v>
      </c>
      <c r="GY114">
        <v>0</v>
      </c>
      <c r="GZ114">
        <v>2</v>
      </c>
      <c r="HA114">
        <v>6</v>
      </c>
      <c r="HB114">
        <v>0</v>
      </c>
      <c r="HC114">
        <v>0</v>
      </c>
      <c r="HD114">
        <v>0</v>
      </c>
      <c r="HE114">
        <v>0</v>
      </c>
      <c r="HF114">
        <v>1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2</v>
      </c>
      <c r="IA114">
        <v>17</v>
      </c>
      <c r="IB114">
        <v>2</v>
      </c>
      <c r="IC114">
        <v>0</v>
      </c>
      <c r="ID114">
        <v>0</v>
      </c>
      <c r="IE114">
        <v>1</v>
      </c>
      <c r="IF114">
        <v>1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2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1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</row>
    <row r="115" spans="1:332">
      <c r="A115" t="s">
        <v>1572</v>
      </c>
      <c r="B115" t="s">
        <v>1571</v>
      </c>
      <c r="C115" t="str">
        <f>"060708"</f>
        <v>060708</v>
      </c>
      <c r="D115" t="s">
        <v>1243</v>
      </c>
      <c r="E115">
        <v>9</v>
      </c>
      <c r="F115">
        <v>155</v>
      </c>
      <c r="G115">
        <v>158</v>
      </c>
      <c r="H115">
        <v>87</v>
      </c>
      <c r="I115">
        <v>71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71</v>
      </c>
      <c r="T115">
        <v>0</v>
      </c>
      <c r="U115">
        <v>0</v>
      </c>
      <c r="V115">
        <v>71</v>
      </c>
      <c r="W115">
        <v>13</v>
      </c>
      <c r="X115">
        <v>4</v>
      </c>
      <c r="Y115">
        <v>9</v>
      </c>
      <c r="Z115">
        <v>0</v>
      </c>
      <c r="AA115">
        <v>58</v>
      </c>
      <c r="AB115">
        <v>39</v>
      </c>
      <c r="AC115">
        <v>12</v>
      </c>
      <c r="AD115">
        <v>1</v>
      </c>
      <c r="AE115">
        <v>1</v>
      </c>
      <c r="AF115">
        <v>5</v>
      </c>
      <c r="AG115">
        <v>0</v>
      </c>
      <c r="AH115">
        <v>1</v>
      </c>
      <c r="AI115">
        <v>0</v>
      </c>
      <c r="AJ115">
        <v>0</v>
      </c>
      <c r="AK115">
        <v>2</v>
      </c>
      <c r="AL115">
        <v>0</v>
      </c>
      <c r="AM115">
        <v>1</v>
      </c>
      <c r="AN115">
        <v>7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4</v>
      </c>
      <c r="AX115">
        <v>1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1</v>
      </c>
      <c r="BF115">
        <v>3</v>
      </c>
      <c r="BG115">
        <v>39</v>
      </c>
      <c r="BH115">
        <v>4</v>
      </c>
      <c r="BI115">
        <v>3</v>
      </c>
      <c r="BJ115">
        <v>0</v>
      </c>
      <c r="BK115">
        <v>1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4</v>
      </c>
      <c r="CN115">
        <v>2</v>
      </c>
      <c r="CO115">
        <v>1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1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2</v>
      </c>
      <c r="DF115">
        <v>1</v>
      </c>
      <c r="DG115">
        <v>1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1</v>
      </c>
      <c r="EL115">
        <v>4</v>
      </c>
      <c r="EM115">
        <v>1</v>
      </c>
      <c r="EN115">
        <v>0</v>
      </c>
      <c r="EO115">
        <v>0</v>
      </c>
      <c r="EP115">
        <v>0</v>
      </c>
      <c r="EQ115">
        <v>1</v>
      </c>
      <c r="ER115">
        <v>0</v>
      </c>
      <c r="ES115">
        <v>1</v>
      </c>
      <c r="ET115">
        <v>0</v>
      </c>
      <c r="EU115">
        <v>0</v>
      </c>
      <c r="EV115">
        <v>0</v>
      </c>
      <c r="EW115">
        <v>0</v>
      </c>
      <c r="EX115">
        <v>1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4</v>
      </c>
      <c r="FQ115">
        <v>4</v>
      </c>
      <c r="FR115">
        <v>0</v>
      </c>
      <c r="FS115">
        <v>0</v>
      </c>
      <c r="FT115">
        <v>1</v>
      </c>
      <c r="FU115">
        <v>0</v>
      </c>
      <c r="FV115">
        <v>1</v>
      </c>
      <c r="FW115">
        <v>0</v>
      </c>
      <c r="FX115">
        <v>0</v>
      </c>
      <c r="FY115">
        <v>0</v>
      </c>
      <c r="FZ115">
        <v>0</v>
      </c>
      <c r="GA115">
        <v>1</v>
      </c>
      <c r="GB115">
        <v>1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4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1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1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1</v>
      </c>
      <c r="JY115">
        <v>1</v>
      </c>
      <c r="JZ115">
        <v>1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1</v>
      </c>
      <c r="KQ115">
        <v>2</v>
      </c>
      <c r="KR115">
        <v>1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1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2</v>
      </c>
    </row>
    <row r="116" spans="1:332">
      <c r="A116" t="s">
        <v>1570</v>
      </c>
      <c r="B116" t="s">
        <v>1564</v>
      </c>
      <c r="C116" t="str">
        <f>"060709"</f>
        <v>060709</v>
      </c>
      <c r="D116" t="s">
        <v>1569</v>
      </c>
      <c r="E116">
        <v>1</v>
      </c>
      <c r="F116">
        <v>973</v>
      </c>
      <c r="G116">
        <v>750</v>
      </c>
      <c r="H116">
        <v>185</v>
      </c>
      <c r="I116">
        <v>565</v>
      </c>
      <c r="J116">
        <v>0</v>
      </c>
      <c r="K116">
        <v>4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565</v>
      </c>
      <c r="T116">
        <v>0</v>
      </c>
      <c r="U116">
        <v>0</v>
      </c>
      <c r="V116">
        <v>565</v>
      </c>
      <c r="W116">
        <v>15</v>
      </c>
      <c r="X116">
        <v>11</v>
      </c>
      <c r="Y116">
        <v>4</v>
      </c>
      <c r="Z116">
        <v>0</v>
      </c>
      <c r="AA116">
        <v>550</v>
      </c>
      <c r="AB116">
        <v>337</v>
      </c>
      <c r="AC116">
        <v>32</v>
      </c>
      <c r="AD116">
        <v>10</v>
      </c>
      <c r="AE116">
        <v>45</v>
      </c>
      <c r="AF116">
        <v>161</v>
      </c>
      <c r="AG116">
        <v>4</v>
      </c>
      <c r="AH116">
        <v>1</v>
      </c>
      <c r="AI116">
        <v>18</v>
      </c>
      <c r="AJ116">
        <v>0</v>
      </c>
      <c r="AK116">
        <v>12</v>
      </c>
      <c r="AL116">
        <v>2</v>
      </c>
      <c r="AM116">
        <v>13</v>
      </c>
      <c r="AN116">
        <v>1</v>
      </c>
      <c r="AO116">
        <v>1</v>
      </c>
      <c r="AP116">
        <v>1</v>
      </c>
      <c r="AQ116">
        <v>0</v>
      </c>
      <c r="AR116">
        <v>10</v>
      </c>
      <c r="AS116">
        <v>0</v>
      </c>
      <c r="AT116">
        <v>1</v>
      </c>
      <c r="AU116">
        <v>0</v>
      </c>
      <c r="AV116">
        <v>0</v>
      </c>
      <c r="AW116">
        <v>8</v>
      </c>
      <c r="AX116">
        <v>1</v>
      </c>
      <c r="AY116">
        <v>0</v>
      </c>
      <c r="AZ116">
        <v>4</v>
      </c>
      <c r="BA116">
        <v>3</v>
      </c>
      <c r="BB116">
        <v>0</v>
      </c>
      <c r="BC116">
        <v>2</v>
      </c>
      <c r="BD116">
        <v>1</v>
      </c>
      <c r="BE116">
        <v>0</v>
      </c>
      <c r="BF116">
        <v>6</v>
      </c>
      <c r="BG116">
        <v>337</v>
      </c>
      <c r="BH116">
        <v>32</v>
      </c>
      <c r="BI116">
        <v>10</v>
      </c>
      <c r="BJ116">
        <v>1</v>
      </c>
      <c r="BK116">
        <v>2</v>
      </c>
      <c r="BL116">
        <v>13</v>
      </c>
      <c r="BM116">
        <v>0</v>
      </c>
      <c r="BN116">
        <v>4</v>
      </c>
      <c r="BO116">
        <v>1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1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32</v>
      </c>
      <c r="CN116">
        <v>16</v>
      </c>
      <c r="CO116">
        <v>9</v>
      </c>
      <c r="CP116">
        <v>2</v>
      </c>
      <c r="CQ116">
        <v>0</v>
      </c>
      <c r="CR116">
        <v>0</v>
      </c>
      <c r="CS116">
        <v>0</v>
      </c>
      <c r="CT116">
        <v>0</v>
      </c>
      <c r="CU116">
        <v>1</v>
      </c>
      <c r="CV116">
        <v>2</v>
      </c>
      <c r="CW116">
        <v>0</v>
      </c>
      <c r="CX116">
        <v>0</v>
      </c>
      <c r="CY116">
        <v>0</v>
      </c>
      <c r="CZ116">
        <v>0</v>
      </c>
      <c r="DA116">
        <v>1</v>
      </c>
      <c r="DB116">
        <v>0</v>
      </c>
      <c r="DC116">
        <v>1</v>
      </c>
      <c r="DD116">
        <v>0</v>
      </c>
      <c r="DE116">
        <v>16</v>
      </c>
      <c r="DF116">
        <v>21</v>
      </c>
      <c r="DG116">
        <v>10</v>
      </c>
      <c r="DH116">
        <v>1</v>
      </c>
      <c r="DI116">
        <v>1</v>
      </c>
      <c r="DJ116">
        <v>0</v>
      </c>
      <c r="DK116">
        <v>1</v>
      </c>
      <c r="DL116">
        <v>1</v>
      </c>
      <c r="DM116">
        <v>0</v>
      </c>
      <c r="DN116">
        <v>0</v>
      </c>
      <c r="DO116">
        <v>0</v>
      </c>
      <c r="DP116">
        <v>1</v>
      </c>
      <c r="DQ116">
        <v>1</v>
      </c>
      <c r="DR116">
        <v>0</v>
      </c>
      <c r="DS116">
        <v>2</v>
      </c>
      <c r="DT116">
        <v>0</v>
      </c>
      <c r="DU116">
        <v>0</v>
      </c>
      <c r="DV116">
        <v>0</v>
      </c>
      <c r="DW116">
        <v>1</v>
      </c>
      <c r="DX116">
        <v>1</v>
      </c>
      <c r="DY116">
        <v>0</v>
      </c>
      <c r="DZ116">
        <v>0</v>
      </c>
      <c r="EA116">
        <v>0</v>
      </c>
      <c r="EB116">
        <v>0</v>
      </c>
      <c r="EC116">
        <v>1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21</v>
      </c>
      <c r="EL116">
        <v>49</v>
      </c>
      <c r="EM116">
        <v>11</v>
      </c>
      <c r="EN116">
        <v>1</v>
      </c>
      <c r="EO116">
        <v>4</v>
      </c>
      <c r="EP116">
        <v>1</v>
      </c>
      <c r="EQ116">
        <v>20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1</v>
      </c>
      <c r="EY116">
        <v>0</v>
      </c>
      <c r="EZ116">
        <v>0</v>
      </c>
      <c r="FA116">
        <v>0</v>
      </c>
      <c r="FB116">
        <v>2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1</v>
      </c>
      <c r="FI116">
        <v>2</v>
      </c>
      <c r="FJ116">
        <v>0</v>
      </c>
      <c r="FK116">
        <v>6</v>
      </c>
      <c r="FL116">
        <v>0</v>
      </c>
      <c r="FM116">
        <v>0</v>
      </c>
      <c r="FN116">
        <v>0</v>
      </c>
      <c r="FO116">
        <v>0</v>
      </c>
      <c r="FP116">
        <v>49</v>
      </c>
      <c r="FQ116">
        <v>23</v>
      </c>
      <c r="FR116">
        <v>11</v>
      </c>
      <c r="FS116">
        <v>4</v>
      </c>
      <c r="FT116">
        <v>0</v>
      </c>
      <c r="FU116">
        <v>0</v>
      </c>
      <c r="FV116">
        <v>0</v>
      </c>
      <c r="FW116">
        <v>0</v>
      </c>
      <c r="FX116">
        <v>1</v>
      </c>
      <c r="FY116">
        <v>1</v>
      </c>
      <c r="FZ116">
        <v>0</v>
      </c>
      <c r="GA116">
        <v>0</v>
      </c>
      <c r="GB116">
        <v>0</v>
      </c>
      <c r="GC116">
        <v>0</v>
      </c>
      <c r="GD116">
        <v>2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1</v>
      </c>
      <c r="GN116">
        <v>0</v>
      </c>
      <c r="GO116">
        <v>0</v>
      </c>
      <c r="GP116">
        <v>0</v>
      </c>
      <c r="GQ116">
        <v>0</v>
      </c>
      <c r="GR116">
        <v>3</v>
      </c>
      <c r="GS116">
        <v>0</v>
      </c>
      <c r="GT116">
        <v>0</v>
      </c>
      <c r="GU116">
        <v>23</v>
      </c>
      <c r="GV116">
        <v>64</v>
      </c>
      <c r="GW116">
        <v>21</v>
      </c>
      <c r="GX116">
        <v>8</v>
      </c>
      <c r="GY116">
        <v>3</v>
      </c>
      <c r="GZ116">
        <v>1</v>
      </c>
      <c r="HA116">
        <v>6</v>
      </c>
      <c r="HB116">
        <v>3</v>
      </c>
      <c r="HC116">
        <v>3</v>
      </c>
      <c r="HD116">
        <v>1</v>
      </c>
      <c r="HE116">
        <v>1</v>
      </c>
      <c r="HF116">
        <v>0</v>
      </c>
      <c r="HG116">
        <v>0</v>
      </c>
      <c r="HH116">
        <v>0</v>
      </c>
      <c r="HI116">
        <v>1</v>
      </c>
      <c r="HJ116">
        <v>1</v>
      </c>
      <c r="HK116">
        <v>1</v>
      </c>
      <c r="HL116">
        <v>0</v>
      </c>
      <c r="HM116">
        <v>0</v>
      </c>
      <c r="HN116">
        <v>0</v>
      </c>
      <c r="HO116">
        <v>1</v>
      </c>
      <c r="HP116">
        <v>0</v>
      </c>
      <c r="HQ116">
        <v>2</v>
      </c>
      <c r="HR116">
        <v>2</v>
      </c>
      <c r="HS116">
        <v>1</v>
      </c>
      <c r="HT116">
        <v>0</v>
      </c>
      <c r="HU116">
        <v>0</v>
      </c>
      <c r="HV116">
        <v>3</v>
      </c>
      <c r="HW116">
        <v>0</v>
      </c>
      <c r="HX116">
        <v>1</v>
      </c>
      <c r="HY116">
        <v>0</v>
      </c>
      <c r="HZ116">
        <v>4</v>
      </c>
      <c r="IA116">
        <v>64</v>
      </c>
      <c r="IB116">
        <v>8</v>
      </c>
      <c r="IC116">
        <v>4</v>
      </c>
      <c r="ID116">
        <v>2</v>
      </c>
      <c r="IE116">
        <v>1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1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8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</row>
    <row r="117" spans="1:332">
      <c r="A117" t="s">
        <v>1568</v>
      </c>
      <c r="B117" t="s">
        <v>1564</v>
      </c>
      <c r="C117" t="str">
        <f>"060709"</f>
        <v>060709</v>
      </c>
      <c r="D117" t="s">
        <v>1566</v>
      </c>
      <c r="E117">
        <v>2</v>
      </c>
      <c r="F117">
        <v>1198</v>
      </c>
      <c r="G117">
        <v>910</v>
      </c>
      <c r="H117">
        <v>226</v>
      </c>
      <c r="I117">
        <v>684</v>
      </c>
      <c r="J117">
        <v>0</v>
      </c>
      <c r="K117">
        <v>1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684</v>
      </c>
      <c r="T117">
        <v>0</v>
      </c>
      <c r="U117">
        <v>0</v>
      </c>
      <c r="V117">
        <v>684</v>
      </c>
      <c r="W117">
        <v>14</v>
      </c>
      <c r="X117">
        <v>9</v>
      </c>
      <c r="Y117">
        <v>2</v>
      </c>
      <c r="Z117">
        <v>0</v>
      </c>
      <c r="AA117">
        <v>670</v>
      </c>
      <c r="AB117">
        <v>434</v>
      </c>
      <c r="AC117">
        <v>49</v>
      </c>
      <c r="AD117">
        <v>19</v>
      </c>
      <c r="AE117">
        <v>38</v>
      </c>
      <c r="AF117">
        <v>220</v>
      </c>
      <c r="AG117">
        <v>6</v>
      </c>
      <c r="AH117">
        <v>6</v>
      </c>
      <c r="AI117">
        <v>27</v>
      </c>
      <c r="AJ117">
        <v>0</v>
      </c>
      <c r="AK117">
        <v>13</v>
      </c>
      <c r="AL117">
        <v>8</v>
      </c>
      <c r="AM117">
        <v>23</v>
      </c>
      <c r="AN117">
        <v>1</v>
      </c>
      <c r="AO117">
        <v>2</v>
      </c>
      <c r="AP117">
        <v>1</v>
      </c>
      <c r="AQ117">
        <v>0</v>
      </c>
      <c r="AR117">
        <v>3</v>
      </c>
      <c r="AS117">
        <v>1</v>
      </c>
      <c r="AT117">
        <v>1</v>
      </c>
      <c r="AU117">
        <v>0</v>
      </c>
      <c r="AV117">
        <v>0</v>
      </c>
      <c r="AW117">
        <v>3</v>
      </c>
      <c r="AX117">
        <v>4</v>
      </c>
      <c r="AY117">
        <v>0</v>
      </c>
      <c r="AZ117">
        <v>3</v>
      </c>
      <c r="BA117">
        <v>0</v>
      </c>
      <c r="BB117">
        <v>0</v>
      </c>
      <c r="BC117">
        <v>0</v>
      </c>
      <c r="BD117">
        <v>1</v>
      </c>
      <c r="BE117">
        <v>0</v>
      </c>
      <c r="BF117">
        <v>5</v>
      </c>
      <c r="BG117">
        <v>434</v>
      </c>
      <c r="BH117">
        <v>16</v>
      </c>
      <c r="BI117">
        <v>8</v>
      </c>
      <c r="BJ117">
        <v>0</v>
      </c>
      <c r="BK117">
        <v>0</v>
      </c>
      <c r="BL117">
        <v>7</v>
      </c>
      <c r="BM117">
        <v>0</v>
      </c>
      <c r="BN117">
        <v>1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16</v>
      </c>
      <c r="CN117">
        <v>11</v>
      </c>
      <c r="CO117">
        <v>5</v>
      </c>
      <c r="CP117">
        <v>0</v>
      </c>
      <c r="CQ117">
        <v>0</v>
      </c>
      <c r="CR117">
        <v>1</v>
      </c>
      <c r="CS117">
        <v>0</v>
      </c>
      <c r="CT117">
        <v>0</v>
      </c>
      <c r="CU117">
        <v>0</v>
      </c>
      <c r="CV117">
        <v>1</v>
      </c>
      <c r="CW117">
        <v>0</v>
      </c>
      <c r="CX117">
        <v>3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1</v>
      </c>
      <c r="DE117">
        <v>11</v>
      </c>
      <c r="DF117">
        <v>30</v>
      </c>
      <c r="DG117">
        <v>20</v>
      </c>
      <c r="DH117">
        <v>2</v>
      </c>
      <c r="DI117">
        <v>2</v>
      </c>
      <c r="DJ117">
        <v>2</v>
      </c>
      <c r="DK117">
        <v>1</v>
      </c>
      <c r="DL117">
        <v>0</v>
      </c>
      <c r="DM117">
        <v>0</v>
      </c>
      <c r="DN117">
        <v>0</v>
      </c>
      <c r="DO117">
        <v>0</v>
      </c>
      <c r="DP117">
        <v>1</v>
      </c>
      <c r="DQ117">
        <v>1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1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30</v>
      </c>
      <c r="EL117">
        <v>91</v>
      </c>
      <c r="EM117">
        <v>13</v>
      </c>
      <c r="EN117">
        <v>9</v>
      </c>
      <c r="EO117">
        <v>0</v>
      </c>
      <c r="EP117">
        <v>2</v>
      </c>
      <c r="EQ117">
        <v>45</v>
      </c>
      <c r="ER117">
        <v>0</v>
      </c>
      <c r="ES117">
        <v>0</v>
      </c>
      <c r="ET117">
        <v>0</v>
      </c>
      <c r="EU117">
        <v>0</v>
      </c>
      <c r="EV117">
        <v>1</v>
      </c>
      <c r="EW117">
        <v>1</v>
      </c>
      <c r="EX117">
        <v>0</v>
      </c>
      <c r="EY117">
        <v>0</v>
      </c>
      <c r="EZ117">
        <v>0</v>
      </c>
      <c r="FA117">
        <v>0</v>
      </c>
      <c r="FB117">
        <v>6</v>
      </c>
      <c r="FC117">
        <v>0</v>
      </c>
      <c r="FD117">
        <v>0</v>
      </c>
      <c r="FE117">
        <v>0</v>
      </c>
      <c r="FF117">
        <v>0</v>
      </c>
      <c r="FG117">
        <v>1</v>
      </c>
      <c r="FH117">
        <v>1</v>
      </c>
      <c r="FI117">
        <v>0</v>
      </c>
      <c r="FJ117">
        <v>1</v>
      </c>
      <c r="FK117">
        <v>10</v>
      </c>
      <c r="FL117">
        <v>0</v>
      </c>
      <c r="FM117">
        <v>0</v>
      </c>
      <c r="FN117">
        <v>0</v>
      </c>
      <c r="FO117">
        <v>1</v>
      </c>
      <c r="FP117">
        <v>91</v>
      </c>
      <c r="FQ117">
        <v>12</v>
      </c>
      <c r="FR117">
        <v>6</v>
      </c>
      <c r="FS117">
        <v>4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1</v>
      </c>
      <c r="GT117">
        <v>1</v>
      </c>
      <c r="GU117">
        <v>12</v>
      </c>
      <c r="GV117">
        <v>72</v>
      </c>
      <c r="GW117">
        <v>19</v>
      </c>
      <c r="GX117">
        <v>11</v>
      </c>
      <c r="GY117">
        <v>2</v>
      </c>
      <c r="GZ117">
        <v>3</v>
      </c>
      <c r="HA117">
        <v>7</v>
      </c>
      <c r="HB117">
        <v>3</v>
      </c>
      <c r="HC117">
        <v>8</v>
      </c>
      <c r="HD117">
        <v>1</v>
      </c>
      <c r="HE117">
        <v>0</v>
      </c>
      <c r="HF117">
        <v>0</v>
      </c>
      <c r="HG117">
        <v>1</v>
      </c>
      <c r="HH117">
        <v>0</v>
      </c>
      <c r="HI117">
        <v>0</v>
      </c>
      <c r="HJ117">
        <v>1</v>
      </c>
      <c r="HK117">
        <v>0</v>
      </c>
      <c r="HL117">
        <v>0</v>
      </c>
      <c r="HM117">
        <v>0</v>
      </c>
      <c r="HN117">
        <v>1</v>
      </c>
      <c r="HO117">
        <v>1</v>
      </c>
      <c r="HP117">
        <v>1</v>
      </c>
      <c r="HQ117">
        <v>3</v>
      </c>
      <c r="HR117">
        <v>0</v>
      </c>
      <c r="HS117">
        <v>1</v>
      </c>
      <c r="HT117">
        <v>0</v>
      </c>
      <c r="HU117">
        <v>0</v>
      </c>
      <c r="HV117">
        <v>2</v>
      </c>
      <c r="HW117">
        <v>0</v>
      </c>
      <c r="HX117">
        <v>1</v>
      </c>
      <c r="HY117">
        <v>1</v>
      </c>
      <c r="HZ117">
        <v>5</v>
      </c>
      <c r="IA117">
        <v>72</v>
      </c>
      <c r="IB117">
        <v>2</v>
      </c>
      <c r="IC117">
        <v>0</v>
      </c>
      <c r="ID117">
        <v>0</v>
      </c>
      <c r="IE117">
        <v>2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2</v>
      </c>
      <c r="JG117">
        <v>1</v>
      </c>
      <c r="JH117">
        <v>1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1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1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1</v>
      </c>
      <c r="LT117">
        <v>1</v>
      </c>
    </row>
    <row r="118" spans="1:332">
      <c r="A118" t="s">
        <v>1567</v>
      </c>
      <c r="B118" t="s">
        <v>1564</v>
      </c>
      <c r="C118" t="str">
        <f>"060709"</f>
        <v>060709</v>
      </c>
      <c r="D118" t="s">
        <v>1566</v>
      </c>
      <c r="E118">
        <v>3</v>
      </c>
      <c r="F118">
        <v>1466</v>
      </c>
      <c r="G118">
        <v>1119</v>
      </c>
      <c r="H118">
        <v>312</v>
      </c>
      <c r="I118">
        <v>807</v>
      </c>
      <c r="J118">
        <v>3</v>
      </c>
      <c r="K118">
        <v>4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806</v>
      </c>
      <c r="T118">
        <v>0</v>
      </c>
      <c r="U118">
        <v>0</v>
      </c>
      <c r="V118">
        <v>806</v>
      </c>
      <c r="W118">
        <v>19</v>
      </c>
      <c r="X118">
        <v>13</v>
      </c>
      <c r="Y118">
        <v>6</v>
      </c>
      <c r="Z118">
        <v>0</v>
      </c>
      <c r="AA118">
        <v>787</v>
      </c>
      <c r="AB118">
        <v>532</v>
      </c>
      <c r="AC118">
        <v>79</v>
      </c>
      <c r="AD118">
        <v>16</v>
      </c>
      <c r="AE118">
        <v>57</v>
      </c>
      <c r="AF118">
        <v>223</v>
      </c>
      <c r="AG118">
        <v>6</v>
      </c>
      <c r="AH118">
        <v>1</v>
      </c>
      <c r="AI118">
        <v>37</v>
      </c>
      <c r="AJ118">
        <v>1</v>
      </c>
      <c r="AK118">
        <v>19</v>
      </c>
      <c r="AL118">
        <v>20</v>
      </c>
      <c r="AM118">
        <v>20</v>
      </c>
      <c r="AN118">
        <v>2</v>
      </c>
      <c r="AO118">
        <v>1</v>
      </c>
      <c r="AP118">
        <v>4</v>
      </c>
      <c r="AQ118">
        <v>0</v>
      </c>
      <c r="AR118">
        <v>16</v>
      </c>
      <c r="AS118">
        <v>0</v>
      </c>
      <c r="AT118">
        <v>3</v>
      </c>
      <c r="AU118">
        <v>0</v>
      </c>
      <c r="AV118">
        <v>0</v>
      </c>
      <c r="AW118">
        <v>3</v>
      </c>
      <c r="AX118">
        <v>4</v>
      </c>
      <c r="AY118">
        <v>1</v>
      </c>
      <c r="AZ118">
        <v>7</v>
      </c>
      <c r="BA118">
        <v>1</v>
      </c>
      <c r="BB118">
        <v>1</v>
      </c>
      <c r="BC118">
        <v>0</v>
      </c>
      <c r="BD118">
        <v>3</v>
      </c>
      <c r="BE118">
        <v>0</v>
      </c>
      <c r="BF118">
        <v>7</v>
      </c>
      <c r="BG118">
        <v>532</v>
      </c>
      <c r="BH118">
        <v>34</v>
      </c>
      <c r="BI118">
        <v>19</v>
      </c>
      <c r="BJ118">
        <v>2</v>
      </c>
      <c r="BK118">
        <v>0</v>
      </c>
      <c r="BL118">
        <v>9</v>
      </c>
      <c r="BM118">
        <v>0</v>
      </c>
      <c r="BN118">
        <v>1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2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1</v>
      </c>
      <c r="CM118">
        <v>34</v>
      </c>
      <c r="CN118">
        <v>7</v>
      </c>
      <c r="CO118">
        <v>4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1</v>
      </c>
      <c r="CV118">
        <v>0</v>
      </c>
      <c r="CW118">
        <v>0</v>
      </c>
      <c r="CX118">
        <v>1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1</v>
      </c>
      <c r="DE118">
        <v>7</v>
      </c>
      <c r="DF118">
        <v>52</v>
      </c>
      <c r="DG118">
        <v>28</v>
      </c>
      <c r="DH118">
        <v>4</v>
      </c>
      <c r="DI118">
        <v>5</v>
      </c>
      <c r="DJ118">
        <v>2</v>
      </c>
      <c r="DK118">
        <v>1</v>
      </c>
      <c r="DL118">
        <v>0</v>
      </c>
      <c r="DM118">
        <v>0</v>
      </c>
      <c r="DN118">
        <v>0</v>
      </c>
      <c r="DO118">
        <v>6</v>
      </c>
      <c r="DP118">
        <v>1</v>
      </c>
      <c r="DQ118">
        <v>2</v>
      </c>
      <c r="DR118">
        <v>0</v>
      </c>
      <c r="DS118">
        <v>0</v>
      </c>
      <c r="DT118">
        <v>0</v>
      </c>
      <c r="DU118">
        <v>1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1</v>
      </c>
      <c r="EF118">
        <v>0</v>
      </c>
      <c r="EG118">
        <v>0</v>
      </c>
      <c r="EH118">
        <v>0</v>
      </c>
      <c r="EI118">
        <v>1</v>
      </c>
      <c r="EJ118">
        <v>0</v>
      </c>
      <c r="EK118">
        <v>52</v>
      </c>
      <c r="EL118">
        <v>44</v>
      </c>
      <c r="EM118">
        <v>23</v>
      </c>
      <c r="EN118">
        <v>1</v>
      </c>
      <c r="EO118">
        <v>2</v>
      </c>
      <c r="EP118">
        <v>3</v>
      </c>
      <c r="EQ118">
        <v>10</v>
      </c>
      <c r="ER118">
        <v>1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2</v>
      </c>
      <c r="FL118">
        <v>0</v>
      </c>
      <c r="FM118">
        <v>0</v>
      </c>
      <c r="FN118">
        <v>1</v>
      </c>
      <c r="FO118">
        <v>1</v>
      </c>
      <c r="FP118">
        <v>44</v>
      </c>
      <c r="FQ118">
        <v>22</v>
      </c>
      <c r="FR118">
        <v>11</v>
      </c>
      <c r="FS118">
        <v>3</v>
      </c>
      <c r="FT118">
        <v>1</v>
      </c>
      <c r="FU118">
        <v>1</v>
      </c>
      <c r="FV118">
        <v>0</v>
      </c>
      <c r="FW118">
        <v>0</v>
      </c>
      <c r="FX118">
        <v>1</v>
      </c>
      <c r="FY118">
        <v>0</v>
      </c>
      <c r="FZ118">
        <v>1</v>
      </c>
      <c r="GA118">
        <v>1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1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1</v>
      </c>
      <c r="GR118">
        <v>0</v>
      </c>
      <c r="GS118">
        <v>0</v>
      </c>
      <c r="GT118">
        <v>1</v>
      </c>
      <c r="GU118">
        <v>22</v>
      </c>
      <c r="GV118">
        <v>80</v>
      </c>
      <c r="GW118">
        <v>31</v>
      </c>
      <c r="GX118">
        <v>6</v>
      </c>
      <c r="GY118">
        <v>4</v>
      </c>
      <c r="GZ118">
        <v>5</v>
      </c>
      <c r="HA118">
        <v>1</v>
      </c>
      <c r="HB118">
        <v>3</v>
      </c>
      <c r="HC118">
        <v>8</v>
      </c>
      <c r="HD118">
        <v>1</v>
      </c>
      <c r="HE118">
        <v>2</v>
      </c>
      <c r="HF118">
        <v>0</v>
      </c>
      <c r="HG118">
        <v>0</v>
      </c>
      <c r="HH118">
        <v>3</v>
      </c>
      <c r="HI118">
        <v>0</v>
      </c>
      <c r="HJ118">
        <v>0</v>
      </c>
      <c r="HK118">
        <v>0</v>
      </c>
      <c r="HL118">
        <v>2</v>
      </c>
      <c r="HM118">
        <v>0</v>
      </c>
      <c r="HN118">
        <v>0</v>
      </c>
      <c r="HO118">
        <v>1</v>
      </c>
      <c r="HP118">
        <v>0</v>
      </c>
      <c r="HQ118">
        <v>1</v>
      </c>
      <c r="HR118">
        <v>1</v>
      </c>
      <c r="HS118">
        <v>0</v>
      </c>
      <c r="HT118">
        <v>1</v>
      </c>
      <c r="HU118">
        <v>1</v>
      </c>
      <c r="HV118">
        <v>4</v>
      </c>
      <c r="HW118">
        <v>0</v>
      </c>
      <c r="HX118">
        <v>0</v>
      </c>
      <c r="HY118">
        <v>0</v>
      </c>
      <c r="HZ118">
        <v>5</v>
      </c>
      <c r="IA118">
        <v>80</v>
      </c>
      <c r="IB118">
        <v>9</v>
      </c>
      <c r="IC118">
        <v>5</v>
      </c>
      <c r="ID118">
        <v>0</v>
      </c>
      <c r="IE118">
        <v>0</v>
      </c>
      <c r="IF118">
        <v>0</v>
      </c>
      <c r="IG118">
        <v>1</v>
      </c>
      <c r="IH118">
        <v>0</v>
      </c>
      <c r="II118">
        <v>0</v>
      </c>
      <c r="IJ118">
        <v>0</v>
      </c>
      <c r="IK118">
        <v>0</v>
      </c>
      <c r="IL118">
        <v>2</v>
      </c>
      <c r="IM118">
        <v>0</v>
      </c>
      <c r="IN118">
        <v>0</v>
      </c>
      <c r="IO118">
        <v>0</v>
      </c>
      <c r="IP118">
        <v>1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9</v>
      </c>
      <c r="JG118">
        <v>4</v>
      </c>
      <c r="JH118">
        <v>2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1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1</v>
      </c>
      <c r="JX118">
        <v>4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3</v>
      </c>
      <c r="KR118">
        <v>0</v>
      </c>
      <c r="KS118">
        <v>2</v>
      </c>
      <c r="KT118">
        <v>1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3</v>
      </c>
    </row>
    <row r="119" spans="1:332">
      <c r="A119" t="s">
        <v>1565</v>
      </c>
      <c r="B119" t="s">
        <v>1564</v>
      </c>
      <c r="C119" t="str">
        <f>"060709"</f>
        <v>060709</v>
      </c>
      <c r="D119" t="s">
        <v>1563</v>
      </c>
      <c r="E119">
        <v>4</v>
      </c>
      <c r="F119">
        <v>713</v>
      </c>
      <c r="G119">
        <v>550</v>
      </c>
      <c r="H119">
        <v>199</v>
      </c>
      <c r="I119">
        <v>351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351</v>
      </c>
      <c r="T119">
        <v>0</v>
      </c>
      <c r="U119">
        <v>0</v>
      </c>
      <c r="V119">
        <v>351</v>
      </c>
      <c r="W119">
        <v>11</v>
      </c>
      <c r="X119">
        <v>9</v>
      </c>
      <c r="Y119">
        <v>2</v>
      </c>
      <c r="Z119">
        <v>0</v>
      </c>
      <c r="AA119">
        <v>340</v>
      </c>
      <c r="AB119">
        <v>191</v>
      </c>
      <c r="AC119">
        <v>30</v>
      </c>
      <c r="AD119">
        <v>7</v>
      </c>
      <c r="AE119">
        <v>15</v>
      </c>
      <c r="AF119">
        <v>99</v>
      </c>
      <c r="AG119">
        <v>5</v>
      </c>
      <c r="AH119">
        <v>0</v>
      </c>
      <c r="AI119">
        <v>4</v>
      </c>
      <c r="AJ119">
        <v>0</v>
      </c>
      <c r="AK119">
        <v>3</v>
      </c>
      <c r="AL119">
        <v>0</v>
      </c>
      <c r="AM119">
        <v>11</v>
      </c>
      <c r="AN119">
        <v>0</v>
      </c>
      <c r="AO119">
        <v>0</v>
      </c>
      <c r="AP119">
        <v>1</v>
      </c>
      <c r="AQ119">
        <v>1</v>
      </c>
      <c r="AR119">
        <v>1</v>
      </c>
      <c r="AS119">
        <v>3</v>
      </c>
      <c r="AT119">
        <v>0</v>
      </c>
      <c r="AU119">
        <v>0</v>
      </c>
      <c r="AV119">
        <v>0</v>
      </c>
      <c r="AW119">
        <v>2</v>
      </c>
      <c r="AX119">
        <v>0</v>
      </c>
      <c r="AY119">
        <v>0</v>
      </c>
      <c r="AZ119">
        <v>1</v>
      </c>
      <c r="BA119">
        <v>0</v>
      </c>
      <c r="BB119">
        <v>0</v>
      </c>
      <c r="BC119">
        <v>2</v>
      </c>
      <c r="BD119">
        <v>2</v>
      </c>
      <c r="BE119">
        <v>0</v>
      </c>
      <c r="BF119">
        <v>4</v>
      </c>
      <c r="BG119">
        <v>191</v>
      </c>
      <c r="BH119">
        <v>15</v>
      </c>
      <c r="BI119">
        <v>6</v>
      </c>
      <c r="BJ119">
        <v>0</v>
      </c>
      <c r="BK119">
        <v>0</v>
      </c>
      <c r="BL119">
        <v>8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15</v>
      </c>
      <c r="CN119">
        <v>7</v>
      </c>
      <c r="CO119">
        <v>4</v>
      </c>
      <c r="CP119">
        <v>0</v>
      </c>
      <c r="CQ119">
        <v>0</v>
      </c>
      <c r="CR119">
        <v>1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1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1</v>
      </c>
      <c r="DE119">
        <v>7</v>
      </c>
      <c r="DF119">
        <v>14</v>
      </c>
      <c r="DG119">
        <v>11</v>
      </c>
      <c r="DH119">
        <v>1</v>
      </c>
      <c r="DI119">
        <v>1</v>
      </c>
      <c r="DJ119">
        <v>1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14</v>
      </c>
      <c r="EL119">
        <v>58</v>
      </c>
      <c r="EM119">
        <v>7</v>
      </c>
      <c r="EN119">
        <v>1</v>
      </c>
      <c r="EO119">
        <v>1</v>
      </c>
      <c r="EP119">
        <v>2</v>
      </c>
      <c r="EQ119">
        <v>29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1</v>
      </c>
      <c r="FB119">
        <v>6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11</v>
      </c>
      <c r="FL119">
        <v>0</v>
      </c>
      <c r="FM119">
        <v>0</v>
      </c>
      <c r="FN119">
        <v>0</v>
      </c>
      <c r="FO119">
        <v>0</v>
      </c>
      <c r="FP119">
        <v>58</v>
      </c>
      <c r="FQ119">
        <v>14</v>
      </c>
      <c r="FR119">
        <v>4</v>
      </c>
      <c r="FS119">
        <v>5</v>
      </c>
      <c r="FT119">
        <v>0</v>
      </c>
      <c r="FU119">
        <v>0</v>
      </c>
      <c r="FV119">
        <v>0</v>
      </c>
      <c r="FW119">
        <v>1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1</v>
      </c>
      <c r="GM119">
        <v>0</v>
      </c>
      <c r="GN119">
        <v>0</v>
      </c>
      <c r="GO119">
        <v>0</v>
      </c>
      <c r="GP119">
        <v>0</v>
      </c>
      <c r="GQ119">
        <v>2</v>
      </c>
      <c r="GR119">
        <v>0</v>
      </c>
      <c r="GS119">
        <v>1</v>
      </c>
      <c r="GT119">
        <v>0</v>
      </c>
      <c r="GU119">
        <v>14</v>
      </c>
      <c r="GV119">
        <v>33</v>
      </c>
      <c r="GW119">
        <v>9</v>
      </c>
      <c r="GX119">
        <v>4</v>
      </c>
      <c r="GY119">
        <v>0</v>
      </c>
      <c r="GZ119">
        <v>3</v>
      </c>
      <c r="HA119">
        <v>11</v>
      </c>
      <c r="HB119">
        <v>1</v>
      </c>
      <c r="HC119">
        <v>1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1</v>
      </c>
      <c r="HQ119">
        <v>0</v>
      </c>
      <c r="HR119">
        <v>1</v>
      </c>
      <c r="HS119">
        <v>1</v>
      </c>
      <c r="HT119">
        <v>0</v>
      </c>
      <c r="HU119">
        <v>0</v>
      </c>
      <c r="HV119">
        <v>1</v>
      </c>
      <c r="HW119">
        <v>0</v>
      </c>
      <c r="HX119">
        <v>0</v>
      </c>
      <c r="HY119">
        <v>0</v>
      </c>
      <c r="HZ119">
        <v>0</v>
      </c>
      <c r="IA119">
        <v>33</v>
      </c>
      <c r="IB119">
        <v>5</v>
      </c>
      <c r="IC119">
        <v>3</v>
      </c>
      <c r="ID119">
        <v>0</v>
      </c>
      <c r="IE119">
        <v>1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1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5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3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1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1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1</v>
      </c>
      <c r="LT119">
        <v>3</v>
      </c>
    </row>
    <row r="120" spans="1:332">
      <c r="A120" t="s">
        <v>1562</v>
      </c>
      <c r="B120" t="s">
        <v>1556</v>
      </c>
      <c r="C120" t="str">
        <f>"060710"</f>
        <v>060710</v>
      </c>
      <c r="D120" t="s">
        <v>403</v>
      </c>
      <c r="E120">
        <v>1</v>
      </c>
      <c r="F120">
        <v>761</v>
      </c>
      <c r="G120">
        <v>590</v>
      </c>
      <c r="H120">
        <v>262</v>
      </c>
      <c r="I120">
        <v>328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328</v>
      </c>
      <c r="T120">
        <v>0</v>
      </c>
      <c r="U120">
        <v>0</v>
      </c>
      <c r="V120">
        <v>328</v>
      </c>
      <c r="W120">
        <v>12</v>
      </c>
      <c r="X120">
        <v>11</v>
      </c>
      <c r="Y120">
        <v>1</v>
      </c>
      <c r="Z120">
        <v>0</v>
      </c>
      <c r="AA120">
        <v>316</v>
      </c>
      <c r="AB120">
        <v>200</v>
      </c>
      <c r="AC120">
        <v>26</v>
      </c>
      <c r="AD120">
        <v>6</v>
      </c>
      <c r="AE120">
        <v>16</v>
      </c>
      <c r="AF120">
        <v>86</v>
      </c>
      <c r="AG120">
        <v>0</v>
      </c>
      <c r="AH120">
        <v>1</v>
      </c>
      <c r="AI120">
        <v>1</v>
      </c>
      <c r="AJ120">
        <v>0</v>
      </c>
      <c r="AK120">
        <v>1</v>
      </c>
      <c r="AL120">
        <v>8</v>
      </c>
      <c r="AM120">
        <v>8</v>
      </c>
      <c r="AN120">
        <v>1</v>
      </c>
      <c r="AO120">
        <v>0</v>
      </c>
      <c r="AP120">
        <v>0</v>
      </c>
      <c r="AQ120">
        <v>0</v>
      </c>
      <c r="AR120">
        <v>30</v>
      </c>
      <c r="AS120">
        <v>1</v>
      </c>
      <c r="AT120">
        <v>0</v>
      </c>
      <c r="AU120">
        <v>1</v>
      </c>
      <c r="AV120">
        <v>1</v>
      </c>
      <c r="AW120">
        <v>9</v>
      </c>
      <c r="AX120">
        <v>0</v>
      </c>
      <c r="AY120">
        <v>1</v>
      </c>
      <c r="AZ120">
        <v>1</v>
      </c>
      <c r="BA120">
        <v>0</v>
      </c>
      <c r="BB120">
        <v>0</v>
      </c>
      <c r="BC120">
        <v>1</v>
      </c>
      <c r="BD120">
        <v>0</v>
      </c>
      <c r="BE120">
        <v>0</v>
      </c>
      <c r="BF120">
        <v>1</v>
      </c>
      <c r="BG120">
        <v>200</v>
      </c>
      <c r="BH120">
        <v>18</v>
      </c>
      <c r="BI120">
        <v>5</v>
      </c>
      <c r="BJ120">
        <v>0</v>
      </c>
      <c r="BK120">
        <v>4</v>
      </c>
      <c r="BL120">
        <v>6</v>
      </c>
      <c r="BM120">
        <v>0</v>
      </c>
      <c r="BN120">
        <v>2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1</v>
      </c>
      <c r="CL120">
        <v>0</v>
      </c>
      <c r="CM120">
        <v>18</v>
      </c>
      <c r="CN120">
        <v>4</v>
      </c>
      <c r="CO120">
        <v>2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1</v>
      </c>
      <c r="CV120">
        <v>0</v>
      </c>
      <c r="CW120">
        <v>0</v>
      </c>
      <c r="CX120">
        <v>0</v>
      </c>
      <c r="CY120">
        <v>0</v>
      </c>
      <c r="CZ120">
        <v>1</v>
      </c>
      <c r="DA120">
        <v>0</v>
      </c>
      <c r="DB120">
        <v>0</v>
      </c>
      <c r="DC120">
        <v>0</v>
      </c>
      <c r="DD120">
        <v>0</v>
      </c>
      <c r="DE120">
        <v>4</v>
      </c>
      <c r="DF120">
        <v>10</v>
      </c>
      <c r="DG120">
        <v>4</v>
      </c>
      <c r="DH120">
        <v>1</v>
      </c>
      <c r="DI120">
        <v>0</v>
      </c>
      <c r="DJ120">
        <v>0</v>
      </c>
      <c r="DK120">
        <v>0</v>
      </c>
      <c r="DL120">
        <v>2</v>
      </c>
      <c r="DM120">
        <v>1</v>
      </c>
      <c r="DN120">
        <v>0</v>
      </c>
      <c r="DO120">
        <v>1</v>
      </c>
      <c r="DP120">
        <v>0</v>
      </c>
      <c r="DQ120">
        <v>0</v>
      </c>
      <c r="DR120">
        <v>0</v>
      </c>
      <c r="DS120">
        <v>1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10</v>
      </c>
      <c r="EL120">
        <v>32</v>
      </c>
      <c r="EM120">
        <v>5</v>
      </c>
      <c r="EN120">
        <v>3</v>
      </c>
      <c r="EO120">
        <v>0</v>
      </c>
      <c r="EP120">
        <v>3</v>
      </c>
      <c r="EQ120">
        <v>18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2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1</v>
      </c>
      <c r="FP120">
        <v>32</v>
      </c>
      <c r="FQ120">
        <v>13</v>
      </c>
      <c r="FR120">
        <v>5</v>
      </c>
      <c r="FS120">
        <v>4</v>
      </c>
      <c r="FT120">
        <v>2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2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13</v>
      </c>
      <c r="GV120">
        <v>30</v>
      </c>
      <c r="GW120">
        <v>8</v>
      </c>
      <c r="GX120">
        <v>0</v>
      </c>
      <c r="GY120">
        <v>1</v>
      </c>
      <c r="GZ120">
        <v>3</v>
      </c>
      <c r="HA120">
        <v>11</v>
      </c>
      <c r="HB120">
        <v>0</v>
      </c>
      <c r="HC120">
        <v>1</v>
      </c>
      <c r="HD120">
        <v>0</v>
      </c>
      <c r="HE120">
        <v>0</v>
      </c>
      <c r="HF120">
        <v>0</v>
      </c>
      <c r="HG120">
        <v>1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2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1</v>
      </c>
      <c r="HY120">
        <v>1</v>
      </c>
      <c r="HZ120">
        <v>1</v>
      </c>
      <c r="IA120">
        <v>30</v>
      </c>
      <c r="IB120">
        <v>4</v>
      </c>
      <c r="IC120">
        <v>4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4</v>
      </c>
      <c r="JG120">
        <v>1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1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1</v>
      </c>
      <c r="JY120">
        <v>3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3</v>
      </c>
      <c r="KM120">
        <v>0</v>
      </c>
      <c r="KN120">
        <v>0</v>
      </c>
      <c r="KO120">
        <v>0</v>
      </c>
      <c r="KP120">
        <v>3</v>
      </c>
      <c r="KQ120">
        <v>1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1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1</v>
      </c>
    </row>
    <row r="121" spans="1:332">
      <c r="A121" t="s">
        <v>1561</v>
      </c>
      <c r="B121" t="s">
        <v>1556</v>
      </c>
      <c r="C121" t="str">
        <f>"060710"</f>
        <v>060710</v>
      </c>
      <c r="D121" t="s">
        <v>403</v>
      </c>
      <c r="E121">
        <v>2</v>
      </c>
      <c r="F121">
        <v>644</v>
      </c>
      <c r="G121">
        <v>490</v>
      </c>
      <c r="H121">
        <v>185</v>
      </c>
      <c r="I121">
        <v>305</v>
      </c>
      <c r="J121">
        <v>0</v>
      </c>
      <c r="K121">
        <v>2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305</v>
      </c>
      <c r="T121">
        <v>0</v>
      </c>
      <c r="U121">
        <v>0</v>
      </c>
      <c r="V121">
        <v>305</v>
      </c>
      <c r="W121">
        <v>14</v>
      </c>
      <c r="X121">
        <v>11</v>
      </c>
      <c r="Y121">
        <v>3</v>
      </c>
      <c r="Z121">
        <v>0</v>
      </c>
      <c r="AA121">
        <v>291</v>
      </c>
      <c r="AB121">
        <v>178</v>
      </c>
      <c r="AC121">
        <v>32</v>
      </c>
      <c r="AD121">
        <v>3</v>
      </c>
      <c r="AE121">
        <v>11</v>
      </c>
      <c r="AF121">
        <v>79</v>
      </c>
      <c r="AG121">
        <v>0</v>
      </c>
      <c r="AH121">
        <v>0</v>
      </c>
      <c r="AI121">
        <v>5</v>
      </c>
      <c r="AJ121">
        <v>1</v>
      </c>
      <c r="AK121">
        <v>4</v>
      </c>
      <c r="AL121">
        <v>0</v>
      </c>
      <c r="AM121">
        <v>8</v>
      </c>
      <c r="AN121">
        <v>1</v>
      </c>
      <c r="AO121">
        <v>0</v>
      </c>
      <c r="AP121">
        <v>0</v>
      </c>
      <c r="AQ121">
        <v>0</v>
      </c>
      <c r="AR121">
        <v>28</v>
      </c>
      <c r="AS121">
        <v>0</v>
      </c>
      <c r="AT121">
        <v>0</v>
      </c>
      <c r="AU121">
        <v>0</v>
      </c>
      <c r="AV121">
        <v>0</v>
      </c>
      <c r="AW121">
        <v>3</v>
      </c>
      <c r="AX121">
        <v>0</v>
      </c>
      <c r="AY121">
        <v>0</v>
      </c>
      <c r="AZ121">
        <v>1</v>
      </c>
      <c r="BA121">
        <v>0</v>
      </c>
      <c r="BB121">
        <v>0</v>
      </c>
      <c r="BC121">
        <v>1</v>
      </c>
      <c r="BD121">
        <v>1</v>
      </c>
      <c r="BE121">
        <v>0</v>
      </c>
      <c r="BF121">
        <v>0</v>
      </c>
      <c r="BG121">
        <v>178</v>
      </c>
      <c r="BH121">
        <v>32</v>
      </c>
      <c r="BI121">
        <v>4</v>
      </c>
      <c r="BJ121">
        <v>0</v>
      </c>
      <c r="BK121">
        <v>3</v>
      </c>
      <c r="BL121">
        <v>13</v>
      </c>
      <c r="BM121">
        <v>0</v>
      </c>
      <c r="BN121">
        <v>10</v>
      </c>
      <c r="BO121">
        <v>1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1</v>
      </c>
      <c r="CM121">
        <v>32</v>
      </c>
      <c r="CN121">
        <v>5</v>
      </c>
      <c r="CO121">
        <v>4</v>
      </c>
      <c r="CP121">
        <v>1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5</v>
      </c>
      <c r="DF121">
        <v>11</v>
      </c>
      <c r="DG121">
        <v>3</v>
      </c>
      <c r="DH121">
        <v>2</v>
      </c>
      <c r="DI121">
        <v>1</v>
      </c>
      <c r="DJ121">
        <v>2</v>
      </c>
      <c r="DK121">
        <v>0</v>
      </c>
      <c r="DL121">
        <v>3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11</v>
      </c>
      <c r="EL121">
        <v>36</v>
      </c>
      <c r="EM121">
        <v>5</v>
      </c>
      <c r="EN121">
        <v>1</v>
      </c>
      <c r="EO121">
        <v>0</v>
      </c>
      <c r="EP121">
        <v>0</v>
      </c>
      <c r="EQ121">
        <v>28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2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36</v>
      </c>
      <c r="FQ121">
        <v>5</v>
      </c>
      <c r="FR121">
        <v>0</v>
      </c>
      <c r="FS121">
        <v>2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1</v>
      </c>
      <c r="FZ121">
        <v>1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1</v>
      </c>
      <c r="GU121">
        <v>5</v>
      </c>
      <c r="GV121">
        <v>21</v>
      </c>
      <c r="GW121">
        <v>6</v>
      </c>
      <c r="GX121">
        <v>0</v>
      </c>
      <c r="GY121">
        <v>0</v>
      </c>
      <c r="GZ121">
        <v>2</v>
      </c>
      <c r="HA121">
        <v>2</v>
      </c>
      <c r="HB121">
        <v>1</v>
      </c>
      <c r="HC121">
        <v>2</v>
      </c>
      <c r="HD121">
        <v>0</v>
      </c>
      <c r="HE121">
        <v>0</v>
      </c>
      <c r="HF121">
        <v>1</v>
      </c>
      <c r="HG121">
        <v>1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1</v>
      </c>
      <c r="HQ121">
        <v>2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1</v>
      </c>
      <c r="HX121">
        <v>1</v>
      </c>
      <c r="HY121">
        <v>0</v>
      </c>
      <c r="HZ121">
        <v>1</v>
      </c>
      <c r="IA121">
        <v>21</v>
      </c>
      <c r="IB121">
        <v>1</v>
      </c>
      <c r="IC121">
        <v>1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1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2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2</v>
      </c>
      <c r="KM121">
        <v>0</v>
      </c>
      <c r="KN121">
        <v>0</v>
      </c>
      <c r="KO121">
        <v>0</v>
      </c>
      <c r="KP121">
        <v>2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</row>
    <row r="122" spans="1:332">
      <c r="A122" t="s">
        <v>1560</v>
      </c>
      <c r="B122" t="s">
        <v>1556</v>
      </c>
      <c r="C122" t="str">
        <f>"060710"</f>
        <v>060710</v>
      </c>
      <c r="D122" t="s">
        <v>403</v>
      </c>
      <c r="E122">
        <v>3</v>
      </c>
      <c r="F122">
        <v>724</v>
      </c>
      <c r="G122">
        <v>560</v>
      </c>
      <c r="H122">
        <v>209</v>
      </c>
      <c r="I122">
        <v>351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351</v>
      </c>
      <c r="T122">
        <v>0</v>
      </c>
      <c r="U122">
        <v>0</v>
      </c>
      <c r="V122">
        <v>351</v>
      </c>
      <c r="W122">
        <v>10</v>
      </c>
      <c r="X122">
        <v>8</v>
      </c>
      <c r="Y122">
        <v>2</v>
      </c>
      <c r="Z122">
        <v>0</v>
      </c>
      <c r="AA122">
        <v>341</v>
      </c>
      <c r="AB122">
        <v>205</v>
      </c>
      <c r="AC122">
        <v>28</v>
      </c>
      <c r="AD122">
        <v>10</v>
      </c>
      <c r="AE122">
        <v>14</v>
      </c>
      <c r="AF122">
        <v>84</v>
      </c>
      <c r="AG122">
        <v>1</v>
      </c>
      <c r="AH122">
        <v>1</v>
      </c>
      <c r="AI122">
        <v>9</v>
      </c>
      <c r="AJ122">
        <v>0</v>
      </c>
      <c r="AK122">
        <v>2</v>
      </c>
      <c r="AL122">
        <v>8</v>
      </c>
      <c r="AM122">
        <v>5</v>
      </c>
      <c r="AN122">
        <v>1</v>
      </c>
      <c r="AO122">
        <v>2</v>
      </c>
      <c r="AP122">
        <v>0</v>
      </c>
      <c r="AQ122">
        <v>0</v>
      </c>
      <c r="AR122">
        <v>30</v>
      </c>
      <c r="AS122">
        <v>1</v>
      </c>
      <c r="AT122">
        <v>0</v>
      </c>
      <c r="AU122">
        <v>0</v>
      </c>
      <c r="AV122">
        <v>0</v>
      </c>
      <c r="AW122">
        <v>8</v>
      </c>
      <c r="AX122">
        <v>0</v>
      </c>
      <c r="AY122">
        <v>0</v>
      </c>
      <c r="AZ122">
        <v>1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205</v>
      </c>
      <c r="BH122">
        <v>38</v>
      </c>
      <c r="BI122">
        <v>7</v>
      </c>
      <c r="BJ122">
        <v>0</v>
      </c>
      <c r="BK122">
        <v>9</v>
      </c>
      <c r="BL122">
        <v>16</v>
      </c>
      <c r="BM122">
        <v>0</v>
      </c>
      <c r="BN122">
        <v>4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1</v>
      </c>
      <c r="CB122">
        <v>0</v>
      </c>
      <c r="CC122">
        <v>0</v>
      </c>
      <c r="CD122">
        <v>1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38</v>
      </c>
      <c r="CN122">
        <v>10</v>
      </c>
      <c r="CO122">
        <v>5</v>
      </c>
      <c r="CP122">
        <v>1</v>
      </c>
      <c r="CQ122">
        <v>0</v>
      </c>
      <c r="CR122">
        <v>0</v>
      </c>
      <c r="CS122">
        <v>1</v>
      </c>
      <c r="CT122">
        <v>1</v>
      </c>
      <c r="CU122">
        <v>0</v>
      </c>
      <c r="CV122">
        <v>2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10</v>
      </c>
      <c r="DF122">
        <v>6</v>
      </c>
      <c r="DG122">
        <v>4</v>
      </c>
      <c r="DH122">
        <v>0</v>
      </c>
      <c r="DI122">
        <v>0</v>
      </c>
      <c r="DJ122">
        <v>1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1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6</v>
      </c>
      <c r="EL122">
        <v>46</v>
      </c>
      <c r="EM122">
        <v>10</v>
      </c>
      <c r="EN122">
        <v>2</v>
      </c>
      <c r="EO122">
        <v>3</v>
      </c>
      <c r="EP122">
        <v>1</v>
      </c>
      <c r="EQ122">
        <v>25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1</v>
      </c>
      <c r="EY122">
        <v>0</v>
      </c>
      <c r="EZ122">
        <v>0</v>
      </c>
      <c r="FA122">
        <v>0</v>
      </c>
      <c r="FB122">
        <v>1</v>
      </c>
      <c r="FC122">
        <v>2</v>
      </c>
      <c r="FD122">
        <v>0</v>
      </c>
      <c r="FE122">
        <v>0</v>
      </c>
      <c r="FF122">
        <v>0</v>
      </c>
      <c r="FG122">
        <v>1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46</v>
      </c>
      <c r="FQ122">
        <v>2</v>
      </c>
      <c r="FR122">
        <v>1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1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2</v>
      </c>
      <c r="GV122">
        <v>27</v>
      </c>
      <c r="GW122">
        <v>15</v>
      </c>
      <c r="GX122">
        <v>2</v>
      </c>
      <c r="GY122">
        <v>0</v>
      </c>
      <c r="GZ122">
        <v>2</v>
      </c>
      <c r="HA122">
        <v>0</v>
      </c>
      <c r="HB122">
        <v>0</v>
      </c>
      <c r="HC122">
        <v>3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1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2</v>
      </c>
      <c r="HY122">
        <v>0</v>
      </c>
      <c r="HZ122">
        <v>2</v>
      </c>
      <c r="IA122">
        <v>27</v>
      </c>
      <c r="IB122">
        <v>1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1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1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6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1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5</v>
      </c>
      <c r="KM122">
        <v>0</v>
      </c>
      <c r="KN122">
        <v>0</v>
      </c>
      <c r="KO122">
        <v>0</v>
      </c>
      <c r="KP122">
        <v>6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</row>
    <row r="123" spans="1:332">
      <c r="A123" t="s">
        <v>1559</v>
      </c>
      <c r="B123" t="s">
        <v>1556</v>
      </c>
      <c r="C123" t="str">
        <f>"060710"</f>
        <v>060710</v>
      </c>
      <c r="D123" t="s">
        <v>1283</v>
      </c>
      <c r="E123">
        <v>4</v>
      </c>
      <c r="F123">
        <v>955</v>
      </c>
      <c r="G123">
        <v>730</v>
      </c>
      <c r="H123">
        <v>277</v>
      </c>
      <c r="I123">
        <v>453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453</v>
      </c>
      <c r="T123">
        <v>0</v>
      </c>
      <c r="U123">
        <v>0</v>
      </c>
      <c r="V123">
        <v>453</v>
      </c>
      <c r="W123">
        <v>8</v>
      </c>
      <c r="X123">
        <v>6</v>
      </c>
      <c r="Y123">
        <v>2</v>
      </c>
      <c r="Z123">
        <v>0</v>
      </c>
      <c r="AA123">
        <v>445</v>
      </c>
      <c r="AB123">
        <v>275</v>
      </c>
      <c r="AC123">
        <v>27</v>
      </c>
      <c r="AD123">
        <v>4</v>
      </c>
      <c r="AE123">
        <v>15</v>
      </c>
      <c r="AF123">
        <v>165</v>
      </c>
      <c r="AG123">
        <v>7</v>
      </c>
      <c r="AH123">
        <v>2</v>
      </c>
      <c r="AI123">
        <v>0</v>
      </c>
      <c r="AJ123">
        <v>0</v>
      </c>
      <c r="AK123">
        <v>0</v>
      </c>
      <c r="AL123">
        <v>1</v>
      </c>
      <c r="AM123">
        <v>3</v>
      </c>
      <c r="AN123">
        <v>0</v>
      </c>
      <c r="AO123">
        <v>2</v>
      </c>
      <c r="AP123">
        <v>1</v>
      </c>
      <c r="AQ123">
        <v>0</v>
      </c>
      <c r="AR123">
        <v>34</v>
      </c>
      <c r="AS123">
        <v>0</v>
      </c>
      <c r="AT123">
        <v>1</v>
      </c>
      <c r="AU123">
        <v>0</v>
      </c>
      <c r="AV123">
        <v>1</v>
      </c>
      <c r="AW123">
        <v>7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5</v>
      </c>
      <c r="BG123">
        <v>275</v>
      </c>
      <c r="BH123">
        <v>35</v>
      </c>
      <c r="BI123">
        <v>6</v>
      </c>
      <c r="BJ123">
        <v>0</v>
      </c>
      <c r="BK123">
        <v>6</v>
      </c>
      <c r="BL123">
        <v>22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1</v>
      </c>
      <c r="CM123">
        <v>35</v>
      </c>
      <c r="CN123">
        <v>7</v>
      </c>
      <c r="CO123">
        <v>2</v>
      </c>
      <c r="CP123">
        <v>3</v>
      </c>
      <c r="CQ123">
        <v>0</v>
      </c>
      <c r="CR123">
        <v>0</v>
      </c>
      <c r="CS123">
        <v>0</v>
      </c>
      <c r="CT123">
        <v>1</v>
      </c>
      <c r="CU123">
        <v>0</v>
      </c>
      <c r="CV123">
        <v>0</v>
      </c>
      <c r="CW123">
        <v>0</v>
      </c>
      <c r="CX123">
        <v>1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7</v>
      </c>
      <c r="DF123">
        <v>27</v>
      </c>
      <c r="DG123">
        <v>13</v>
      </c>
      <c r="DH123">
        <v>3</v>
      </c>
      <c r="DI123">
        <v>0</v>
      </c>
      <c r="DJ123">
        <v>2</v>
      </c>
      <c r="DK123">
        <v>0</v>
      </c>
      <c r="DL123">
        <v>7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1</v>
      </c>
      <c r="EB123">
        <v>0</v>
      </c>
      <c r="EC123">
        <v>0</v>
      </c>
      <c r="ED123">
        <v>1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27</v>
      </c>
      <c r="EL123">
        <v>35</v>
      </c>
      <c r="EM123">
        <v>2</v>
      </c>
      <c r="EN123">
        <v>1</v>
      </c>
      <c r="EO123">
        <v>1</v>
      </c>
      <c r="EP123">
        <v>2</v>
      </c>
      <c r="EQ123">
        <v>26</v>
      </c>
      <c r="ER123">
        <v>0</v>
      </c>
      <c r="ES123">
        <v>1</v>
      </c>
      <c r="ET123">
        <v>0</v>
      </c>
      <c r="EU123">
        <v>0</v>
      </c>
      <c r="EV123">
        <v>0</v>
      </c>
      <c r="EW123">
        <v>0</v>
      </c>
      <c r="EX123">
        <v>1</v>
      </c>
      <c r="EY123">
        <v>0</v>
      </c>
      <c r="EZ123">
        <v>0</v>
      </c>
      <c r="FA123">
        <v>0</v>
      </c>
      <c r="FB123">
        <v>1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35</v>
      </c>
      <c r="FQ123">
        <v>8</v>
      </c>
      <c r="FR123">
        <v>5</v>
      </c>
      <c r="FS123">
        <v>1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1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1</v>
      </c>
      <c r="GR123">
        <v>0</v>
      </c>
      <c r="GS123">
        <v>0</v>
      </c>
      <c r="GT123">
        <v>0</v>
      </c>
      <c r="GU123">
        <v>8</v>
      </c>
      <c r="GV123">
        <v>54</v>
      </c>
      <c r="GW123">
        <v>10</v>
      </c>
      <c r="GX123">
        <v>5</v>
      </c>
      <c r="GY123">
        <v>1</v>
      </c>
      <c r="GZ123">
        <v>10</v>
      </c>
      <c r="HA123">
        <v>7</v>
      </c>
      <c r="HB123">
        <v>2</v>
      </c>
      <c r="HC123">
        <v>3</v>
      </c>
      <c r="HD123">
        <v>3</v>
      </c>
      <c r="HE123">
        <v>0</v>
      </c>
      <c r="HF123">
        <v>0</v>
      </c>
      <c r="HG123">
        <v>0</v>
      </c>
      <c r="HH123">
        <v>0</v>
      </c>
      <c r="HI123">
        <v>1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2</v>
      </c>
      <c r="HP123">
        <v>1</v>
      </c>
      <c r="HQ123">
        <v>0</v>
      </c>
      <c r="HR123">
        <v>2</v>
      </c>
      <c r="HS123">
        <v>3</v>
      </c>
      <c r="HT123">
        <v>0</v>
      </c>
      <c r="HU123">
        <v>0</v>
      </c>
      <c r="HV123">
        <v>0</v>
      </c>
      <c r="HW123">
        <v>1</v>
      </c>
      <c r="HX123">
        <v>1</v>
      </c>
      <c r="HY123">
        <v>0</v>
      </c>
      <c r="HZ123">
        <v>2</v>
      </c>
      <c r="IA123">
        <v>54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4</v>
      </c>
      <c r="JZ123">
        <v>1</v>
      </c>
      <c r="KA123">
        <v>1</v>
      </c>
      <c r="KB123">
        <v>0</v>
      </c>
      <c r="KC123">
        <v>0</v>
      </c>
      <c r="KD123">
        <v>0</v>
      </c>
      <c r="KE123">
        <v>2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4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0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</row>
    <row r="124" spans="1:332">
      <c r="A124" t="s">
        <v>1558</v>
      </c>
      <c r="B124" t="s">
        <v>1556</v>
      </c>
      <c r="C124" t="str">
        <f>"060710"</f>
        <v>060710</v>
      </c>
      <c r="D124" t="s">
        <v>403</v>
      </c>
      <c r="E124">
        <v>5</v>
      </c>
      <c r="F124">
        <v>634</v>
      </c>
      <c r="G124">
        <v>490</v>
      </c>
      <c r="H124">
        <v>183</v>
      </c>
      <c r="I124">
        <v>307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307</v>
      </c>
      <c r="T124">
        <v>0</v>
      </c>
      <c r="U124">
        <v>0</v>
      </c>
      <c r="V124">
        <v>307</v>
      </c>
      <c r="W124">
        <v>12</v>
      </c>
      <c r="X124">
        <v>11</v>
      </c>
      <c r="Y124">
        <v>1</v>
      </c>
      <c r="Z124">
        <v>0</v>
      </c>
      <c r="AA124">
        <v>295</v>
      </c>
      <c r="AB124">
        <v>161</v>
      </c>
      <c r="AC124">
        <v>18</v>
      </c>
      <c r="AD124">
        <v>5</v>
      </c>
      <c r="AE124">
        <v>2</v>
      </c>
      <c r="AF124">
        <v>91</v>
      </c>
      <c r="AG124">
        <v>3</v>
      </c>
      <c r="AH124">
        <v>0</v>
      </c>
      <c r="AI124">
        <v>1</v>
      </c>
      <c r="AJ124">
        <v>1</v>
      </c>
      <c r="AK124">
        <v>2</v>
      </c>
      <c r="AL124">
        <v>5</v>
      </c>
      <c r="AM124">
        <v>5</v>
      </c>
      <c r="AN124">
        <v>0</v>
      </c>
      <c r="AO124">
        <v>0</v>
      </c>
      <c r="AP124">
        <v>0</v>
      </c>
      <c r="AQ124">
        <v>0</v>
      </c>
      <c r="AR124">
        <v>18</v>
      </c>
      <c r="AS124">
        <v>0</v>
      </c>
      <c r="AT124">
        <v>0</v>
      </c>
      <c r="AU124">
        <v>0</v>
      </c>
      <c r="AV124">
        <v>4</v>
      </c>
      <c r="AW124">
        <v>4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2</v>
      </c>
      <c r="BG124">
        <v>161</v>
      </c>
      <c r="BH124">
        <v>25</v>
      </c>
      <c r="BI124">
        <v>9</v>
      </c>
      <c r="BJ124">
        <v>0</v>
      </c>
      <c r="BK124">
        <v>2</v>
      </c>
      <c r="BL124">
        <v>6</v>
      </c>
      <c r="BM124">
        <v>0</v>
      </c>
      <c r="BN124">
        <v>7</v>
      </c>
      <c r="BO124">
        <v>0</v>
      </c>
      <c r="BP124">
        <v>1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25</v>
      </c>
      <c r="CN124">
        <v>5</v>
      </c>
      <c r="CO124">
        <v>2</v>
      </c>
      <c r="CP124">
        <v>2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1</v>
      </c>
      <c r="DC124">
        <v>0</v>
      </c>
      <c r="DD124">
        <v>0</v>
      </c>
      <c r="DE124">
        <v>5</v>
      </c>
      <c r="DF124">
        <v>2</v>
      </c>
      <c r="DG124">
        <v>1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1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2</v>
      </c>
      <c r="EL124">
        <v>47</v>
      </c>
      <c r="EM124">
        <v>11</v>
      </c>
      <c r="EN124">
        <v>6</v>
      </c>
      <c r="EO124">
        <v>0</v>
      </c>
      <c r="EP124">
        <v>1</v>
      </c>
      <c r="EQ124">
        <v>18</v>
      </c>
      <c r="ER124">
        <v>0</v>
      </c>
      <c r="ES124">
        <v>0</v>
      </c>
      <c r="ET124">
        <v>2</v>
      </c>
      <c r="EU124">
        <v>0</v>
      </c>
      <c r="EV124">
        <v>0</v>
      </c>
      <c r="EW124">
        <v>1</v>
      </c>
      <c r="EX124">
        <v>0</v>
      </c>
      <c r="EY124">
        <v>0</v>
      </c>
      <c r="EZ124">
        <v>0</v>
      </c>
      <c r="FA124">
        <v>0</v>
      </c>
      <c r="FB124">
        <v>6</v>
      </c>
      <c r="FC124">
        <v>1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1</v>
      </c>
      <c r="FL124">
        <v>0</v>
      </c>
      <c r="FM124">
        <v>0</v>
      </c>
      <c r="FN124">
        <v>0</v>
      </c>
      <c r="FO124">
        <v>0</v>
      </c>
      <c r="FP124">
        <v>47</v>
      </c>
      <c r="FQ124">
        <v>23</v>
      </c>
      <c r="FR124">
        <v>9</v>
      </c>
      <c r="FS124">
        <v>13</v>
      </c>
      <c r="FT124">
        <v>0</v>
      </c>
      <c r="FU124">
        <v>0</v>
      </c>
      <c r="FV124">
        <v>0</v>
      </c>
      <c r="FW124">
        <v>0</v>
      </c>
      <c r="FX124">
        <v>1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23</v>
      </c>
      <c r="GV124">
        <v>27</v>
      </c>
      <c r="GW124">
        <v>8</v>
      </c>
      <c r="GX124">
        <v>3</v>
      </c>
      <c r="GY124">
        <v>0</v>
      </c>
      <c r="GZ124">
        <v>2</v>
      </c>
      <c r="HA124">
        <v>6</v>
      </c>
      <c r="HB124">
        <v>2</v>
      </c>
      <c r="HC124">
        <v>0</v>
      </c>
      <c r="HD124">
        <v>0</v>
      </c>
      <c r="HE124">
        <v>0</v>
      </c>
      <c r="HF124">
        <v>1</v>
      </c>
      <c r="HG124">
        <v>0</v>
      </c>
      <c r="HH124">
        <v>0</v>
      </c>
      <c r="HI124">
        <v>0</v>
      </c>
      <c r="HJ124">
        <v>1</v>
      </c>
      <c r="HK124">
        <v>0</v>
      </c>
      <c r="HL124">
        <v>0</v>
      </c>
      <c r="HM124">
        <v>0</v>
      </c>
      <c r="HN124">
        <v>1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3</v>
      </c>
      <c r="IA124">
        <v>27</v>
      </c>
      <c r="IB124">
        <v>1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1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1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4</v>
      </c>
      <c r="JZ124">
        <v>3</v>
      </c>
      <c r="KA124">
        <v>1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4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</row>
    <row r="125" spans="1:332">
      <c r="A125" t="s">
        <v>1557</v>
      </c>
      <c r="B125" t="s">
        <v>1556</v>
      </c>
      <c r="C125" t="str">
        <f>"060710"</f>
        <v>060710</v>
      </c>
      <c r="D125" t="s">
        <v>1283</v>
      </c>
      <c r="E125">
        <v>6</v>
      </c>
      <c r="F125">
        <v>1757</v>
      </c>
      <c r="G125">
        <v>1340</v>
      </c>
      <c r="H125">
        <v>494</v>
      </c>
      <c r="I125">
        <v>846</v>
      </c>
      <c r="J125">
        <v>4</v>
      </c>
      <c r="K125">
        <v>3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846</v>
      </c>
      <c r="T125">
        <v>0</v>
      </c>
      <c r="U125">
        <v>0</v>
      </c>
      <c r="V125">
        <v>846</v>
      </c>
      <c r="W125">
        <v>12</v>
      </c>
      <c r="X125">
        <v>7</v>
      </c>
      <c r="Y125">
        <v>5</v>
      </c>
      <c r="Z125">
        <v>0</v>
      </c>
      <c r="AA125">
        <v>834</v>
      </c>
      <c r="AB125">
        <v>469</v>
      </c>
      <c r="AC125">
        <v>48</v>
      </c>
      <c r="AD125">
        <v>10</v>
      </c>
      <c r="AE125">
        <v>20</v>
      </c>
      <c r="AF125">
        <v>248</v>
      </c>
      <c r="AG125">
        <v>6</v>
      </c>
      <c r="AH125">
        <v>1</v>
      </c>
      <c r="AI125">
        <v>13</v>
      </c>
      <c r="AJ125">
        <v>0</v>
      </c>
      <c r="AK125">
        <v>4</v>
      </c>
      <c r="AL125">
        <v>15</v>
      </c>
      <c r="AM125">
        <v>12</v>
      </c>
      <c r="AN125">
        <v>2</v>
      </c>
      <c r="AO125">
        <v>6</v>
      </c>
      <c r="AP125">
        <v>1</v>
      </c>
      <c r="AQ125">
        <v>0</v>
      </c>
      <c r="AR125">
        <v>52</v>
      </c>
      <c r="AS125">
        <v>1</v>
      </c>
      <c r="AT125">
        <v>2</v>
      </c>
      <c r="AU125">
        <v>0</v>
      </c>
      <c r="AV125">
        <v>1</v>
      </c>
      <c r="AW125">
        <v>11</v>
      </c>
      <c r="AX125">
        <v>3</v>
      </c>
      <c r="AY125">
        <v>0</v>
      </c>
      <c r="AZ125">
        <v>5</v>
      </c>
      <c r="BA125">
        <v>1</v>
      </c>
      <c r="BB125">
        <v>0</v>
      </c>
      <c r="BC125">
        <v>0</v>
      </c>
      <c r="BD125">
        <v>1</v>
      </c>
      <c r="BE125">
        <v>0</v>
      </c>
      <c r="BF125">
        <v>6</v>
      </c>
      <c r="BG125">
        <v>469</v>
      </c>
      <c r="BH125">
        <v>100</v>
      </c>
      <c r="BI125">
        <v>29</v>
      </c>
      <c r="BJ125">
        <v>2</v>
      </c>
      <c r="BK125">
        <v>16</v>
      </c>
      <c r="BL125">
        <v>40</v>
      </c>
      <c r="BM125">
        <v>0</v>
      </c>
      <c r="BN125">
        <v>7</v>
      </c>
      <c r="BO125">
        <v>1</v>
      </c>
      <c r="BP125">
        <v>0</v>
      </c>
      <c r="BQ125">
        <v>1</v>
      </c>
      <c r="BR125">
        <v>1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1</v>
      </c>
      <c r="BY125">
        <v>0</v>
      </c>
      <c r="BZ125">
        <v>0</v>
      </c>
      <c r="CA125">
        <v>0</v>
      </c>
      <c r="CB125">
        <v>1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1</v>
      </c>
      <c r="CM125">
        <v>100</v>
      </c>
      <c r="CN125">
        <v>22</v>
      </c>
      <c r="CO125">
        <v>12</v>
      </c>
      <c r="CP125">
        <v>5</v>
      </c>
      <c r="CQ125">
        <v>0</v>
      </c>
      <c r="CR125">
        <v>0</v>
      </c>
      <c r="CS125">
        <v>1</v>
      </c>
      <c r="CT125">
        <v>1</v>
      </c>
      <c r="CU125">
        <v>0</v>
      </c>
      <c r="CV125">
        <v>0</v>
      </c>
      <c r="CW125">
        <v>0</v>
      </c>
      <c r="CX125">
        <v>1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2</v>
      </c>
      <c r="DE125">
        <v>22</v>
      </c>
      <c r="DF125">
        <v>57</v>
      </c>
      <c r="DG125">
        <v>21</v>
      </c>
      <c r="DH125">
        <v>8</v>
      </c>
      <c r="DI125">
        <v>5</v>
      </c>
      <c r="DJ125">
        <v>1</v>
      </c>
      <c r="DK125">
        <v>2</v>
      </c>
      <c r="DL125">
        <v>8</v>
      </c>
      <c r="DM125">
        <v>1</v>
      </c>
      <c r="DN125">
        <v>1</v>
      </c>
      <c r="DO125">
        <v>0</v>
      </c>
      <c r="DP125">
        <v>1</v>
      </c>
      <c r="DQ125">
        <v>0</v>
      </c>
      <c r="DR125">
        <v>1</v>
      </c>
      <c r="DS125">
        <v>0</v>
      </c>
      <c r="DT125">
        <v>0</v>
      </c>
      <c r="DU125">
        <v>0</v>
      </c>
      <c r="DV125">
        <v>0</v>
      </c>
      <c r="DW125">
        <v>1</v>
      </c>
      <c r="DX125">
        <v>0</v>
      </c>
      <c r="DY125">
        <v>0</v>
      </c>
      <c r="DZ125">
        <v>1</v>
      </c>
      <c r="EA125">
        <v>0</v>
      </c>
      <c r="EB125">
        <v>0</v>
      </c>
      <c r="EC125">
        <v>0</v>
      </c>
      <c r="ED125">
        <v>0</v>
      </c>
      <c r="EE125">
        <v>1</v>
      </c>
      <c r="EF125">
        <v>0</v>
      </c>
      <c r="EG125">
        <v>0</v>
      </c>
      <c r="EH125">
        <v>0</v>
      </c>
      <c r="EI125">
        <v>2</v>
      </c>
      <c r="EJ125">
        <v>3</v>
      </c>
      <c r="EK125">
        <v>57</v>
      </c>
      <c r="EL125">
        <v>73</v>
      </c>
      <c r="EM125">
        <v>11</v>
      </c>
      <c r="EN125">
        <v>0</v>
      </c>
      <c r="EO125">
        <v>1</v>
      </c>
      <c r="EP125">
        <v>2</v>
      </c>
      <c r="EQ125">
        <v>45</v>
      </c>
      <c r="ER125">
        <v>1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2</v>
      </c>
      <c r="FA125">
        <v>0</v>
      </c>
      <c r="FB125">
        <v>7</v>
      </c>
      <c r="FC125">
        <v>1</v>
      </c>
      <c r="FD125">
        <v>0</v>
      </c>
      <c r="FE125">
        <v>0</v>
      </c>
      <c r="FF125">
        <v>0</v>
      </c>
      <c r="FG125">
        <v>1</v>
      </c>
      <c r="FH125">
        <v>0</v>
      </c>
      <c r="FI125">
        <v>0</v>
      </c>
      <c r="FJ125">
        <v>0</v>
      </c>
      <c r="FK125">
        <v>1</v>
      </c>
      <c r="FL125">
        <v>0</v>
      </c>
      <c r="FM125">
        <v>0</v>
      </c>
      <c r="FN125">
        <v>0</v>
      </c>
      <c r="FO125">
        <v>1</v>
      </c>
      <c r="FP125">
        <v>73</v>
      </c>
      <c r="FQ125">
        <v>31</v>
      </c>
      <c r="FR125">
        <v>20</v>
      </c>
      <c r="FS125">
        <v>3</v>
      </c>
      <c r="FT125">
        <v>0</v>
      </c>
      <c r="FU125">
        <v>1</v>
      </c>
      <c r="FV125">
        <v>0</v>
      </c>
      <c r="FW125">
        <v>0</v>
      </c>
      <c r="FX125">
        <v>0</v>
      </c>
      <c r="FY125">
        <v>1</v>
      </c>
      <c r="FZ125">
        <v>0</v>
      </c>
      <c r="GA125">
        <v>1</v>
      </c>
      <c r="GB125">
        <v>1</v>
      </c>
      <c r="GC125">
        <v>0</v>
      </c>
      <c r="GD125">
        <v>1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3</v>
      </c>
      <c r="GU125">
        <v>31</v>
      </c>
      <c r="GV125">
        <v>65</v>
      </c>
      <c r="GW125">
        <v>23</v>
      </c>
      <c r="GX125">
        <v>6</v>
      </c>
      <c r="GY125">
        <v>1</v>
      </c>
      <c r="GZ125">
        <v>5</v>
      </c>
      <c r="HA125">
        <v>4</v>
      </c>
      <c r="HB125">
        <v>1</v>
      </c>
      <c r="HC125">
        <v>2</v>
      </c>
      <c r="HD125">
        <v>0</v>
      </c>
      <c r="HE125">
        <v>1</v>
      </c>
      <c r="HF125">
        <v>3</v>
      </c>
      <c r="HG125">
        <v>0</v>
      </c>
      <c r="HH125">
        <v>0</v>
      </c>
      <c r="HI125">
        <v>1</v>
      </c>
      <c r="HJ125">
        <v>0</v>
      </c>
      <c r="HK125">
        <v>0</v>
      </c>
      <c r="HL125">
        <v>2</v>
      </c>
      <c r="HM125">
        <v>0</v>
      </c>
      <c r="HN125">
        <v>1</v>
      </c>
      <c r="HO125">
        <v>2</v>
      </c>
      <c r="HP125">
        <v>0</v>
      </c>
      <c r="HQ125">
        <v>0</v>
      </c>
      <c r="HR125">
        <v>1</v>
      </c>
      <c r="HS125">
        <v>1</v>
      </c>
      <c r="HT125">
        <v>0</v>
      </c>
      <c r="HU125">
        <v>0</v>
      </c>
      <c r="HV125">
        <v>1</v>
      </c>
      <c r="HW125">
        <v>0</v>
      </c>
      <c r="HX125">
        <v>0</v>
      </c>
      <c r="HY125">
        <v>0</v>
      </c>
      <c r="HZ125">
        <v>10</v>
      </c>
      <c r="IA125">
        <v>65</v>
      </c>
      <c r="IB125">
        <v>16</v>
      </c>
      <c r="IC125">
        <v>9</v>
      </c>
      <c r="ID125">
        <v>0</v>
      </c>
      <c r="IE125">
        <v>0</v>
      </c>
      <c r="IF125">
        <v>0</v>
      </c>
      <c r="IG125">
        <v>1</v>
      </c>
      <c r="IH125">
        <v>2</v>
      </c>
      <c r="II125">
        <v>0</v>
      </c>
      <c r="IJ125">
        <v>0</v>
      </c>
      <c r="IK125">
        <v>1</v>
      </c>
      <c r="IL125">
        <v>1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1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16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1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1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1</v>
      </c>
    </row>
    <row r="126" spans="1:332">
      <c r="A126" t="s">
        <v>1555</v>
      </c>
      <c r="B126" t="s">
        <v>1532</v>
      </c>
      <c r="C126" t="str">
        <f>"060801"</f>
        <v>060801</v>
      </c>
      <c r="D126" t="s">
        <v>1554</v>
      </c>
      <c r="E126">
        <v>1</v>
      </c>
      <c r="F126">
        <v>1710</v>
      </c>
      <c r="G126">
        <v>1310</v>
      </c>
      <c r="H126">
        <v>328</v>
      </c>
      <c r="I126">
        <v>982</v>
      </c>
      <c r="J126">
        <v>0</v>
      </c>
      <c r="K126">
        <v>1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982</v>
      </c>
      <c r="T126">
        <v>0</v>
      </c>
      <c r="U126">
        <v>0</v>
      </c>
      <c r="V126">
        <v>982</v>
      </c>
      <c r="W126">
        <v>12</v>
      </c>
      <c r="X126">
        <v>9</v>
      </c>
      <c r="Y126">
        <v>3</v>
      </c>
      <c r="Z126">
        <v>0</v>
      </c>
      <c r="AA126">
        <v>970</v>
      </c>
      <c r="AB126">
        <v>435</v>
      </c>
      <c r="AC126">
        <v>112</v>
      </c>
      <c r="AD126">
        <v>30</v>
      </c>
      <c r="AE126">
        <v>40</v>
      </c>
      <c r="AF126">
        <v>5</v>
      </c>
      <c r="AG126">
        <v>4</v>
      </c>
      <c r="AH126">
        <v>2</v>
      </c>
      <c r="AI126">
        <v>15</v>
      </c>
      <c r="AJ126">
        <v>1</v>
      </c>
      <c r="AK126">
        <v>19</v>
      </c>
      <c r="AL126">
        <v>18</v>
      </c>
      <c r="AM126">
        <v>7</v>
      </c>
      <c r="AN126">
        <v>1</v>
      </c>
      <c r="AO126">
        <v>7</v>
      </c>
      <c r="AP126">
        <v>146</v>
      </c>
      <c r="AQ126">
        <v>1</v>
      </c>
      <c r="AR126">
        <v>1</v>
      </c>
      <c r="AS126">
        <v>7</v>
      </c>
      <c r="AT126">
        <v>5</v>
      </c>
      <c r="AU126">
        <v>0</v>
      </c>
      <c r="AV126">
        <v>1</v>
      </c>
      <c r="AW126">
        <v>4</v>
      </c>
      <c r="AX126">
        <v>2</v>
      </c>
      <c r="AY126">
        <v>0</v>
      </c>
      <c r="AZ126">
        <v>0</v>
      </c>
      <c r="BA126">
        <v>0</v>
      </c>
      <c r="BB126">
        <v>5</v>
      </c>
      <c r="BC126">
        <v>0</v>
      </c>
      <c r="BD126">
        <v>2</v>
      </c>
      <c r="BE126">
        <v>0</v>
      </c>
      <c r="BF126">
        <v>0</v>
      </c>
      <c r="BG126">
        <v>435</v>
      </c>
      <c r="BH126">
        <v>162</v>
      </c>
      <c r="BI126">
        <v>65</v>
      </c>
      <c r="BJ126">
        <v>6</v>
      </c>
      <c r="BK126">
        <v>7</v>
      </c>
      <c r="BL126">
        <v>2</v>
      </c>
      <c r="BM126">
        <v>0</v>
      </c>
      <c r="BN126">
        <v>2</v>
      </c>
      <c r="BO126">
        <v>2</v>
      </c>
      <c r="BP126">
        <v>1</v>
      </c>
      <c r="BQ126">
        <v>72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1</v>
      </c>
      <c r="BX126">
        <v>1</v>
      </c>
      <c r="BY126">
        <v>1</v>
      </c>
      <c r="BZ126">
        <v>0</v>
      </c>
      <c r="CA126">
        <v>0</v>
      </c>
      <c r="CB126">
        <v>1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1</v>
      </c>
      <c r="CM126">
        <v>162</v>
      </c>
      <c r="CN126">
        <v>36</v>
      </c>
      <c r="CO126">
        <v>15</v>
      </c>
      <c r="CP126">
        <v>4</v>
      </c>
      <c r="CQ126">
        <v>5</v>
      </c>
      <c r="CR126">
        <v>1</v>
      </c>
      <c r="CS126">
        <v>1</v>
      </c>
      <c r="CT126">
        <v>1</v>
      </c>
      <c r="CU126">
        <v>0</v>
      </c>
      <c r="CV126">
        <v>1</v>
      </c>
      <c r="CW126">
        <v>0</v>
      </c>
      <c r="CX126">
        <v>4</v>
      </c>
      <c r="CY126">
        <v>0</v>
      </c>
      <c r="CZ126">
        <v>0</v>
      </c>
      <c r="DA126">
        <v>1</v>
      </c>
      <c r="DB126">
        <v>0</v>
      </c>
      <c r="DC126">
        <v>0</v>
      </c>
      <c r="DD126">
        <v>3</v>
      </c>
      <c r="DE126">
        <v>36</v>
      </c>
      <c r="DF126">
        <v>88</v>
      </c>
      <c r="DG126">
        <v>35</v>
      </c>
      <c r="DH126">
        <v>5</v>
      </c>
      <c r="DI126">
        <v>8</v>
      </c>
      <c r="DJ126">
        <v>3</v>
      </c>
      <c r="DK126">
        <v>1</v>
      </c>
      <c r="DL126">
        <v>2</v>
      </c>
      <c r="DM126">
        <v>21</v>
      </c>
      <c r="DN126">
        <v>0</v>
      </c>
      <c r="DO126">
        <v>1</v>
      </c>
      <c r="DP126">
        <v>1</v>
      </c>
      <c r="DQ126">
        <v>0</v>
      </c>
      <c r="DR126">
        <v>1</v>
      </c>
      <c r="DS126">
        <v>0</v>
      </c>
      <c r="DT126">
        <v>1</v>
      </c>
      <c r="DU126">
        <v>1</v>
      </c>
      <c r="DV126">
        <v>1</v>
      </c>
      <c r="DW126">
        <v>0</v>
      </c>
      <c r="DX126">
        <v>2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1</v>
      </c>
      <c r="EH126">
        <v>3</v>
      </c>
      <c r="EI126">
        <v>0</v>
      </c>
      <c r="EJ126">
        <v>1</v>
      </c>
      <c r="EK126">
        <v>88</v>
      </c>
      <c r="EL126">
        <v>59</v>
      </c>
      <c r="EM126">
        <v>5</v>
      </c>
      <c r="EN126">
        <v>12</v>
      </c>
      <c r="EO126">
        <v>26</v>
      </c>
      <c r="EP126">
        <v>0</v>
      </c>
      <c r="EQ126">
        <v>6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2</v>
      </c>
      <c r="EX126">
        <v>1</v>
      </c>
      <c r="EY126">
        <v>1</v>
      </c>
      <c r="EZ126">
        <v>0</v>
      </c>
      <c r="FA126">
        <v>4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1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1</v>
      </c>
      <c r="FP126">
        <v>59</v>
      </c>
      <c r="FQ126">
        <v>51</v>
      </c>
      <c r="FR126">
        <v>24</v>
      </c>
      <c r="FS126">
        <v>10</v>
      </c>
      <c r="FT126">
        <v>1</v>
      </c>
      <c r="FU126">
        <v>9</v>
      </c>
      <c r="FV126">
        <v>0</v>
      </c>
      <c r="FW126">
        <v>0</v>
      </c>
      <c r="FX126">
        <v>0</v>
      </c>
      <c r="FY126">
        <v>2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2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3</v>
      </c>
      <c r="GU126">
        <v>51</v>
      </c>
      <c r="GV126">
        <v>90</v>
      </c>
      <c r="GW126">
        <v>40</v>
      </c>
      <c r="GX126">
        <v>11</v>
      </c>
      <c r="GY126">
        <v>1</v>
      </c>
      <c r="GZ126">
        <v>2</v>
      </c>
      <c r="HA126">
        <v>0</v>
      </c>
      <c r="HB126">
        <v>2</v>
      </c>
      <c r="HC126">
        <v>6</v>
      </c>
      <c r="HD126">
        <v>1</v>
      </c>
      <c r="HE126">
        <v>1</v>
      </c>
      <c r="HF126">
        <v>2</v>
      </c>
      <c r="HG126">
        <v>1</v>
      </c>
      <c r="HH126">
        <v>1</v>
      </c>
      <c r="HI126">
        <v>3</v>
      </c>
      <c r="HJ126">
        <v>0</v>
      </c>
      <c r="HK126">
        <v>2</v>
      </c>
      <c r="HL126">
        <v>1</v>
      </c>
      <c r="HM126">
        <v>0</v>
      </c>
      <c r="HN126">
        <v>1</v>
      </c>
      <c r="HO126">
        <v>1</v>
      </c>
      <c r="HP126">
        <v>1</v>
      </c>
      <c r="HQ126">
        <v>2</v>
      </c>
      <c r="HR126">
        <v>3</v>
      </c>
      <c r="HS126">
        <v>1</v>
      </c>
      <c r="HT126">
        <v>0</v>
      </c>
      <c r="HU126">
        <v>1</v>
      </c>
      <c r="HV126">
        <v>3</v>
      </c>
      <c r="HW126">
        <v>1</v>
      </c>
      <c r="HX126">
        <v>0</v>
      </c>
      <c r="HY126">
        <v>1</v>
      </c>
      <c r="HZ126">
        <v>1</v>
      </c>
      <c r="IA126">
        <v>90</v>
      </c>
      <c r="IB126">
        <v>49</v>
      </c>
      <c r="IC126">
        <v>19</v>
      </c>
      <c r="ID126">
        <v>5</v>
      </c>
      <c r="IE126">
        <v>0</v>
      </c>
      <c r="IF126">
        <v>0</v>
      </c>
      <c r="IG126">
        <v>0</v>
      </c>
      <c r="IH126">
        <v>1</v>
      </c>
      <c r="II126">
        <v>0</v>
      </c>
      <c r="IJ126">
        <v>0</v>
      </c>
      <c r="IK126">
        <v>2</v>
      </c>
      <c r="IL126">
        <v>1</v>
      </c>
      <c r="IM126">
        <v>1</v>
      </c>
      <c r="IN126">
        <v>0</v>
      </c>
      <c r="IO126">
        <v>0</v>
      </c>
      <c r="IP126">
        <v>0</v>
      </c>
      <c r="IQ126">
        <v>1</v>
      </c>
      <c r="IR126">
        <v>1</v>
      </c>
      <c r="IS126">
        <v>2</v>
      </c>
      <c r="IT126">
        <v>0</v>
      </c>
      <c r="IU126">
        <v>0</v>
      </c>
      <c r="IV126">
        <v>11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5</v>
      </c>
      <c r="JE126">
        <v>0</v>
      </c>
      <c r="JF126">
        <v>49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</row>
    <row r="127" spans="1:332">
      <c r="A127" t="s">
        <v>1553</v>
      </c>
      <c r="B127" t="s">
        <v>1532</v>
      </c>
      <c r="C127" t="str">
        <f>"060801"</f>
        <v>060801</v>
      </c>
      <c r="D127" t="s">
        <v>1552</v>
      </c>
      <c r="E127">
        <v>2</v>
      </c>
      <c r="F127">
        <v>2275</v>
      </c>
      <c r="G127">
        <v>1750</v>
      </c>
      <c r="H127">
        <v>395</v>
      </c>
      <c r="I127">
        <v>1355</v>
      </c>
      <c r="J127">
        <v>0</v>
      </c>
      <c r="K127">
        <v>1</v>
      </c>
      <c r="L127">
        <v>1</v>
      </c>
      <c r="M127">
        <v>1</v>
      </c>
      <c r="N127">
        <v>0</v>
      </c>
      <c r="O127">
        <v>0</v>
      </c>
      <c r="P127">
        <v>0</v>
      </c>
      <c r="Q127">
        <v>0</v>
      </c>
      <c r="R127">
        <v>1</v>
      </c>
      <c r="S127">
        <v>1355</v>
      </c>
      <c r="T127">
        <v>1</v>
      </c>
      <c r="U127">
        <v>0</v>
      </c>
      <c r="V127">
        <v>1355</v>
      </c>
      <c r="W127">
        <v>19</v>
      </c>
      <c r="X127">
        <v>11</v>
      </c>
      <c r="Y127">
        <v>8</v>
      </c>
      <c r="Z127">
        <v>0</v>
      </c>
      <c r="AA127">
        <v>1336</v>
      </c>
      <c r="AB127">
        <v>536</v>
      </c>
      <c r="AC127">
        <v>122</v>
      </c>
      <c r="AD127">
        <v>42</v>
      </c>
      <c r="AE127">
        <v>93</v>
      </c>
      <c r="AF127">
        <v>9</v>
      </c>
      <c r="AG127">
        <v>4</v>
      </c>
      <c r="AH127">
        <v>9</v>
      </c>
      <c r="AI127">
        <v>22</v>
      </c>
      <c r="AJ127">
        <v>2</v>
      </c>
      <c r="AK127">
        <v>36</v>
      </c>
      <c r="AL127">
        <v>67</v>
      </c>
      <c r="AM127">
        <v>20</v>
      </c>
      <c r="AN127">
        <v>2</v>
      </c>
      <c r="AO127">
        <v>2</v>
      </c>
      <c r="AP127">
        <v>56</v>
      </c>
      <c r="AQ127">
        <v>2</v>
      </c>
      <c r="AR127">
        <v>2</v>
      </c>
      <c r="AS127">
        <v>0</v>
      </c>
      <c r="AT127">
        <v>2</v>
      </c>
      <c r="AU127">
        <v>1</v>
      </c>
      <c r="AV127">
        <v>2</v>
      </c>
      <c r="AW127">
        <v>15</v>
      </c>
      <c r="AX127">
        <v>1</v>
      </c>
      <c r="AY127">
        <v>0</v>
      </c>
      <c r="AZ127">
        <v>2</v>
      </c>
      <c r="BA127">
        <v>1</v>
      </c>
      <c r="BB127">
        <v>1</v>
      </c>
      <c r="BC127">
        <v>2</v>
      </c>
      <c r="BD127">
        <v>0</v>
      </c>
      <c r="BE127">
        <v>4</v>
      </c>
      <c r="BF127">
        <v>15</v>
      </c>
      <c r="BG127">
        <v>536</v>
      </c>
      <c r="BH127">
        <v>304</v>
      </c>
      <c r="BI127">
        <v>119</v>
      </c>
      <c r="BJ127">
        <v>8</v>
      </c>
      <c r="BK127">
        <v>6</v>
      </c>
      <c r="BL127">
        <v>2</v>
      </c>
      <c r="BM127">
        <v>3</v>
      </c>
      <c r="BN127">
        <v>3</v>
      </c>
      <c r="BO127">
        <v>2</v>
      </c>
      <c r="BP127">
        <v>0</v>
      </c>
      <c r="BQ127">
        <v>154</v>
      </c>
      <c r="BR127">
        <v>1</v>
      </c>
      <c r="BS127">
        <v>1</v>
      </c>
      <c r="BT127">
        <v>1</v>
      </c>
      <c r="BU127">
        <v>0</v>
      </c>
      <c r="BV127">
        <v>0</v>
      </c>
      <c r="BW127">
        <v>3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1</v>
      </c>
      <c r="CM127">
        <v>304</v>
      </c>
      <c r="CN127">
        <v>34</v>
      </c>
      <c r="CO127">
        <v>14</v>
      </c>
      <c r="CP127">
        <v>6</v>
      </c>
      <c r="CQ127">
        <v>3</v>
      </c>
      <c r="CR127">
        <v>0</v>
      </c>
      <c r="CS127">
        <v>2</v>
      </c>
      <c r="CT127">
        <v>3</v>
      </c>
      <c r="CU127">
        <v>0</v>
      </c>
      <c r="CV127">
        <v>0</v>
      </c>
      <c r="CW127">
        <v>0</v>
      </c>
      <c r="CX127">
        <v>1</v>
      </c>
      <c r="CY127">
        <v>0</v>
      </c>
      <c r="CZ127">
        <v>1</v>
      </c>
      <c r="DA127">
        <v>0</v>
      </c>
      <c r="DB127">
        <v>1</v>
      </c>
      <c r="DC127">
        <v>2</v>
      </c>
      <c r="DD127">
        <v>1</v>
      </c>
      <c r="DE127">
        <v>34</v>
      </c>
      <c r="DF127">
        <v>80</v>
      </c>
      <c r="DG127">
        <v>31</v>
      </c>
      <c r="DH127">
        <v>5</v>
      </c>
      <c r="DI127">
        <v>6</v>
      </c>
      <c r="DJ127">
        <v>7</v>
      </c>
      <c r="DK127">
        <v>2</v>
      </c>
      <c r="DL127">
        <v>1</v>
      </c>
      <c r="DM127">
        <v>14</v>
      </c>
      <c r="DN127">
        <v>0</v>
      </c>
      <c r="DO127">
        <v>0</v>
      </c>
      <c r="DP127">
        <v>0</v>
      </c>
      <c r="DQ127">
        <v>1</v>
      </c>
      <c r="DR127">
        <v>0</v>
      </c>
      <c r="DS127">
        <v>2</v>
      </c>
      <c r="DT127">
        <v>0</v>
      </c>
      <c r="DU127">
        <v>0</v>
      </c>
      <c r="DV127">
        <v>1</v>
      </c>
      <c r="DW127">
        <v>0</v>
      </c>
      <c r="DX127">
        <v>0</v>
      </c>
      <c r="DY127">
        <v>0</v>
      </c>
      <c r="DZ127">
        <v>1</v>
      </c>
      <c r="EA127">
        <v>0</v>
      </c>
      <c r="EB127">
        <v>1</v>
      </c>
      <c r="EC127">
        <v>0</v>
      </c>
      <c r="ED127">
        <v>0</v>
      </c>
      <c r="EE127">
        <v>1</v>
      </c>
      <c r="EF127">
        <v>1</v>
      </c>
      <c r="EG127">
        <v>3</v>
      </c>
      <c r="EH127">
        <v>1</v>
      </c>
      <c r="EI127">
        <v>0</v>
      </c>
      <c r="EJ127">
        <v>2</v>
      </c>
      <c r="EK127">
        <v>80</v>
      </c>
      <c r="EL127">
        <v>75</v>
      </c>
      <c r="EM127">
        <v>8</v>
      </c>
      <c r="EN127">
        <v>16</v>
      </c>
      <c r="EO127">
        <v>36</v>
      </c>
      <c r="EP127">
        <v>4</v>
      </c>
      <c r="EQ127">
        <v>4</v>
      </c>
      <c r="ER127">
        <v>0</v>
      </c>
      <c r="ES127">
        <v>0</v>
      </c>
      <c r="ET127">
        <v>1</v>
      </c>
      <c r="EU127">
        <v>2</v>
      </c>
      <c r="EV127">
        <v>0</v>
      </c>
      <c r="EW127">
        <v>1</v>
      </c>
      <c r="EX127">
        <v>0</v>
      </c>
      <c r="EY127">
        <v>0</v>
      </c>
      <c r="EZ127">
        <v>0</v>
      </c>
      <c r="FA127">
        <v>2</v>
      </c>
      <c r="FB127">
        <v>0</v>
      </c>
      <c r="FC127">
        <v>1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75</v>
      </c>
      <c r="FQ127">
        <v>107</v>
      </c>
      <c r="FR127">
        <v>55</v>
      </c>
      <c r="FS127">
        <v>21</v>
      </c>
      <c r="FT127">
        <v>3</v>
      </c>
      <c r="FU127">
        <v>11</v>
      </c>
      <c r="FV127">
        <v>2</v>
      </c>
      <c r="FW127">
        <v>0</v>
      </c>
      <c r="FX127">
        <v>1</v>
      </c>
      <c r="FY127">
        <v>2</v>
      </c>
      <c r="FZ127">
        <v>3</v>
      </c>
      <c r="GA127">
        <v>0</v>
      </c>
      <c r="GB127">
        <v>0</v>
      </c>
      <c r="GC127">
        <v>0</v>
      </c>
      <c r="GD127">
        <v>1</v>
      </c>
      <c r="GE127">
        <v>0</v>
      </c>
      <c r="GF127">
        <v>0</v>
      </c>
      <c r="GG127">
        <v>1</v>
      </c>
      <c r="GH127">
        <v>0</v>
      </c>
      <c r="GI127">
        <v>0</v>
      </c>
      <c r="GJ127">
        <v>1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2</v>
      </c>
      <c r="GT127">
        <v>4</v>
      </c>
      <c r="GU127">
        <v>107</v>
      </c>
      <c r="GV127">
        <v>127</v>
      </c>
      <c r="GW127">
        <v>44</v>
      </c>
      <c r="GX127">
        <v>24</v>
      </c>
      <c r="GY127">
        <v>2</v>
      </c>
      <c r="GZ127">
        <v>3</v>
      </c>
      <c r="HA127">
        <v>3</v>
      </c>
      <c r="HB127">
        <v>3</v>
      </c>
      <c r="HC127">
        <v>12</v>
      </c>
      <c r="HD127">
        <v>4</v>
      </c>
      <c r="HE127">
        <v>0</v>
      </c>
      <c r="HF127">
        <v>1</v>
      </c>
      <c r="HG127">
        <v>2</v>
      </c>
      <c r="HH127">
        <v>0</v>
      </c>
      <c r="HI127">
        <v>2</v>
      </c>
      <c r="HJ127">
        <v>0</v>
      </c>
      <c r="HK127">
        <v>4</v>
      </c>
      <c r="HL127">
        <v>0</v>
      </c>
      <c r="HM127">
        <v>0</v>
      </c>
      <c r="HN127">
        <v>1</v>
      </c>
      <c r="HO127">
        <v>7</v>
      </c>
      <c r="HP127">
        <v>3</v>
      </c>
      <c r="HQ127">
        <v>2</v>
      </c>
      <c r="HR127">
        <v>1</v>
      </c>
      <c r="HS127">
        <v>1</v>
      </c>
      <c r="HT127">
        <v>1</v>
      </c>
      <c r="HU127">
        <v>1</v>
      </c>
      <c r="HV127">
        <v>1</v>
      </c>
      <c r="HW127">
        <v>3</v>
      </c>
      <c r="HX127">
        <v>0</v>
      </c>
      <c r="HY127">
        <v>1</v>
      </c>
      <c r="HZ127">
        <v>1</v>
      </c>
      <c r="IA127">
        <v>127</v>
      </c>
      <c r="IB127">
        <v>69</v>
      </c>
      <c r="IC127">
        <v>30</v>
      </c>
      <c r="ID127">
        <v>2</v>
      </c>
      <c r="IE127">
        <v>2</v>
      </c>
      <c r="IF127">
        <v>0</v>
      </c>
      <c r="IG127">
        <v>1</v>
      </c>
      <c r="IH127">
        <v>0</v>
      </c>
      <c r="II127">
        <v>0</v>
      </c>
      <c r="IJ127">
        <v>1</v>
      </c>
      <c r="IK127">
        <v>1</v>
      </c>
      <c r="IL127">
        <v>3</v>
      </c>
      <c r="IM127">
        <v>0</v>
      </c>
      <c r="IN127">
        <v>0</v>
      </c>
      <c r="IO127">
        <v>1</v>
      </c>
      <c r="IP127">
        <v>0</v>
      </c>
      <c r="IQ127">
        <v>0</v>
      </c>
      <c r="IR127">
        <v>0</v>
      </c>
      <c r="IS127">
        <v>1</v>
      </c>
      <c r="IT127">
        <v>0</v>
      </c>
      <c r="IU127">
        <v>0</v>
      </c>
      <c r="IV127">
        <v>23</v>
      </c>
      <c r="IW127">
        <v>0</v>
      </c>
      <c r="IX127">
        <v>1</v>
      </c>
      <c r="IY127">
        <v>0</v>
      </c>
      <c r="IZ127">
        <v>0</v>
      </c>
      <c r="JA127">
        <v>0</v>
      </c>
      <c r="JB127">
        <v>1</v>
      </c>
      <c r="JC127">
        <v>1</v>
      </c>
      <c r="JD127">
        <v>1</v>
      </c>
      <c r="JE127">
        <v>0</v>
      </c>
      <c r="JF127">
        <v>69</v>
      </c>
      <c r="JG127">
        <v>1</v>
      </c>
      <c r="JH127">
        <v>1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1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3</v>
      </c>
      <c r="KR127">
        <v>1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1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1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3</v>
      </c>
    </row>
    <row r="128" spans="1:332">
      <c r="A128" t="s">
        <v>1551</v>
      </c>
      <c r="B128" t="s">
        <v>1532</v>
      </c>
      <c r="C128" t="str">
        <f>"060801"</f>
        <v>060801</v>
      </c>
      <c r="D128" t="s">
        <v>1550</v>
      </c>
      <c r="E128">
        <v>3</v>
      </c>
      <c r="F128">
        <v>1600</v>
      </c>
      <c r="G128">
        <v>1230</v>
      </c>
      <c r="H128">
        <v>401</v>
      </c>
      <c r="I128">
        <v>829</v>
      </c>
      <c r="J128">
        <v>0</v>
      </c>
      <c r="K128">
        <v>3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829</v>
      </c>
      <c r="T128">
        <v>0</v>
      </c>
      <c r="U128">
        <v>0</v>
      </c>
      <c r="V128">
        <v>829</v>
      </c>
      <c r="W128">
        <v>18</v>
      </c>
      <c r="X128">
        <v>8</v>
      </c>
      <c r="Y128">
        <v>10</v>
      </c>
      <c r="Z128">
        <v>0</v>
      </c>
      <c r="AA128">
        <v>811</v>
      </c>
      <c r="AB128">
        <v>311</v>
      </c>
      <c r="AC128">
        <v>92</v>
      </c>
      <c r="AD128">
        <v>16</v>
      </c>
      <c r="AE128">
        <v>42</v>
      </c>
      <c r="AF128">
        <v>6</v>
      </c>
      <c r="AG128">
        <v>3</v>
      </c>
      <c r="AH128">
        <v>7</v>
      </c>
      <c r="AI128">
        <v>13</v>
      </c>
      <c r="AJ128">
        <v>3</v>
      </c>
      <c r="AK128">
        <v>16</v>
      </c>
      <c r="AL128">
        <v>36</v>
      </c>
      <c r="AM128">
        <v>4</v>
      </c>
      <c r="AN128">
        <v>2</v>
      </c>
      <c r="AO128">
        <v>7</v>
      </c>
      <c r="AP128">
        <v>33</v>
      </c>
      <c r="AQ128">
        <v>1</v>
      </c>
      <c r="AR128">
        <v>0</v>
      </c>
      <c r="AS128">
        <v>5</v>
      </c>
      <c r="AT128">
        <v>2</v>
      </c>
      <c r="AU128">
        <v>1</v>
      </c>
      <c r="AV128">
        <v>1</v>
      </c>
      <c r="AW128">
        <v>1</v>
      </c>
      <c r="AX128">
        <v>2</v>
      </c>
      <c r="AY128">
        <v>0</v>
      </c>
      <c r="AZ128">
        <v>3</v>
      </c>
      <c r="BA128">
        <v>1</v>
      </c>
      <c r="BB128">
        <v>4</v>
      </c>
      <c r="BC128">
        <v>2</v>
      </c>
      <c r="BD128">
        <v>1</v>
      </c>
      <c r="BE128">
        <v>1</v>
      </c>
      <c r="BF128">
        <v>6</v>
      </c>
      <c r="BG128">
        <v>311</v>
      </c>
      <c r="BH128">
        <v>175</v>
      </c>
      <c r="BI128">
        <v>83</v>
      </c>
      <c r="BJ128">
        <v>7</v>
      </c>
      <c r="BK128">
        <v>3</v>
      </c>
      <c r="BL128">
        <v>2</v>
      </c>
      <c r="BM128">
        <v>1</v>
      </c>
      <c r="BN128">
        <v>1</v>
      </c>
      <c r="BO128">
        <v>2</v>
      </c>
      <c r="BP128">
        <v>1</v>
      </c>
      <c r="BQ128">
        <v>71</v>
      </c>
      <c r="BR128">
        <v>1</v>
      </c>
      <c r="BS128">
        <v>0</v>
      </c>
      <c r="BT128">
        <v>0</v>
      </c>
      <c r="BU128">
        <v>0</v>
      </c>
      <c r="BV128">
        <v>1</v>
      </c>
      <c r="BW128">
        <v>1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1</v>
      </c>
      <c r="CI128">
        <v>0</v>
      </c>
      <c r="CJ128">
        <v>0</v>
      </c>
      <c r="CK128">
        <v>0</v>
      </c>
      <c r="CL128">
        <v>0</v>
      </c>
      <c r="CM128">
        <v>175</v>
      </c>
      <c r="CN128">
        <v>29</v>
      </c>
      <c r="CO128">
        <v>10</v>
      </c>
      <c r="CP128">
        <v>7</v>
      </c>
      <c r="CQ128">
        <v>4</v>
      </c>
      <c r="CR128">
        <v>0</v>
      </c>
      <c r="CS128">
        <v>0</v>
      </c>
      <c r="CT128">
        <v>1</v>
      </c>
      <c r="CU128">
        <v>0</v>
      </c>
      <c r="CV128">
        <v>1</v>
      </c>
      <c r="CW128">
        <v>0</v>
      </c>
      <c r="CX128">
        <v>3</v>
      </c>
      <c r="CY128">
        <v>0</v>
      </c>
      <c r="CZ128">
        <v>0</v>
      </c>
      <c r="DA128">
        <v>0</v>
      </c>
      <c r="DB128">
        <v>1</v>
      </c>
      <c r="DC128">
        <v>1</v>
      </c>
      <c r="DD128">
        <v>1</v>
      </c>
      <c r="DE128">
        <v>29</v>
      </c>
      <c r="DF128">
        <v>57</v>
      </c>
      <c r="DG128">
        <v>20</v>
      </c>
      <c r="DH128">
        <v>0</v>
      </c>
      <c r="DI128">
        <v>5</v>
      </c>
      <c r="DJ128">
        <v>0</v>
      </c>
      <c r="DK128">
        <v>0</v>
      </c>
      <c r="DL128">
        <v>1</v>
      </c>
      <c r="DM128">
        <v>20</v>
      </c>
      <c r="DN128">
        <v>1</v>
      </c>
      <c r="DO128">
        <v>1</v>
      </c>
      <c r="DP128">
        <v>0</v>
      </c>
      <c r="DQ128">
        <v>1</v>
      </c>
      <c r="DR128">
        <v>0</v>
      </c>
      <c r="DS128">
        <v>0</v>
      </c>
      <c r="DT128">
        <v>0</v>
      </c>
      <c r="DU128">
        <v>1</v>
      </c>
      <c r="DV128">
        <v>2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2</v>
      </c>
      <c r="EC128">
        <v>0</v>
      </c>
      <c r="ED128">
        <v>0</v>
      </c>
      <c r="EE128">
        <v>0</v>
      </c>
      <c r="EF128">
        <v>2</v>
      </c>
      <c r="EG128">
        <v>0</v>
      </c>
      <c r="EH128">
        <v>1</v>
      </c>
      <c r="EI128">
        <v>0</v>
      </c>
      <c r="EJ128">
        <v>0</v>
      </c>
      <c r="EK128">
        <v>57</v>
      </c>
      <c r="EL128">
        <v>51</v>
      </c>
      <c r="EM128">
        <v>4</v>
      </c>
      <c r="EN128">
        <v>6</v>
      </c>
      <c r="EO128">
        <v>25</v>
      </c>
      <c r="EP128">
        <v>1</v>
      </c>
      <c r="EQ128">
        <v>9</v>
      </c>
      <c r="ER128">
        <v>0</v>
      </c>
      <c r="ES128">
        <v>0</v>
      </c>
      <c r="ET128">
        <v>0</v>
      </c>
      <c r="EU128">
        <v>0</v>
      </c>
      <c r="EV128">
        <v>1</v>
      </c>
      <c r="EW128">
        <v>0</v>
      </c>
      <c r="EX128">
        <v>0</v>
      </c>
      <c r="EY128">
        <v>1</v>
      </c>
      <c r="EZ128">
        <v>0</v>
      </c>
      <c r="FA128">
        <v>3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1</v>
      </c>
      <c r="FP128">
        <v>51</v>
      </c>
      <c r="FQ128">
        <v>63</v>
      </c>
      <c r="FR128">
        <v>37</v>
      </c>
      <c r="FS128">
        <v>12</v>
      </c>
      <c r="FT128">
        <v>1</v>
      </c>
      <c r="FU128">
        <v>6</v>
      </c>
      <c r="FV128">
        <v>0</v>
      </c>
      <c r="FW128">
        <v>0</v>
      </c>
      <c r="FX128">
        <v>1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1</v>
      </c>
      <c r="GI128">
        <v>0</v>
      </c>
      <c r="GJ128">
        <v>0</v>
      </c>
      <c r="GK128">
        <v>0</v>
      </c>
      <c r="GL128">
        <v>0</v>
      </c>
      <c r="GM128">
        <v>3</v>
      </c>
      <c r="GN128">
        <v>0</v>
      </c>
      <c r="GO128">
        <v>0</v>
      </c>
      <c r="GP128">
        <v>1</v>
      </c>
      <c r="GQ128">
        <v>0</v>
      </c>
      <c r="GR128">
        <v>0</v>
      </c>
      <c r="GS128">
        <v>0</v>
      </c>
      <c r="GT128">
        <v>1</v>
      </c>
      <c r="GU128">
        <v>63</v>
      </c>
      <c r="GV128">
        <v>79</v>
      </c>
      <c r="GW128">
        <v>25</v>
      </c>
      <c r="GX128">
        <v>11</v>
      </c>
      <c r="GY128">
        <v>3</v>
      </c>
      <c r="GZ128">
        <v>0</v>
      </c>
      <c r="HA128">
        <v>3</v>
      </c>
      <c r="HB128">
        <v>6</v>
      </c>
      <c r="HC128">
        <v>5</v>
      </c>
      <c r="HD128">
        <v>2</v>
      </c>
      <c r="HE128">
        <v>0</v>
      </c>
      <c r="HF128">
        <v>0</v>
      </c>
      <c r="HG128">
        <v>2</v>
      </c>
      <c r="HH128">
        <v>1</v>
      </c>
      <c r="HI128">
        <v>0</v>
      </c>
      <c r="HJ128">
        <v>1</v>
      </c>
      <c r="HK128">
        <v>0</v>
      </c>
      <c r="HL128">
        <v>0</v>
      </c>
      <c r="HM128">
        <v>0</v>
      </c>
      <c r="HN128">
        <v>0</v>
      </c>
      <c r="HO128">
        <v>3</v>
      </c>
      <c r="HP128">
        <v>4</v>
      </c>
      <c r="HQ128">
        <v>1</v>
      </c>
      <c r="HR128">
        <v>7</v>
      </c>
      <c r="HS128">
        <v>0</v>
      </c>
      <c r="HT128">
        <v>0</v>
      </c>
      <c r="HU128">
        <v>0</v>
      </c>
      <c r="HV128">
        <v>0</v>
      </c>
      <c r="HW128">
        <v>1</v>
      </c>
      <c r="HX128">
        <v>1</v>
      </c>
      <c r="HY128">
        <v>1</v>
      </c>
      <c r="HZ128">
        <v>2</v>
      </c>
      <c r="IA128">
        <v>79</v>
      </c>
      <c r="IB128">
        <v>41</v>
      </c>
      <c r="IC128">
        <v>15</v>
      </c>
      <c r="ID128">
        <v>3</v>
      </c>
      <c r="IE128">
        <v>2</v>
      </c>
      <c r="IF128">
        <v>2</v>
      </c>
      <c r="IG128">
        <v>2</v>
      </c>
      <c r="IH128">
        <v>2</v>
      </c>
      <c r="II128">
        <v>1</v>
      </c>
      <c r="IJ128">
        <v>0</v>
      </c>
      <c r="IK128">
        <v>0</v>
      </c>
      <c r="IL128">
        <v>2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2</v>
      </c>
      <c r="IS128">
        <v>0</v>
      </c>
      <c r="IT128">
        <v>0</v>
      </c>
      <c r="IU128">
        <v>0</v>
      </c>
      <c r="IV128">
        <v>8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1</v>
      </c>
      <c r="JD128">
        <v>1</v>
      </c>
      <c r="JE128">
        <v>0</v>
      </c>
      <c r="JF128">
        <v>41</v>
      </c>
      <c r="JG128">
        <v>2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1</v>
      </c>
      <c r="JS128">
        <v>1</v>
      </c>
      <c r="JT128">
        <v>0</v>
      </c>
      <c r="JU128">
        <v>0</v>
      </c>
      <c r="JV128">
        <v>0</v>
      </c>
      <c r="JW128">
        <v>0</v>
      </c>
      <c r="JX128">
        <v>2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3</v>
      </c>
      <c r="KR128">
        <v>2</v>
      </c>
      <c r="KS128">
        <v>0</v>
      </c>
      <c r="KT128">
        <v>0</v>
      </c>
      <c r="KU128">
        <v>0</v>
      </c>
      <c r="KV128">
        <v>0</v>
      </c>
      <c r="KW128">
        <v>1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3</v>
      </c>
    </row>
    <row r="129" spans="1:332">
      <c r="A129" t="s">
        <v>1549</v>
      </c>
      <c r="B129" t="s">
        <v>1532</v>
      </c>
      <c r="C129" t="str">
        <f>"060801"</f>
        <v>060801</v>
      </c>
      <c r="D129" t="s">
        <v>1548</v>
      </c>
      <c r="E129">
        <v>4</v>
      </c>
      <c r="F129">
        <v>1518</v>
      </c>
      <c r="G129">
        <v>1170</v>
      </c>
      <c r="H129">
        <v>308</v>
      </c>
      <c r="I129">
        <v>862</v>
      </c>
      <c r="J129">
        <v>1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862</v>
      </c>
      <c r="T129">
        <v>0</v>
      </c>
      <c r="U129">
        <v>0</v>
      </c>
      <c r="V129">
        <v>862</v>
      </c>
      <c r="W129">
        <v>22</v>
      </c>
      <c r="X129">
        <v>15</v>
      </c>
      <c r="Y129">
        <v>7</v>
      </c>
      <c r="Z129">
        <v>0</v>
      </c>
      <c r="AA129">
        <v>840</v>
      </c>
      <c r="AB129">
        <v>306</v>
      </c>
      <c r="AC129">
        <v>80</v>
      </c>
      <c r="AD129">
        <v>25</v>
      </c>
      <c r="AE129">
        <v>36</v>
      </c>
      <c r="AF129">
        <v>4</v>
      </c>
      <c r="AG129">
        <v>6</v>
      </c>
      <c r="AH129">
        <v>4</v>
      </c>
      <c r="AI129">
        <v>15</v>
      </c>
      <c r="AJ129">
        <v>6</v>
      </c>
      <c r="AK129">
        <v>9</v>
      </c>
      <c r="AL129">
        <v>31</v>
      </c>
      <c r="AM129">
        <v>1</v>
      </c>
      <c r="AN129">
        <v>2</v>
      </c>
      <c r="AO129">
        <v>2</v>
      </c>
      <c r="AP129">
        <v>54</v>
      </c>
      <c r="AQ129">
        <v>0</v>
      </c>
      <c r="AR129">
        <v>1</v>
      </c>
      <c r="AS129">
        <v>1</v>
      </c>
      <c r="AT129">
        <v>0</v>
      </c>
      <c r="AU129">
        <v>0</v>
      </c>
      <c r="AV129">
        <v>3</v>
      </c>
      <c r="AW129">
        <v>8</v>
      </c>
      <c r="AX129">
        <v>6</v>
      </c>
      <c r="AY129">
        <v>1</v>
      </c>
      <c r="AZ129">
        <v>0</v>
      </c>
      <c r="BA129">
        <v>0</v>
      </c>
      <c r="BB129">
        <v>3</v>
      </c>
      <c r="BC129">
        <v>1</v>
      </c>
      <c r="BD129">
        <v>2</v>
      </c>
      <c r="BE129">
        <v>0</v>
      </c>
      <c r="BF129">
        <v>5</v>
      </c>
      <c r="BG129">
        <v>306</v>
      </c>
      <c r="BH129">
        <v>192</v>
      </c>
      <c r="BI129">
        <v>91</v>
      </c>
      <c r="BJ129">
        <v>6</v>
      </c>
      <c r="BK129">
        <v>5</v>
      </c>
      <c r="BL129">
        <v>4</v>
      </c>
      <c r="BM129">
        <v>0</v>
      </c>
      <c r="BN129">
        <v>0</v>
      </c>
      <c r="BO129">
        <v>1</v>
      </c>
      <c r="BP129">
        <v>0</v>
      </c>
      <c r="BQ129">
        <v>78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1</v>
      </c>
      <c r="BX129">
        <v>0</v>
      </c>
      <c r="BY129">
        <v>1</v>
      </c>
      <c r="BZ129">
        <v>0</v>
      </c>
      <c r="CA129">
        <v>1</v>
      </c>
      <c r="CB129">
        <v>1</v>
      </c>
      <c r="CC129">
        <v>1</v>
      </c>
      <c r="CD129">
        <v>0</v>
      </c>
      <c r="CE129">
        <v>0</v>
      </c>
      <c r="CF129">
        <v>1</v>
      </c>
      <c r="CG129">
        <v>0</v>
      </c>
      <c r="CH129">
        <v>0</v>
      </c>
      <c r="CI129">
        <v>1</v>
      </c>
      <c r="CJ129">
        <v>0</v>
      </c>
      <c r="CK129">
        <v>0</v>
      </c>
      <c r="CL129">
        <v>0</v>
      </c>
      <c r="CM129">
        <v>192</v>
      </c>
      <c r="CN129">
        <v>24</v>
      </c>
      <c r="CO129">
        <v>8</v>
      </c>
      <c r="CP129">
        <v>7</v>
      </c>
      <c r="CQ129">
        <v>1</v>
      </c>
      <c r="CR129">
        <v>2</v>
      </c>
      <c r="CS129">
        <v>0</v>
      </c>
      <c r="CT129">
        <v>1</v>
      </c>
      <c r="CU129">
        <v>1</v>
      </c>
      <c r="CV129">
        <v>2</v>
      </c>
      <c r="CW129">
        <v>0</v>
      </c>
      <c r="CX129">
        <v>0</v>
      </c>
      <c r="CY129">
        <v>0</v>
      </c>
      <c r="CZ129">
        <v>1</v>
      </c>
      <c r="DA129">
        <v>1</v>
      </c>
      <c r="DB129">
        <v>0</v>
      </c>
      <c r="DC129">
        <v>0</v>
      </c>
      <c r="DD129">
        <v>0</v>
      </c>
      <c r="DE129">
        <v>24</v>
      </c>
      <c r="DF129">
        <v>57</v>
      </c>
      <c r="DG129">
        <v>23</v>
      </c>
      <c r="DH129">
        <v>3</v>
      </c>
      <c r="DI129">
        <v>2</v>
      </c>
      <c r="DJ129">
        <v>4</v>
      </c>
      <c r="DK129">
        <v>1</v>
      </c>
      <c r="DL129">
        <v>0</v>
      </c>
      <c r="DM129">
        <v>10</v>
      </c>
      <c r="DN129">
        <v>1</v>
      </c>
      <c r="DO129">
        <v>0</v>
      </c>
      <c r="DP129">
        <v>1</v>
      </c>
      <c r="DQ129">
        <v>0</v>
      </c>
      <c r="DR129">
        <v>0</v>
      </c>
      <c r="DS129">
        <v>1</v>
      </c>
      <c r="DT129">
        <v>0</v>
      </c>
      <c r="DU129">
        <v>0</v>
      </c>
      <c r="DV129">
        <v>0</v>
      </c>
      <c r="DW129">
        <v>0</v>
      </c>
      <c r="DX129">
        <v>2</v>
      </c>
      <c r="DY129">
        <v>1</v>
      </c>
      <c r="DZ129">
        <v>3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2</v>
      </c>
      <c r="EI129">
        <v>1</v>
      </c>
      <c r="EJ129">
        <v>1</v>
      </c>
      <c r="EK129">
        <v>57</v>
      </c>
      <c r="EL129">
        <v>46</v>
      </c>
      <c r="EM129">
        <v>4</v>
      </c>
      <c r="EN129">
        <v>3</v>
      </c>
      <c r="EO129">
        <v>21</v>
      </c>
      <c r="EP129">
        <v>2</v>
      </c>
      <c r="EQ129">
        <v>11</v>
      </c>
      <c r="ER129">
        <v>2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2</v>
      </c>
      <c r="FB129">
        <v>0</v>
      </c>
      <c r="FC129">
        <v>1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46</v>
      </c>
      <c r="FQ129">
        <v>67</v>
      </c>
      <c r="FR129">
        <v>38</v>
      </c>
      <c r="FS129">
        <v>6</v>
      </c>
      <c r="FT129">
        <v>1</v>
      </c>
      <c r="FU129">
        <v>7</v>
      </c>
      <c r="FV129">
        <v>2</v>
      </c>
      <c r="FW129">
        <v>0</v>
      </c>
      <c r="FX129">
        <v>3</v>
      </c>
      <c r="FY129">
        <v>1</v>
      </c>
      <c r="FZ129">
        <v>1</v>
      </c>
      <c r="GA129">
        <v>1</v>
      </c>
      <c r="GB129">
        <v>0</v>
      </c>
      <c r="GC129">
        <v>0</v>
      </c>
      <c r="GD129">
        <v>1</v>
      </c>
      <c r="GE129">
        <v>0</v>
      </c>
      <c r="GF129">
        <v>1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1</v>
      </c>
      <c r="GR129">
        <v>0</v>
      </c>
      <c r="GS129">
        <v>0</v>
      </c>
      <c r="GT129">
        <v>4</v>
      </c>
      <c r="GU129">
        <v>67</v>
      </c>
      <c r="GV129">
        <v>88</v>
      </c>
      <c r="GW129">
        <v>33</v>
      </c>
      <c r="GX129">
        <v>9</v>
      </c>
      <c r="GY129">
        <v>2</v>
      </c>
      <c r="GZ129">
        <v>1</v>
      </c>
      <c r="HA129">
        <v>1</v>
      </c>
      <c r="HB129">
        <v>0</v>
      </c>
      <c r="HC129">
        <v>11</v>
      </c>
      <c r="HD129">
        <v>1</v>
      </c>
      <c r="HE129">
        <v>0</v>
      </c>
      <c r="HF129">
        <v>1</v>
      </c>
      <c r="HG129">
        <v>3</v>
      </c>
      <c r="HH129">
        <v>2</v>
      </c>
      <c r="HI129">
        <v>1</v>
      </c>
      <c r="HJ129">
        <v>2</v>
      </c>
      <c r="HK129">
        <v>0</v>
      </c>
      <c r="HL129">
        <v>0</v>
      </c>
      <c r="HM129">
        <v>0</v>
      </c>
      <c r="HN129">
        <v>2</v>
      </c>
      <c r="HO129">
        <v>2</v>
      </c>
      <c r="HP129">
        <v>2</v>
      </c>
      <c r="HQ129">
        <v>1</v>
      </c>
      <c r="HR129">
        <v>6</v>
      </c>
      <c r="HS129">
        <v>2</v>
      </c>
      <c r="HT129">
        <v>0</v>
      </c>
      <c r="HU129">
        <v>0</v>
      </c>
      <c r="HV129">
        <v>1</v>
      </c>
      <c r="HW129">
        <v>0</v>
      </c>
      <c r="HX129">
        <v>1</v>
      </c>
      <c r="HY129">
        <v>3</v>
      </c>
      <c r="HZ129">
        <v>1</v>
      </c>
      <c r="IA129">
        <v>88</v>
      </c>
      <c r="IB129">
        <v>50</v>
      </c>
      <c r="IC129">
        <v>24</v>
      </c>
      <c r="ID129">
        <v>6</v>
      </c>
      <c r="IE129">
        <v>2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1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12</v>
      </c>
      <c r="IW129">
        <v>2</v>
      </c>
      <c r="IX129">
        <v>0</v>
      </c>
      <c r="IY129">
        <v>1</v>
      </c>
      <c r="IZ129">
        <v>0</v>
      </c>
      <c r="JA129">
        <v>0</v>
      </c>
      <c r="JB129">
        <v>1</v>
      </c>
      <c r="JC129">
        <v>0</v>
      </c>
      <c r="JD129">
        <v>0</v>
      </c>
      <c r="JE129">
        <v>1</v>
      </c>
      <c r="JF129">
        <v>50</v>
      </c>
      <c r="JG129">
        <v>4</v>
      </c>
      <c r="JH129">
        <v>2</v>
      </c>
      <c r="JI129">
        <v>0</v>
      </c>
      <c r="JJ129">
        <v>0</v>
      </c>
      <c r="JK129">
        <v>0</v>
      </c>
      <c r="JL129">
        <v>0</v>
      </c>
      <c r="JM129">
        <v>1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1</v>
      </c>
      <c r="JU129">
        <v>0</v>
      </c>
      <c r="JV129">
        <v>0</v>
      </c>
      <c r="JW129">
        <v>0</v>
      </c>
      <c r="JX129">
        <v>4</v>
      </c>
      <c r="JY129">
        <v>1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1</v>
      </c>
      <c r="KM129">
        <v>0</v>
      </c>
      <c r="KN129">
        <v>0</v>
      </c>
      <c r="KO129">
        <v>0</v>
      </c>
      <c r="KP129">
        <v>1</v>
      </c>
      <c r="KQ129">
        <v>5</v>
      </c>
      <c r="KR129">
        <v>0</v>
      </c>
      <c r="KS129">
        <v>0</v>
      </c>
      <c r="KT129">
        <v>1</v>
      </c>
      <c r="KU129">
        <v>0</v>
      </c>
      <c r="KV129">
        <v>0</v>
      </c>
      <c r="KW129">
        <v>1</v>
      </c>
      <c r="KX129">
        <v>0</v>
      </c>
      <c r="KY129">
        <v>0</v>
      </c>
      <c r="KZ129">
        <v>0</v>
      </c>
      <c r="LA129">
        <v>0</v>
      </c>
      <c r="LB129">
        <v>1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1</v>
      </c>
      <c r="LR129">
        <v>0</v>
      </c>
      <c r="LS129">
        <v>1</v>
      </c>
      <c r="LT129">
        <v>5</v>
      </c>
    </row>
    <row r="130" spans="1:332">
      <c r="A130" t="s">
        <v>1547</v>
      </c>
      <c r="B130" t="s">
        <v>1532</v>
      </c>
      <c r="C130" t="str">
        <f>"060801"</f>
        <v>060801</v>
      </c>
      <c r="D130" t="s">
        <v>1546</v>
      </c>
      <c r="E130">
        <v>5</v>
      </c>
      <c r="F130">
        <v>1236</v>
      </c>
      <c r="G130">
        <v>960</v>
      </c>
      <c r="H130">
        <v>274</v>
      </c>
      <c r="I130">
        <v>686</v>
      </c>
      <c r="J130">
        <v>2</v>
      </c>
      <c r="K130">
        <v>5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685</v>
      </c>
      <c r="T130">
        <v>0</v>
      </c>
      <c r="U130">
        <v>1</v>
      </c>
      <c r="V130">
        <v>684</v>
      </c>
      <c r="W130">
        <v>13</v>
      </c>
      <c r="X130">
        <v>7</v>
      </c>
      <c r="Y130">
        <v>6</v>
      </c>
      <c r="Z130">
        <v>0</v>
      </c>
      <c r="AA130">
        <v>671</v>
      </c>
      <c r="AB130">
        <v>253</v>
      </c>
      <c r="AC130">
        <v>81</v>
      </c>
      <c r="AD130">
        <v>12</v>
      </c>
      <c r="AE130">
        <v>37</v>
      </c>
      <c r="AF130">
        <v>4</v>
      </c>
      <c r="AG130">
        <v>2</v>
      </c>
      <c r="AH130">
        <v>9</v>
      </c>
      <c r="AI130">
        <v>14</v>
      </c>
      <c r="AJ130">
        <v>1</v>
      </c>
      <c r="AK130">
        <v>14</v>
      </c>
      <c r="AL130">
        <v>24</v>
      </c>
      <c r="AM130">
        <v>3</v>
      </c>
      <c r="AN130">
        <v>0</v>
      </c>
      <c r="AO130">
        <v>0</v>
      </c>
      <c r="AP130">
        <v>33</v>
      </c>
      <c r="AQ130">
        <v>0</v>
      </c>
      <c r="AR130">
        <v>1</v>
      </c>
      <c r="AS130">
        <v>0</v>
      </c>
      <c r="AT130">
        <v>0</v>
      </c>
      <c r="AU130">
        <v>0</v>
      </c>
      <c r="AV130">
        <v>0</v>
      </c>
      <c r="AW130">
        <v>4</v>
      </c>
      <c r="AX130">
        <v>0</v>
      </c>
      <c r="AY130">
        <v>1</v>
      </c>
      <c r="AZ130">
        <v>1</v>
      </c>
      <c r="BA130">
        <v>0</v>
      </c>
      <c r="BB130">
        <v>3</v>
      </c>
      <c r="BC130">
        <v>1</v>
      </c>
      <c r="BD130">
        <v>1</v>
      </c>
      <c r="BE130">
        <v>0</v>
      </c>
      <c r="BF130">
        <v>7</v>
      </c>
      <c r="BG130">
        <v>253</v>
      </c>
      <c r="BH130">
        <v>132</v>
      </c>
      <c r="BI130">
        <v>50</v>
      </c>
      <c r="BJ130">
        <v>5</v>
      </c>
      <c r="BK130">
        <v>3</v>
      </c>
      <c r="BL130">
        <v>5</v>
      </c>
      <c r="BM130">
        <v>0</v>
      </c>
      <c r="BN130">
        <v>2</v>
      </c>
      <c r="BO130">
        <v>2</v>
      </c>
      <c r="BP130">
        <v>0</v>
      </c>
      <c r="BQ130">
        <v>58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3</v>
      </c>
      <c r="BX130">
        <v>0</v>
      </c>
      <c r="BY130">
        <v>0</v>
      </c>
      <c r="BZ130">
        <v>0</v>
      </c>
      <c r="CA130">
        <v>1</v>
      </c>
      <c r="CB130">
        <v>0</v>
      </c>
      <c r="CC130">
        <v>1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1</v>
      </c>
      <c r="CJ130">
        <v>1</v>
      </c>
      <c r="CK130">
        <v>0</v>
      </c>
      <c r="CL130">
        <v>0</v>
      </c>
      <c r="CM130">
        <v>132</v>
      </c>
      <c r="CN130">
        <v>22</v>
      </c>
      <c r="CO130">
        <v>9</v>
      </c>
      <c r="CP130">
        <v>2</v>
      </c>
      <c r="CQ130">
        <v>4</v>
      </c>
      <c r="CR130">
        <v>0</v>
      </c>
      <c r="CS130">
        <v>0</v>
      </c>
      <c r="CT130">
        <v>0</v>
      </c>
      <c r="CU130">
        <v>1</v>
      </c>
      <c r="CV130">
        <v>1</v>
      </c>
      <c r="CW130">
        <v>1</v>
      </c>
      <c r="CX130">
        <v>1</v>
      </c>
      <c r="CY130">
        <v>0</v>
      </c>
      <c r="CZ130">
        <v>0</v>
      </c>
      <c r="DA130">
        <v>0</v>
      </c>
      <c r="DB130">
        <v>2</v>
      </c>
      <c r="DC130">
        <v>1</v>
      </c>
      <c r="DD130">
        <v>0</v>
      </c>
      <c r="DE130">
        <v>22</v>
      </c>
      <c r="DF130">
        <v>49</v>
      </c>
      <c r="DG130">
        <v>15</v>
      </c>
      <c r="DH130">
        <v>3</v>
      </c>
      <c r="DI130">
        <v>5</v>
      </c>
      <c r="DJ130">
        <v>4</v>
      </c>
      <c r="DK130">
        <v>3</v>
      </c>
      <c r="DL130">
        <v>0</v>
      </c>
      <c r="DM130">
        <v>14</v>
      </c>
      <c r="DN130">
        <v>0</v>
      </c>
      <c r="DO130">
        <v>1</v>
      </c>
      <c r="DP130">
        <v>1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1</v>
      </c>
      <c r="EB130">
        <v>0</v>
      </c>
      <c r="EC130">
        <v>0</v>
      </c>
      <c r="ED130">
        <v>0</v>
      </c>
      <c r="EE130">
        <v>1</v>
      </c>
      <c r="EF130">
        <v>0</v>
      </c>
      <c r="EG130">
        <v>0</v>
      </c>
      <c r="EH130">
        <v>0</v>
      </c>
      <c r="EI130">
        <v>1</v>
      </c>
      <c r="EJ130">
        <v>0</v>
      </c>
      <c r="EK130">
        <v>49</v>
      </c>
      <c r="EL130">
        <v>35</v>
      </c>
      <c r="EM130">
        <v>0</v>
      </c>
      <c r="EN130">
        <v>5</v>
      </c>
      <c r="EO130">
        <v>25</v>
      </c>
      <c r="EP130">
        <v>1</v>
      </c>
      <c r="EQ130">
        <v>1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2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1</v>
      </c>
      <c r="FM130">
        <v>0</v>
      </c>
      <c r="FN130">
        <v>0</v>
      </c>
      <c r="FO130">
        <v>0</v>
      </c>
      <c r="FP130">
        <v>35</v>
      </c>
      <c r="FQ130">
        <v>65</v>
      </c>
      <c r="FR130">
        <v>33</v>
      </c>
      <c r="FS130">
        <v>7</v>
      </c>
      <c r="FT130">
        <v>6</v>
      </c>
      <c r="FU130">
        <v>5</v>
      </c>
      <c r="FV130">
        <v>0</v>
      </c>
      <c r="FW130">
        <v>0</v>
      </c>
      <c r="FX130">
        <v>1</v>
      </c>
      <c r="FY130">
        <v>2</v>
      </c>
      <c r="FZ130">
        <v>3</v>
      </c>
      <c r="GA130">
        <v>1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2</v>
      </c>
      <c r="GI130">
        <v>0</v>
      </c>
      <c r="GJ130">
        <v>0</v>
      </c>
      <c r="GK130">
        <v>0</v>
      </c>
      <c r="GL130">
        <v>0</v>
      </c>
      <c r="GM130">
        <v>1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4</v>
      </c>
      <c r="GU130">
        <v>65</v>
      </c>
      <c r="GV130">
        <v>71</v>
      </c>
      <c r="GW130">
        <v>30</v>
      </c>
      <c r="GX130">
        <v>7</v>
      </c>
      <c r="GY130">
        <v>0</v>
      </c>
      <c r="GZ130">
        <v>5</v>
      </c>
      <c r="HA130">
        <v>1</v>
      </c>
      <c r="HB130">
        <v>4</v>
      </c>
      <c r="HC130">
        <v>2</v>
      </c>
      <c r="HD130">
        <v>1</v>
      </c>
      <c r="HE130">
        <v>1</v>
      </c>
      <c r="HF130">
        <v>0</v>
      </c>
      <c r="HG130">
        <v>1</v>
      </c>
      <c r="HH130">
        <v>2</v>
      </c>
      <c r="HI130">
        <v>0</v>
      </c>
      <c r="HJ130">
        <v>0</v>
      </c>
      <c r="HK130">
        <v>2</v>
      </c>
      <c r="HL130">
        <v>1</v>
      </c>
      <c r="HM130">
        <v>2</v>
      </c>
      <c r="HN130">
        <v>1</v>
      </c>
      <c r="HO130">
        <v>0</v>
      </c>
      <c r="HP130">
        <v>2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4</v>
      </c>
      <c r="HW130">
        <v>3</v>
      </c>
      <c r="HX130">
        <v>0</v>
      </c>
      <c r="HY130">
        <v>0</v>
      </c>
      <c r="HZ130">
        <v>2</v>
      </c>
      <c r="IA130">
        <v>71</v>
      </c>
      <c r="IB130">
        <v>42</v>
      </c>
      <c r="IC130">
        <v>15</v>
      </c>
      <c r="ID130">
        <v>2</v>
      </c>
      <c r="IE130">
        <v>5</v>
      </c>
      <c r="IF130">
        <v>2</v>
      </c>
      <c r="IG130">
        <v>0</v>
      </c>
      <c r="IH130">
        <v>1</v>
      </c>
      <c r="II130">
        <v>2</v>
      </c>
      <c r="IJ130">
        <v>0</v>
      </c>
      <c r="IK130">
        <v>1</v>
      </c>
      <c r="IL130">
        <v>0</v>
      </c>
      <c r="IM130">
        <v>0</v>
      </c>
      <c r="IN130">
        <v>2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9</v>
      </c>
      <c r="IW130">
        <v>1</v>
      </c>
      <c r="IX130">
        <v>0</v>
      </c>
      <c r="IY130">
        <v>1</v>
      </c>
      <c r="IZ130">
        <v>0</v>
      </c>
      <c r="JA130">
        <v>0</v>
      </c>
      <c r="JB130">
        <v>0</v>
      </c>
      <c r="JC130">
        <v>1</v>
      </c>
      <c r="JD130">
        <v>0</v>
      </c>
      <c r="JE130">
        <v>0</v>
      </c>
      <c r="JF130">
        <v>42</v>
      </c>
      <c r="JG130">
        <v>1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1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1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1</v>
      </c>
      <c r="KR130">
        <v>1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1</v>
      </c>
    </row>
    <row r="131" spans="1:332">
      <c r="A131" t="s">
        <v>1545</v>
      </c>
      <c r="B131" t="s">
        <v>1532</v>
      </c>
      <c r="C131" t="str">
        <f>"060801"</f>
        <v>060801</v>
      </c>
      <c r="D131" t="s">
        <v>1544</v>
      </c>
      <c r="E131">
        <v>6</v>
      </c>
      <c r="F131">
        <v>1895</v>
      </c>
      <c r="G131">
        <v>1441</v>
      </c>
      <c r="H131">
        <v>437</v>
      </c>
      <c r="I131">
        <v>1004</v>
      </c>
      <c r="J131">
        <v>1</v>
      </c>
      <c r="K131">
        <v>6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1003</v>
      </c>
      <c r="T131">
        <v>0</v>
      </c>
      <c r="U131">
        <v>0</v>
      </c>
      <c r="V131">
        <v>1003</v>
      </c>
      <c r="W131">
        <v>24</v>
      </c>
      <c r="X131">
        <v>18</v>
      </c>
      <c r="Y131">
        <v>6</v>
      </c>
      <c r="Z131">
        <v>0</v>
      </c>
      <c r="AA131">
        <v>979</v>
      </c>
      <c r="AB131">
        <v>433</v>
      </c>
      <c r="AC131">
        <v>136</v>
      </c>
      <c r="AD131">
        <v>27</v>
      </c>
      <c r="AE131">
        <v>44</v>
      </c>
      <c r="AF131">
        <v>5</v>
      </c>
      <c r="AG131">
        <v>3</v>
      </c>
      <c r="AH131">
        <v>6</v>
      </c>
      <c r="AI131">
        <v>17</v>
      </c>
      <c r="AJ131">
        <v>1</v>
      </c>
      <c r="AK131">
        <v>19</v>
      </c>
      <c r="AL131">
        <v>55</v>
      </c>
      <c r="AM131">
        <v>6</v>
      </c>
      <c r="AN131">
        <v>2</v>
      </c>
      <c r="AO131">
        <v>8</v>
      </c>
      <c r="AP131">
        <v>69</v>
      </c>
      <c r="AQ131">
        <v>0</v>
      </c>
      <c r="AR131">
        <v>1</v>
      </c>
      <c r="AS131">
        <v>2</v>
      </c>
      <c r="AT131">
        <v>1</v>
      </c>
      <c r="AU131">
        <v>0</v>
      </c>
      <c r="AV131">
        <v>0</v>
      </c>
      <c r="AW131">
        <v>10</v>
      </c>
      <c r="AX131">
        <v>1</v>
      </c>
      <c r="AY131">
        <v>0</v>
      </c>
      <c r="AZ131">
        <v>3</v>
      </c>
      <c r="BA131">
        <v>1</v>
      </c>
      <c r="BB131">
        <v>2</v>
      </c>
      <c r="BC131">
        <v>6</v>
      </c>
      <c r="BD131">
        <v>3</v>
      </c>
      <c r="BE131">
        <v>1</v>
      </c>
      <c r="BF131">
        <v>4</v>
      </c>
      <c r="BG131">
        <v>433</v>
      </c>
      <c r="BH131">
        <v>227</v>
      </c>
      <c r="BI131">
        <v>93</v>
      </c>
      <c r="BJ131">
        <v>4</v>
      </c>
      <c r="BK131">
        <v>5</v>
      </c>
      <c r="BL131">
        <v>4</v>
      </c>
      <c r="BM131">
        <v>2</v>
      </c>
      <c r="BN131">
        <v>1</v>
      </c>
      <c r="BO131">
        <v>1</v>
      </c>
      <c r="BP131">
        <v>0</v>
      </c>
      <c r="BQ131">
        <v>114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1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1</v>
      </c>
      <c r="CJ131">
        <v>0</v>
      </c>
      <c r="CK131">
        <v>1</v>
      </c>
      <c r="CL131">
        <v>0</v>
      </c>
      <c r="CM131">
        <v>227</v>
      </c>
      <c r="CN131">
        <v>24</v>
      </c>
      <c r="CO131">
        <v>8</v>
      </c>
      <c r="CP131">
        <v>4</v>
      </c>
      <c r="CQ131">
        <v>1</v>
      </c>
      <c r="CR131">
        <v>0</v>
      </c>
      <c r="CS131">
        <v>0</v>
      </c>
      <c r="CT131">
        <v>0</v>
      </c>
      <c r="CU131">
        <v>2</v>
      </c>
      <c r="CV131">
        <v>2</v>
      </c>
      <c r="CW131">
        <v>1</v>
      </c>
      <c r="CX131">
        <v>0</v>
      </c>
      <c r="CY131">
        <v>1</v>
      </c>
      <c r="CZ131">
        <v>1</v>
      </c>
      <c r="DA131">
        <v>1</v>
      </c>
      <c r="DB131">
        <v>0</v>
      </c>
      <c r="DC131">
        <v>0</v>
      </c>
      <c r="DD131">
        <v>3</v>
      </c>
      <c r="DE131">
        <v>24</v>
      </c>
      <c r="DF131">
        <v>56</v>
      </c>
      <c r="DG131">
        <v>24</v>
      </c>
      <c r="DH131">
        <v>5</v>
      </c>
      <c r="DI131">
        <v>5</v>
      </c>
      <c r="DJ131">
        <v>3</v>
      </c>
      <c r="DK131">
        <v>0</v>
      </c>
      <c r="DL131">
        <v>0</v>
      </c>
      <c r="DM131">
        <v>9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4</v>
      </c>
      <c r="DT131">
        <v>0</v>
      </c>
      <c r="DU131">
        <v>0</v>
      </c>
      <c r="DV131">
        <v>0</v>
      </c>
      <c r="DW131">
        <v>2</v>
      </c>
      <c r="DX131">
        <v>0</v>
      </c>
      <c r="DY131">
        <v>0</v>
      </c>
      <c r="DZ131">
        <v>1</v>
      </c>
      <c r="EA131">
        <v>0</v>
      </c>
      <c r="EB131">
        <v>1</v>
      </c>
      <c r="EC131">
        <v>1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1</v>
      </c>
      <c r="EK131">
        <v>56</v>
      </c>
      <c r="EL131">
        <v>32</v>
      </c>
      <c r="EM131">
        <v>1</v>
      </c>
      <c r="EN131">
        <v>2</v>
      </c>
      <c r="EO131">
        <v>19</v>
      </c>
      <c r="EP131">
        <v>1</v>
      </c>
      <c r="EQ131">
        <v>3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1</v>
      </c>
      <c r="EZ131">
        <v>0</v>
      </c>
      <c r="FA131">
        <v>0</v>
      </c>
      <c r="FB131">
        <v>0</v>
      </c>
      <c r="FC131">
        <v>0</v>
      </c>
      <c r="FD131">
        <v>1</v>
      </c>
      <c r="FE131">
        <v>0</v>
      </c>
      <c r="FF131">
        <v>0</v>
      </c>
      <c r="FG131">
        <v>1</v>
      </c>
      <c r="FH131">
        <v>0</v>
      </c>
      <c r="FI131">
        <v>1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2</v>
      </c>
      <c r="FP131">
        <v>32</v>
      </c>
      <c r="FQ131">
        <v>70</v>
      </c>
      <c r="FR131">
        <v>33</v>
      </c>
      <c r="FS131">
        <v>20</v>
      </c>
      <c r="FT131">
        <v>3</v>
      </c>
      <c r="FU131">
        <v>9</v>
      </c>
      <c r="FV131">
        <v>1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1</v>
      </c>
      <c r="GF131">
        <v>0</v>
      </c>
      <c r="GG131">
        <v>1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2</v>
      </c>
      <c r="GU131">
        <v>70</v>
      </c>
      <c r="GV131">
        <v>90</v>
      </c>
      <c r="GW131">
        <v>31</v>
      </c>
      <c r="GX131">
        <v>7</v>
      </c>
      <c r="GY131">
        <v>0</v>
      </c>
      <c r="GZ131">
        <v>5</v>
      </c>
      <c r="HA131">
        <v>3</v>
      </c>
      <c r="HB131">
        <v>2</v>
      </c>
      <c r="HC131">
        <v>9</v>
      </c>
      <c r="HD131">
        <v>1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5</v>
      </c>
      <c r="HK131">
        <v>1</v>
      </c>
      <c r="HL131">
        <v>1</v>
      </c>
      <c r="HM131">
        <v>0</v>
      </c>
      <c r="HN131">
        <v>0</v>
      </c>
      <c r="HO131">
        <v>2</v>
      </c>
      <c r="HP131">
        <v>4</v>
      </c>
      <c r="HQ131">
        <v>4</v>
      </c>
      <c r="HR131">
        <v>7</v>
      </c>
      <c r="HS131">
        <v>2</v>
      </c>
      <c r="HT131">
        <v>0</v>
      </c>
      <c r="HU131">
        <v>1</v>
      </c>
      <c r="HV131">
        <v>2</v>
      </c>
      <c r="HW131">
        <v>0</v>
      </c>
      <c r="HX131">
        <v>2</v>
      </c>
      <c r="HY131">
        <v>0</v>
      </c>
      <c r="HZ131">
        <v>1</v>
      </c>
      <c r="IA131">
        <v>90</v>
      </c>
      <c r="IB131">
        <v>45</v>
      </c>
      <c r="IC131">
        <v>13</v>
      </c>
      <c r="ID131">
        <v>3</v>
      </c>
      <c r="IE131">
        <v>1</v>
      </c>
      <c r="IF131">
        <v>1</v>
      </c>
      <c r="IG131">
        <v>5</v>
      </c>
      <c r="IH131">
        <v>0</v>
      </c>
      <c r="II131">
        <v>2</v>
      </c>
      <c r="IJ131">
        <v>0</v>
      </c>
      <c r="IK131">
        <v>1</v>
      </c>
      <c r="IL131">
        <v>1</v>
      </c>
      <c r="IM131">
        <v>0</v>
      </c>
      <c r="IN131">
        <v>0</v>
      </c>
      <c r="IO131">
        <v>0</v>
      </c>
      <c r="IP131">
        <v>1</v>
      </c>
      <c r="IQ131">
        <v>0</v>
      </c>
      <c r="IR131">
        <v>2</v>
      </c>
      <c r="IS131">
        <v>0</v>
      </c>
      <c r="IT131">
        <v>0</v>
      </c>
      <c r="IU131">
        <v>0</v>
      </c>
      <c r="IV131">
        <v>12</v>
      </c>
      <c r="IW131">
        <v>1</v>
      </c>
      <c r="IX131">
        <v>0</v>
      </c>
      <c r="IY131">
        <v>1</v>
      </c>
      <c r="IZ131">
        <v>0</v>
      </c>
      <c r="JA131">
        <v>0</v>
      </c>
      <c r="JB131">
        <v>0</v>
      </c>
      <c r="JC131">
        <v>1</v>
      </c>
      <c r="JD131">
        <v>0</v>
      </c>
      <c r="JE131">
        <v>0</v>
      </c>
      <c r="JF131">
        <v>45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2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1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1</v>
      </c>
      <c r="LT131">
        <v>2</v>
      </c>
    </row>
    <row r="132" spans="1:332">
      <c r="A132" t="s">
        <v>1543</v>
      </c>
      <c r="B132" t="s">
        <v>1532</v>
      </c>
      <c r="C132" t="str">
        <f>"060801"</f>
        <v>060801</v>
      </c>
      <c r="D132" t="s">
        <v>1542</v>
      </c>
      <c r="E132">
        <v>7</v>
      </c>
      <c r="F132">
        <v>1618</v>
      </c>
      <c r="G132">
        <v>1250</v>
      </c>
      <c r="H132">
        <v>356</v>
      </c>
      <c r="I132">
        <v>894</v>
      </c>
      <c r="J132">
        <v>0</v>
      </c>
      <c r="K132">
        <v>5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894</v>
      </c>
      <c r="T132">
        <v>0</v>
      </c>
      <c r="U132">
        <v>0</v>
      </c>
      <c r="V132">
        <v>894</v>
      </c>
      <c r="W132">
        <v>8</v>
      </c>
      <c r="X132">
        <v>6</v>
      </c>
      <c r="Y132">
        <v>2</v>
      </c>
      <c r="Z132">
        <v>0</v>
      </c>
      <c r="AA132">
        <v>886</v>
      </c>
      <c r="AB132">
        <v>407</v>
      </c>
      <c r="AC132">
        <v>105</v>
      </c>
      <c r="AD132">
        <v>20</v>
      </c>
      <c r="AE132">
        <v>58</v>
      </c>
      <c r="AF132">
        <v>5</v>
      </c>
      <c r="AG132">
        <v>1</v>
      </c>
      <c r="AH132">
        <v>12</v>
      </c>
      <c r="AI132">
        <v>14</v>
      </c>
      <c r="AJ132">
        <v>4</v>
      </c>
      <c r="AK132">
        <v>10</v>
      </c>
      <c r="AL132">
        <v>53</v>
      </c>
      <c r="AM132">
        <v>9</v>
      </c>
      <c r="AN132">
        <v>1</v>
      </c>
      <c r="AO132">
        <v>9</v>
      </c>
      <c r="AP132">
        <v>77</v>
      </c>
      <c r="AQ132">
        <v>2</v>
      </c>
      <c r="AR132">
        <v>1</v>
      </c>
      <c r="AS132">
        <v>0</v>
      </c>
      <c r="AT132">
        <v>1</v>
      </c>
      <c r="AU132">
        <v>0</v>
      </c>
      <c r="AV132">
        <v>1</v>
      </c>
      <c r="AW132">
        <v>5</v>
      </c>
      <c r="AX132">
        <v>3</v>
      </c>
      <c r="AY132">
        <v>1</v>
      </c>
      <c r="AZ132">
        <v>3</v>
      </c>
      <c r="BA132">
        <v>0</v>
      </c>
      <c r="BB132">
        <v>0</v>
      </c>
      <c r="BC132">
        <v>1</v>
      </c>
      <c r="BD132">
        <v>2</v>
      </c>
      <c r="BE132">
        <v>2</v>
      </c>
      <c r="BF132">
        <v>7</v>
      </c>
      <c r="BG132">
        <v>407</v>
      </c>
      <c r="BH132">
        <v>167</v>
      </c>
      <c r="BI132">
        <v>71</v>
      </c>
      <c r="BJ132">
        <v>10</v>
      </c>
      <c r="BK132">
        <v>4</v>
      </c>
      <c r="BL132">
        <v>2</v>
      </c>
      <c r="BM132">
        <v>2</v>
      </c>
      <c r="BN132">
        <v>4</v>
      </c>
      <c r="BO132">
        <v>2</v>
      </c>
      <c r="BP132">
        <v>0</v>
      </c>
      <c r="BQ132">
        <v>64</v>
      </c>
      <c r="BR132">
        <v>0</v>
      </c>
      <c r="BS132">
        <v>0</v>
      </c>
      <c r="BT132">
        <v>2</v>
      </c>
      <c r="BU132">
        <v>0</v>
      </c>
      <c r="BV132">
        <v>0</v>
      </c>
      <c r="BW132">
        <v>3</v>
      </c>
      <c r="BX132">
        <v>0</v>
      </c>
      <c r="BY132">
        <v>0</v>
      </c>
      <c r="BZ132">
        <v>0</v>
      </c>
      <c r="CA132">
        <v>1</v>
      </c>
      <c r="CB132">
        <v>2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167</v>
      </c>
      <c r="CN132">
        <v>17</v>
      </c>
      <c r="CO132">
        <v>7</v>
      </c>
      <c r="CP132">
        <v>3</v>
      </c>
      <c r="CQ132">
        <v>0</v>
      </c>
      <c r="CR132">
        <v>2</v>
      </c>
      <c r="CS132">
        <v>1</v>
      </c>
      <c r="CT132">
        <v>1</v>
      </c>
      <c r="CU132">
        <v>0</v>
      </c>
      <c r="CV132">
        <v>1</v>
      </c>
      <c r="CW132">
        <v>0</v>
      </c>
      <c r="CX132">
        <v>1</v>
      </c>
      <c r="CY132">
        <v>0</v>
      </c>
      <c r="CZ132">
        <v>0</v>
      </c>
      <c r="DA132">
        <v>0</v>
      </c>
      <c r="DB132">
        <v>0</v>
      </c>
      <c r="DC132">
        <v>1</v>
      </c>
      <c r="DD132">
        <v>0</v>
      </c>
      <c r="DE132">
        <v>17</v>
      </c>
      <c r="DF132">
        <v>55</v>
      </c>
      <c r="DG132">
        <v>27</v>
      </c>
      <c r="DH132">
        <v>6</v>
      </c>
      <c r="DI132">
        <v>4</v>
      </c>
      <c r="DJ132">
        <v>3</v>
      </c>
      <c r="DK132">
        <v>0</v>
      </c>
      <c r="DL132">
        <v>0</v>
      </c>
      <c r="DM132">
        <v>6</v>
      </c>
      <c r="DN132">
        <v>1</v>
      </c>
      <c r="DO132">
        <v>0</v>
      </c>
      <c r="DP132">
        <v>3</v>
      </c>
      <c r="DQ132">
        <v>1</v>
      </c>
      <c r="DR132">
        <v>1</v>
      </c>
      <c r="DS132">
        <v>0</v>
      </c>
      <c r="DT132">
        <v>1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1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1</v>
      </c>
      <c r="EJ132">
        <v>0</v>
      </c>
      <c r="EK132">
        <v>55</v>
      </c>
      <c r="EL132">
        <v>39</v>
      </c>
      <c r="EM132">
        <v>3</v>
      </c>
      <c r="EN132">
        <v>9</v>
      </c>
      <c r="EO132">
        <v>17</v>
      </c>
      <c r="EP132">
        <v>0</v>
      </c>
      <c r="EQ132">
        <v>5</v>
      </c>
      <c r="ER132">
        <v>0</v>
      </c>
      <c r="ES132">
        <v>0</v>
      </c>
      <c r="ET132">
        <v>0</v>
      </c>
      <c r="EU132">
        <v>1</v>
      </c>
      <c r="EV132">
        <v>0</v>
      </c>
      <c r="EW132">
        <v>0</v>
      </c>
      <c r="EX132">
        <v>1</v>
      </c>
      <c r="EY132">
        <v>0</v>
      </c>
      <c r="EZ132">
        <v>0</v>
      </c>
      <c r="FA132">
        <v>2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1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39</v>
      </c>
      <c r="FQ132">
        <v>51</v>
      </c>
      <c r="FR132">
        <v>22</v>
      </c>
      <c r="FS132">
        <v>12</v>
      </c>
      <c r="FT132">
        <v>2</v>
      </c>
      <c r="FU132">
        <v>2</v>
      </c>
      <c r="FV132">
        <v>0</v>
      </c>
      <c r="FW132">
        <v>0</v>
      </c>
      <c r="FX132">
        <v>1</v>
      </c>
      <c r="FY132">
        <v>0</v>
      </c>
      <c r="FZ132">
        <v>2</v>
      </c>
      <c r="GA132">
        <v>0</v>
      </c>
      <c r="GB132">
        <v>0</v>
      </c>
      <c r="GC132">
        <v>1</v>
      </c>
      <c r="GD132">
        <v>1</v>
      </c>
      <c r="GE132">
        <v>0</v>
      </c>
      <c r="GF132">
        <v>1</v>
      </c>
      <c r="GG132">
        <v>0</v>
      </c>
      <c r="GH132">
        <v>0</v>
      </c>
      <c r="GI132">
        <v>0</v>
      </c>
      <c r="GJ132">
        <v>0</v>
      </c>
      <c r="GK132">
        <v>1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1</v>
      </c>
      <c r="GS132">
        <v>0</v>
      </c>
      <c r="GT132">
        <v>5</v>
      </c>
      <c r="GU132">
        <v>51</v>
      </c>
      <c r="GV132">
        <v>91</v>
      </c>
      <c r="GW132">
        <v>31</v>
      </c>
      <c r="GX132">
        <v>14</v>
      </c>
      <c r="GY132">
        <v>2</v>
      </c>
      <c r="GZ132">
        <v>4</v>
      </c>
      <c r="HA132">
        <v>1</v>
      </c>
      <c r="HB132">
        <v>4</v>
      </c>
      <c r="HC132">
        <v>5</v>
      </c>
      <c r="HD132">
        <v>2</v>
      </c>
      <c r="HE132">
        <v>0</v>
      </c>
      <c r="HF132">
        <v>2</v>
      </c>
      <c r="HG132">
        <v>3</v>
      </c>
      <c r="HH132">
        <v>0</v>
      </c>
      <c r="HI132">
        <v>1</v>
      </c>
      <c r="HJ132">
        <v>0</v>
      </c>
      <c r="HK132">
        <v>3</v>
      </c>
      <c r="HL132">
        <v>1</v>
      </c>
      <c r="HM132">
        <v>0</v>
      </c>
      <c r="HN132">
        <v>1</v>
      </c>
      <c r="HO132">
        <v>7</v>
      </c>
      <c r="HP132">
        <v>0</v>
      </c>
      <c r="HQ132">
        <v>3</v>
      </c>
      <c r="HR132">
        <v>1</v>
      </c>
      <c r="HS132">
        <v>1</v>
      </c>
      <c r="HT132">
        <v>0</v>
      </c>
      <c r="HU132">
        <v>2</v>
      </c>
      <c r="HV132">
        <v>0</v>
      </c>
      <c r="HW132">
        <v>0</v>
      </c>
      <c r="HX132">
        <v>2</v>
      </c>
      <c r="HY132">
        <v>0</v>
      </c>
      <c r="HZ132">
        <v>1</v>
      </c>
      <c r="IA132">
        <v>91</v>
      </c>
      <c r="IB132">
        <v>54</v>
      </c>
      <c r="IC132">
        <v>24</v>
      </c>
      <c r="ID132">
        <v>3</v>
      </c>
      <c r="IE132">
        <v>0</v>
      </c>
      <c r="IF132">
        <v>0</v>
      </c>
      <c r="IG132">
        <v>1</v>
      </c>
      <c r="IH132">
        <v>1</v>
      </c>
      <c r="II132">
        <v>0</v>
      </c>
      <c r="IJ132">
        <v>0</v>
      </c>
      <c r="IK132">
        <v>1</v>
      </c>
      <c r="IL132">
        <v>0</v>
      </c>
      <c r="IM132">
        <v>1</v>
      </c>
      <c r="IN132">
        <v>0</v>
      </c>
      <c r="IO132">
        <v>0</v>
      </c>
      <c r="IP132">
        <v>0</v>
      </c>
      <c r="IQ132">
        <v>1</v>
      </c>
      <c r="IR132">
        <v>0</v>
      </c>
      <c r="IS132">
        <v>0</v>
      </c>
      <c r="IT132">
        <v>2</v>
      </c>
      <c r="IU132">
        <v>0</v>
      </c>
      <c r="IV132">
        <v>17</v>
      </c>
      <c r="IW132">
        <v>0</v>
      </c>
      <c r="IX132">
        <v>1</v>
      </c>
      <c r="IY132">
        <v>0</v>
      </c>
      <c r="IZ132">
        <v>0</v>
      </c>
      <c r="JA132">
        <v>0</v>
      </c>
      <c r="JB132">
        <v>1</v>
      </c>
      <c r="JC132">
        <v>0</v>
      </c>
      <c r="JD132">
        <v>1</v>
      </c>
      <c r="JE132">
        <v>0</v>
      </c>
      <c r="JF132">
        <v>54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2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1</v>
      </c>
      <c r="KJ132">
        <v>1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2</v>
      </c>
      <c r="KQ132">
        <v>3</v>
      </c>
      <c r="KR132">
        <v>2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1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3</v>
      </c>
    </row>
    <row r="133" spans="1:332">
      <c r="A133" t="s">
        <v>1541</v>
      </c>
      <c r="B133" t="s">
        <v>1532</v>
      </c>
      <c r="C133" t="str">
        <f>"060801"</f>
        <v>060801</v>
      </c>
      <c r="D133" t="s">
        <v>1540</v>
      </c>
      <c r="E133">
        <v>8</v>
      </c>
      <c r="F133">
        <v>929</v>
      </c>
      <c r="G133">
        <v>720</v>
      </c>
      <c r="H133">
        <v>201</v>
      </c>
      <c r="I133">
        <v>519</v>
      </c>
      <c r="J133">
        <v>2</v>
      </c>
      <c r="K133">
        <v>2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519</v>
      </c>
      <c r="T133">
        <v>0</v>
      </c>
      <c r="U133">
        <v>0</v>
      </c>
      <c r="V133">
        <v>519</v>
      </c>
      <c r="W133">
        <v>9</v>
      </c>
      <c r="X133">
        <v>7</v>
      </c>
      <c r="Y133">
        <v>2</v>
      </c>
      <c r="Z133">
        <v>0</v>
      </c>
      <c r="AA133">
        <v>510</v>
      </c>
      <c r="AB133">
        <v>171</v>
      </c>
      <c r="AC133">
        <v>35</v>
      </c>
      <c r="AD133">
        <v>15</v>
      </c>
      <c r="AE133">
        <v>28</v>
      </c>
      <c r="AF133">
        <v>0</v>
      </c>
      <c r="AG133">
        <v>3</v>
      </c>
      <c r="AH133">
        <v>5</v>
      </c>
      <c r="AI133">
        <v>6</v>
      </c>
      <c r="AJ133">
        <v>0</v>
      </c>
      <c r="AK133">
        <v>5</v>
      </c>
      <c r="AL133">
        <v>24</v>
      </c>
      <c r="AM133">
        <v>6</v>
      </c>
      <c r="AN133">
        <v>1</v>
      </c>
      <c r="AO133">
        <v>1</v>
      </c>
      <c r="AP133">
        <v>14</v>
      </c>
      <c r="AQ133">
        <v>1</v>
      </c>
      <c r="AR133">
        <v>3</v>
      </c>
      <c r="AS133">
        <v>0</v>
      </c>
      <c r="AT133">
        <v>0</v>
      </c>
      <c r="AU133">
        <v>1</v>
      </c>
      <c r="AV133">
        <v>1</v>
      </c>
      <c r="AW133">
        <v>3</v>
      </c>
      <c r="AX133">
        <v>1</v>
      </c>
      <c r="AY133">
        <v>0</v>
      </c>
      <c r="AZ133">
        <v>1</v>
      </c>
      <c r="BA133">
        <v>3</v>
      </c>
      <c r="BB133">
        <v>1</v>
      </c>
      <c r="BC133">
        <v>0</v>
      </c>
      <c r="BD133">
        <v>0</v>
      </c>
      <c r="BE133">
        <v>0</v>
      </c>
      <c r="BF133">
        <v>13</v>
      </c>
      <c r="BG133">
        <v>171</v>
      </c>
      <c r="BH133">
        <v>149</v>
      </c>
      <c r="BI133">
        <v>64</v>
      </c>
      <c r="BJ133">
        <v>4</v>
      </c>
      <c r="BK133">
        <v>7</v>
      </c>
      <c r="BL133">
        <v>0</v>
      </c>
      <c r="BM133">
        <v>0</v>
      </c>
      <c r="BN133">
        <v>1</v>
      </c>
      <c r="BO133">
        <v>0</v>
      </c>
      <c r="BP133">
        <v>0</v>
      </c>
      <c r="BQ133">
        <v>73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149</v>
      </c>
      <c r="CN133">
        <v>11</v>
      </c>
      <c r="CO133">
        <v>3</v>
      </c>
      <c r="CP133">
        <v>0</v>
      </c>
      <c r="CQ133">
        <v>0</v>
      </c>
      <c r="CR133">
        <v>3</v>
      </c>
      <c r="CS133">
        <v>1</v>
      </c>
      <c r="CT133">
        <v>1</v>
      </c>
      <c r="CU133">
        <v>0</v>
      </c>
      <c r="CV133">
        <v>1</v>
      </c>
      <c r="CW133">
        <v>0</v>
      </c>
      <c r="CX133">
        <v>1</v>
      </c>
      <c r="CY133">
        <v>0</v>
      </c>
      <c r="CZ133">
        <v>0</v>
      </c>
      <c r="DA133">
        <v>1</v>
      </c>
      <c r="DB133">
        <v>0</v>
      </c>
      <c r="DC133">
        <v>0</v>
      </c>
      <c r="DD133">
        <v>0</v>
      </c>
      <c r="DE133">
        <v>11</v>
      </c>
      <c r="DF133">
        <v>34</v>
      </c>
      <c r="DG133">
        <v>14</v>
      </c>
      <c r="DH133">
        <v>3</v>
      </c>
      <c r="DI133">
        <v>1</v>
      </c>
      <c r="DJ133">
        <v>1</v>
      </c>
      <c r="DK133">
        <v>2</v>
      </c>
      <c r="DL133">
        <v>0</v>
      </c>
      <c r="DM133">
        <v>5</v>
      </c>
      <c r="DN133">
        <v>0</v>
      </c>
      <c r="DO133">
        <v>0</v>
      </c>
      <c r="DP133">
        <v>0</v>
      </c>
      <c r="DQ133">
        <v>1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2</v>
      </c>
      <c r="EA133">
        <v>1</v>
      </c>
      <c r="EB133">
        <v>0</v>
      </c>
      <c r="EC133">
        <v>0</v>
      </c>
      <c r="ED133">
        <v>0</v>
      </c>
      <c r="EE133">
        <v>1</v>
      </c>
      <c r="EF133">
        <v>0</v>
      </c>
      <c r="EG133">
        <v>0</v>
      </c>
      <c r="EH133">
        <v>3</v>
      </c>
      <c r="EI133">
        <v>0</v>
      </c>
      <c r="EJ133">
        <v>0</v>
      </c>
      <c r="EK133">
        <v>34</v>
      </c>
      <c r="EL133">
        <v>27</v>
      </c>
      <c r="EM133">
        <v>0</v>
      </c>
      <c r="EN133">
        <v>9</v>
      </c>
      <c r="EO133">
        <v>10</v>
      </c>
      <c r="EP133">
        <v>1</v>
      </c>
      <c r="EQ133">
        <v>5</v>
      </c>
      <c r="ER133">
        <v>1</v>
      </c>
      <c r="ES133">
        <v>0</v>
      </c>
      <c r="ET133">
        <v>0</v>
      </c>
      <c r="EU133">
        <v>0</v>
      </c>
      <c r="EV133">
        <v>1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27</v>
      </c>
      <c r="FQ133">
        <v>49</v>
      </c>
      <c r="FR133">
        <v>20</v>
      </c>
      <c r="FS133">
        <v>12</v>
      </c>
      <c r="FT133">
        <v>0</v>
      </c>
      <c r="FU133">
        <v>8</v>
      </c>
      <c r="FV133">
        <v>0</v>
      </c>
      <c r="FW133">
        <v>1</v>
      </c>
      <c r="FX133">
        <v>0</v>
      </c>
      <c r="FY133">
        <v>1</v>
      </c>
      <c r="FZ133">
        <v>0</v>
      </c>
      <c r="GA133">
        <v>0</v>
      </c>
      <c r="GB133">
        <v>1</v>
      </c>
      <c r="GC133">
        <v>2</v>
      </c>
      <c r="GD133">
        <v>1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1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2</v>
      </c>
      <c r="GU133">
        <v>49</v>
      </c>
      <c r="GV133">
        <v>41</v>
      </c>
      <c r="GW133">
        <v>9</v>
      </c>
      <c r="GX133">
        <v>7</v>
      </c>
      <c r="GY133">
        <v>0</v>
      </c>
      <c r="GZ133">
        <v>1</v>
      </c>
      <c r="HA133">
        <v>0</v>
      </c>
      <c r="HB133">
        <v>0</v>
      </c>
      <c r="HC133">
        <v>5</v>
      </c>
      <c r="HD133">
        <v>1</v>
      </c>
      <c r="HE133">
        <v>0</v>
      </c>
      <c r="HF133">
        <v>0</v>
      </c>
      <c r="HG133">
        <v>0</v>
      </c>
      <c r="HH133">
        <v>0</v>
      </c>
      <c r="HI133">
        <v>3</v>
      </c>
      <c r="HJ133">
        <v>0</v>
      </c>
      <c r="HK133">
        <v>0</v>
      </c>
      <c r="HL133">
        <v>1</v>
      </c>
      <c r="HM133">
        <v>0</v>
      </c>
      <c r="HN133">
        <v>0</v>
      </c>
      <c r="HO133">
        <v>4</v>
      </c>
      <c r="HP133">
        <v>1</v>
      </c>
      <c r="HQ133">
        <v>2</v>
      </c>
      <c r="HR133">
        <v>1</v>
      </c>
      <c r="HS133">
        <v>0</v>
      </c>
      <c r="HT133">
        <v>0</v>
      </c>
      <c r="HU133">
        <v>2</v>
      </c>
      <c r="HV133">
        <v>3</v>
      </c>
      <c r="HW133">
        <v>0</v>
      </c>
      <c r="HX133">
        <v>1</v>
      </c>
      <c r="HY133">
        <v>0</v>
      </c>
      <c r="HZ133">
        <v>0</v>
      </c>
      <c r="IA133">
        <v>41</v>
      </c>
      <c r="IB133">
        <v>26</v>
      </c>
      <c r="IC133">
        <v>10</v>
      </c>
      <c r="ID133">
        <v>0</v>
      </c>
      <c r="IE133">
        <v>1</v>
      </c>
      <c r="IF133">
        <v>0</v>
      </c>
      <c r="IG133">
        <v>1</v>
      </c>
      <c r="IH133">
        <v>0</v>
      </c>
      <c r="II133">
        <v>0</v>
      </c>
      <c r="IJ133">
        <v>0</v>
      </c>
      <c r="IK133">
        <v>0</v>
      </c>
      <c r="IL133">
        <v>1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1</v>
      </c>
      <c r="IT133">
        <v>0</v>
      </c>
      <c r="IU133">
        <v>0</v>
      </c>
      <c r="IV133">
        <v>10</v>
      </c>
      <c r="IW133">
        <v>1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1</v>
      </c>
      <c r="JF133">
        <v>26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2</v>
      </c>
      <c r="KR133">
        <v>0</v>
      </c>
      <c r="KS133">
        <v>0</v>
      </c>
      <c r="KT133">
        <v>1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1</v>
      </c>
      <c r="LS133">
        <v>0</v>
      </c>
      <c r="LT133">
        <v>2</v>
      </c>
    </row>
    <row r="134" spans="1:332">
      <c r="A134" t="s">
        <v>1539</v>
      </c>
      <c r="B134" t="s">
        <v>1532</v>
      </c>
      <c r="C134" t="str">
        <f>"060801"</f>
        <v>060801</v>
      </c>
      <c r="D134" t="s">
        <v>1538</v>
      </c>
      <c r="E134">
        <v>9</v>
      </c>
      <c r="F134">
        <v>1528</v>
      </c>
      <c r="G134">
        <v>1170</v>
      </c>
      <c r="H134">
        <v>324</v>
      </c>
      <c r="I134">
        <v>846</v>
      </c>
      <c r="J134">
        <v>0</v>
      </c>
      <c r="K134">
        <v>7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846</v>
      </c>
      <c r="T134">
        <v>0</v>
      </c>
      <c r="U134">
        <v>0</v>
      </c>
      <c r="V134">
        <v>846</v>
      </c>
      <c r="W134">
        <v>19</v>
      </c>
      <c r="X134">
        <v>16</v>
      </c>
      <c r="Y134">
        <v>3</v>
      </c>
      <c r="Z134">
        <v>0</v>
      </c>
      <c r="AA134">
        <v>827</v>
      </c>
      <c r="AB134">
        <v>338</v>
      </c>
      <c r="AC134">
        <v>82</v>
      </c>
      <c r="AD134">
        <v>24</v>
      </c>
      <c r="AE134">
        <v>68</v>
      </c>
      <c r="AF134">
        <v>2</v>
      </c>
      <c r="AG134">
        <v>2</v>
      </c>
      <c r="AH134">
        <v>5</v>
      </c>
      <c r="AI134">
        <v>5</v>
      </c>
      <c r="AJ134">
        <v>7</v>
      </c>
      <c r="AK134">
        <v>10</v>
      </c>
      <c r="AL134">
        <v>38</v>
      </c>
      <c r="AM134">
        <v>8</v>
      </c>
      <c r="AN134">
        <v>0</v>
      </c>
      <c r="AO134">
        <v>0</v>
      </c>
      <c r="AP134">
        <v>44</v>
      </c>
      <c r="AQ134">
        <v>1</v>
      </c>
      <c r="AR134">
        <v>0</v>
      </c>
      <c r="AS134">
        <v>2</v>
      </c>
      <c r="AT134">
        <v>0</v>
      </c>
      <c r="AU134">
        <v>0</v>
      </c>
      <c r="AV134">
        <v>1</v>
      </c>
      <c r="AW134">
        <v>12</v>
      </c>
      <c r="AX134">
        <v>3</v>
      </c>
      <c r="AY134">
        <v>0</v>
      </c>
      <c r="AZ134">
        <v>4</v>
      </c>
      <c r="BA134">
        <v>1</v>
      </c>
      <c r="BB134">
        <v>5</v>
      </c>
      <c r="BC134">
        <v>4</v>
      </c>
      <c r="BD134">
        <v>1</v>
      </c>
      <c r="BE134">
        <v>1</v>
      </c>
      <c r="BF134">
        <v>8</v>
      </c>
      <c r="BG134">
        <v>338</v>
      </c>
      <c r="BH134">
        <v>189</v>
      </c>
      <c r="BI134">
        <v>94</v>
      </c>
      <c r="BJ134">
        <v>6</v>
      </c>
      <c r="BK134">
        <v>1</v>
      </c>
      <c r="BL134">
        <v>0</v>
      </c>
      <c r="BM134">
        <v>2</v>
      </c>
      <c r="BN134">
        <v>0</v>
      </c>
      <c r="BO134">
        <v>2</v>
      </c>
      <c r="BP134">
        <v>0</v>
      </c>
      <c r="BQ134">
        <v>79</v>
      </c>
      <c r="BR134">
        <v>0</v>
      </c>
      <c r="BS134">
        <v>0</v>
      </c>
      <c r="BT134">
        <v>2</v>
      </c>
      <c r="BU134">
        <v>0</v>
      </c>
      <c r="BV134">
        <v>0</v>
      </c>
      <c r="BW134">
        <v>1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1</v>
      </c>
      <c r="CJ134">
        <v>0</v>
      </c>
      <c r="CK134">
        <v>0</v>
      </c>
      <c r="CL134">
        <v>1</v>
      </c>
      <c r="CM134">
        <v>189</v>
      </c>
      <c r="CN134">
        <v>36</v>
      </c>
      <c r="CO134">
        <v>14</v>
      </c>
      <c r="CP134">
        <v>8</v>
      </c>
      <c r="CQ134">
        <v>2</v>
      </c>
      <c r="CR134">
        <v>0</v>
      </c>
      <c r="CS134">
        <v>0</v>
      </c>
      <c r="CT134">
        <v>2</v>
      </c>
      <c r="CU134">
        <v>2</v>
      </c>
      <c r="CV134">
        <v>1</v>
      </c>
      <c r="CW134">
        <v>0</v>
      </c>
      <c r="CX134">
        <v>3</v>
      </c>
      <c r="CY134">
        <v>0</v>
      </c>
      <c r="CZ134">
        <v>0</v>
      </c>
      <c r="DA134">
        <v>0</v>
      </c>
      <c r="DB134">
        <v>0</v>
      </c>
      <c r="DC134">
        <v>3</v>
      </c>
      <c r="DD134">
        <v>1</v>
      </c>
      <c r="DE134">
        <v>36</v>
      </c>
      <c r="DF134">
        <v>39</v>
      </c>
      <c r="DG134">
        <v>14</v>
      </c>
      <c r="DH134">
        <v>7</v>
      </c>
      <c r="DI134">
        <v>2</v>
      </c>
      <c r="DJ134">
        <v>1</v>
      </c>
      <c r="DK134">
        <v>1</v>
      </c>
      <c r="DL134">
        <v>1</v>
      </c>
      <c r="DM134">
        <v>7</v>
      </c>
      <c r="DN134">
        <v>0</v>
      </c>
      <c r="DO134">
        <v>0</v>
      </c>
      <c r="DP134">
        <v>0</v>
      </c>
      <c r="DQ134">
        <v>1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1</v>
      </c>
      <c r="DY134">
        <v>0</v>
      </c>
      <c r="DZ134">
        <v>0</v>
      </c>
      <c r="EA134">
        <v>2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1</v>
      </c>
      <c r="EH134">
        <v>0</v>
      </c>
      <c r="EI134">
        <v>0</v>
      </c>
      <c r="EJ134">
        <v>1</v>
      </c>
      <c r="EK134">
        <v>39</v>
      </c>
      <c r="EL134">
        <v>38</v>
      </c>
      <c r="EM134">
        <v>3</v>
      </c>
      <c r="EN134">
        <v>3</v>
      </c>
      <c r="EO134">
        <v>28</v>
      </c>
      <c r="EP134">
        <v>0</v>
      </c>
      <c r="EQ134">
        <v>4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38</v>
      </c>
      <c r="FQ134">
        <v>63</v>
      </c>
      <c r="FR134">
        <v>27</v>
      </c>
      <c r="FS134">
        <v>15</v>
      </c>
      <c r="FT134">
        <v>1</v>
      </c>
      <c r="FU134">
        <v>10</v>
      </c>
      <c r="FV134">
        <v>1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1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5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1</v>
      </c>
      <c r="GT134">
        <v>2</v>
      </c>
      <c r="GU134">
        <v>63</v>
      </c>
      <c r="GV134">
        <v>63</v>
      </c>
      <c r="GW134">
        <v>19</v>
      </c>
      <c r="GX134">
        <v>15</v>
      </c>
      <c r="GY134">
        <v>0</v>
      </c>
      <c r="GZ134">
        <v>2</v>
      </c>
      <c r="HA134">
        <v>0</v>
      </c>
      <c r="HB134">
        <v>2</v>
      </c>
      <c r="HC134">
        <v>5</v>
      </c>
      <c r="HD134">
        <v>2</v>
      </c>
      <c r="HE134">
        <v>0</v>
      </c>
      <c r="HF134">
        <v>0</v>
      </c>
      <c r="HG134">
        <v>2</v>
      </c>
      <c r="HH134">
        <v>1</v>
      </c>
      <c r="HI134">
        <v>1</v>
      </c>
      <c r="HJ134">
        <v>0</v>
      </c>
      <c r="HK134">
        <v>1</v>
      </c>
      <c r="HL134">
        <v>1</v>
      </c>
      <c r="HM134">
        <v>0</v>
      </c>
      <c r="HN134">
        <v>0</v>
      </c>
      <c r="HO134">
        <v>1</v>
      </c>
      <c r="HP134">
        <v>1</v>
      </c>
      <c r="HQ134">
        <v>0</v>
      </c>
      <c r="HR134">
        <v>2</v>
      </c>
      <c r="HS134">
        <v>0</v>
      </c>
      <c r="HT134">
        <v>0</v>
      </c>
      <c r="HU134">
        <v>1</v>
      </c>
      <c r="HV134">
        <v>1</v>
      </c>
      <c r="HW134">
        <v>0</v>
      </c>
      <c r="HX134">
        <v>0</v>
      </c>
      <c r="HY134">
        <v>0</v>
      </c>
      <c r="HZ134">
        <v>6</v>
      </c>
      <c r="IA134">
        <v>63</v>
      </c>
      <c r="IB134">
        <v>57</v>
      </c>
      <c r="IC134">
        <v>14</v>
      </c>
      <c r="ID134">
        <v>1</v>
      </c>
      <c r="IE134">
        <v>2</v>
      </c>
      <c r="IF134">
        <v>1</v>
      </c>
      <c r="IG134">
        <v>8</v>
      </c>
      <c r="IH134">
        <v>0</v>
      </c>
      <c r="II134">
        <v>1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29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1</v>
      </c>
      <c r="JE134">
        <v>0</v>
      </c>
      <c r="JF134">
        <v>57</v>
      </c>
      <c r="JG134">
        <v>1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1</v>
      </c>
      <c r="JX134">
        <v>1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3</v>
      </c>
      <c r="KR134">
        <v>1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1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1</v>
      </c>
      <c r="LT134">
        <v>3</v>
      </c>
    </row>
    <row r="135" spans="1:332">
      <c r="A135" t="s">
        <v>1537</v>
      </c>
      <c r="B135" t="s">
        <v>1532</v>
      </c>
      <c r="C135" t="str">
        <f>"060801"</f>
        <v>060801</v>
      </c>
      <c r="D135" t="s">
        <v>1536</v>
      </c>
      <c r="E135">
        <v>10</v>
      </c>
      <c r="F135">
        <v>1697</v>
      </c>
      <c r="G135">
        <v>1312</v>
      </c>
      <c r="H135">
        <v>276</v>
      </c>
      <c r="I135">
        <v>1036</v>
      </c>
      <c r="J135">
        <v>1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1036</v>
      </c>
      <c r="T135">
        <v>0</v>
      </c>
      <c r="U135">
        <v>0</v>
      </c>
      <c r="V135">
        <v>1036</v>
      </c>
      <c r="W135">
        <v>15</v>
      </c>
      <c r="X135">
        <v>12</v>
      </c>
      <c r="Y135">
        <v>3</v>
      </c>
      <c r="Z135">
        <v>0</v>
      </c>
      <c r="AA135">
        <v>1021</v>
      </c>
      <c r="AB135">
        <v>393</v>
      </c>
      <c r="AC135">
        <v>108</v>
      </c>
      <c r="AD135">
        <v>24</v>
      </c>
      <c r="AE135">
        <v>65</v>
      </c>
      <c r="AF135">
        <v>4</v>
      </c>
      <c r="AG135">
        <v>5</v>
      </c>
      <c r="AH135">
        <v>5</v>
      </c>
      <c r="AI135">
        <v>28</v>
      </c>
      <c r="AJ135">
        <v>5</v>
      </c>
      <c r="AK135">
        <v>15</v>
      </c>
      <c r="AL135">
        <v>44</v>
      </c>
      <c r="AM135">
        <v>9</v>
      </c>
      <c r="AN135">
        <v>0</v>
      </c>
      <c r="AO135">
        <v>5</v>
      </c>
      <c r="AP135">
        <v>45</v>
      </c>
      <c r="AQ135">
        <v>0</v>
      </c>
      <c r="AR135">
        <v>2</v>
      </c>
      <c r="AS135">
        <v>2</v>
      </c>
      <c r="AT135">
        <v>1</v>
      </c>
      <c r="AU135">
        <v>1</v>
      </c>
      <c r="AV135">
        <v>4</v>
      </c>
      <c r="AW135">
        <v>5</v>
      </c>
      <c r="AX135">
        <v>2</v>
      </c>
      <c r="AY135">
        <v>0</v>
      </c>
      <c r="AZ135">
        <v>1</v>
      </c>
      <c r="BA135">
        <v>4</v>
      </c>
      <c r="BB135">
        <v>2</v>
      </c>
      <c r="BC135">
        <v>1</v>
      </c>
      <c r="BD135">
        <v>1</v>
      </c>
      <c r="BE135">
        <v>2</v>
      </c>
      <c r="BF135">
        <v>3</v>
      </c>
      <c r="BG135">
        <v>393</v>
      </c>
      <c r="BH135">
        <v>219</v>
      </c>
      <c r="BI135">
        <v>71</v>
      </c>
      <c r="BJ135">
        <v>10</v>
      </c>
      <c r="BK135">
        <v>8</v>
      </c>
      <c r="BL135">
        <v>0</v>
      </c>
      <c r="BM135">
        <v>0</v>
      </c>
      <c r="BN135">
        <v>4</v>
      </c>
      <c r="BO135">
        <v>1</v>
      </c>
      <c r="BP135">
        <v>1</v>
      </c>
      <c r="BQ135">
        <v>116</v>
      </c>
      <c r="BR135">
        <v>2</v>
      </c>
      <c r="BS135">
        <v>0</v>
      </c>
      <c r="BT135">
        <v>0</v>
      </c>
      <c r="BU135">
        <v>0</v>
      </c>
      <c r="BV135">
        <v>1</v>
      </c>
      <c r="BW135">
        <v>2</v>
      </c>
      <c r="BX135">
        <v>0</v>
      </c>
      <c r="BY135">
        <v>1</v>
      </c>
      <c r="BZ135">
        <v>0</v>
      </c>
      <c r="CA135">
        <v>1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1</v>
      </c>
      <c r="CJ135">
        <v>0</v>
      </c>
      <c r="CK135">
        <v>0</v>
      </c>
      <c r="CL135">
        <v>0</v>
      </c>
      <c r="CM135">
        <v>219</v>
      </c>
      <c r="CN135">
        <v>41</v>
      </c>
      <c r="CO135">
        <v>27</v>
      </c>
      <c r="CP135">
        <v>3</v>
      </c>
      <c r="CQ135">
        <v>0</v>
      </c>
      <c r="CR135">
        <v>2</v>
      </c>
      <c r="CS135">
        <v>0</v>
      </c>
      <c r="CT135">
        <v>0</v>
      </c>
      <c r="CU135">
        <v>0</v>
      </c>
      <c r="CV135">
        <v>3</v>
      </c>
      <c r="CW135">
        <v>1</v>
      </c>
      <c r="CX135">
        <v>1</v>
      </c>
      <c r="CY135">
        <v>0</v>
      </c>
      <c r="CZ135">
        <v>0</v>
      </c>
      <c r="DA135">
        <v>0</v>
      </c>
      <c r="DB135">
        <v>0</v>
      </c>
      <c r="DC135">
        <v>1</v>
      </c>
      <c r="DD135">
        <v>3</v>
      </c>
      <c r="DE135">
        <v>41</v>
      </c>
      <c r="DF135">
        <v>65</v>
      </c>
      <c r="DG135">
        <v>27</v>
      </c>
      <c r="DH135">
        <v>1</v>
      </c>
      <c r="DI135">
        <v>1</v>
      </c>
      <c r="DJ135">
        <v>2</v>
      </c>
      <c r="DK135">
        <v>3</v>
      </c>
      <c r="DL135">
        <v>0</v>
      </c>
      <c r="DM135">
        <v>7</v>
      </c>
      <c r="DN135">
        <v>1</v>
      </c>
      <c r="DO135">
        <v>0</v>
      </c>
      <c r="DP135">
        <v>0</v>
      </c>
      <c r="DQ135">
        <v>4</v>
      </c>
      <c r="DR135">
        <v>0</v>
      </c>
      <c r="DS135">
        <v>3</v>
      </c>
      <c r="DT135">
        <v>2</v>
      </c>
      <c r="DU135">
        <v>1</v>
      </c>
      <c r="DV135">
        <v>0</v>
      </c>
      <c r="DW135">
        <v>1</v>
      </c>
      <c r="DX135">
        <v>0</v>
      </c>
      <c r="DY135">
        <v>0</v>
      </c>
      <c r="DZ135">
        <v>2</v>
      </c>
      <c r="EA135">
        <v>1</v>
      </c>
      <c r="EB135">
        <v>2</v>
      </c>
      <c r="EC135">
        <v>2</v>
      </c>
      <c r="ED135">
        <v>1</v>
      </c>
      <c r="EE135">
        <v>1</v>
      </c>
      <c r="EF135">
        <v>0</v>
      </c>
      <c r="EG135">
        <v>0</v>
      </c>
      <c r="EH135">
        <v>1</v>
      </c>
      <c r="EI135">
        <v>0</v>
      </c>
      <c r="EJ135">
        <v>2</v>
      </c>
      <c r="EK135">
        <v>65</v>
      </c>
      <c r="EL135">
        <v>54</v>
      </c>
      <c r="EM135">
        <v>1</v>
      </c>
      <c r="EN135">
        <v>8</v>
      </c>
      <c r="EO135">
        <v>35</v>
      </c>
      <c r="EP135">
        <v>0</v>
      </c>
      <c r="EQ135">
        <v>6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1</v>
      </c>
      <c r="EZ135">
        <v>0</v>
      </c>
      <c r="FA135">
        <v>2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1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54</v>
      </c>
      <c r="FQ135">
        <v>71</v>
      </c>
      <c r="FR135">
        <v>35</v>
      </c>
      <c r="FS135">
        <v>8</v>
      </c>
      <c r="FT135">
        <v>4</v>
      </c>
      <c r="FU135">
        <v>13</v>
      </c>
      <c r="FV135">
        <v>2</v>
      </c>
      <c r="FW135">
        <v>0</v>
      </c>
      <c r="FX135">
        <v>2</v>
      </c>
      <c r="FY135">
        <v>0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0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1</v>
      </c>
      <c r="GM135">
        <v>1</v>
      </c>
      <c r="GN135">
        <v>0</v>
      </c>
      <c r="GO135">
        <v>0</v>
      </c>
      <c r="GP135">
        <v>1</v>
      </c>
      <c r="GQ135">
        <v>0</v>
      </c>
      <c r="GR135">
        <v>0</v>
      </c>
      <c r="GS135">
        <v>1</v>
      </c>
      <c r="GT135">
        <v>3</v>
      </c>
      <c r="GU135">
        <v>71</v>
      </c>
      <c r="GV135">
        <v>100</v>
      </c>
      <c r="GW135">
        <v>28</v>
      </c>
      <c r="GX135">
        <v>20</v>
      </c>
      <c r="GY135">
        <v>0</v>
      </c>
      <c r="GZ135">
        <v>4</v>
      </c>
      <c r="HA135">
        <v>1</v>
      </c>
      <c r="HB135">
        <v>5</v>
      </c>
      <c r="HC135">
        <v>12</v>
      </c>
      <c r="HD135">
        <v>1</v>
      </c>
      <c r="HE135">
        <v>1</v>
      </c>
      <c r="HF135">
        <v>1</v>
      </c>
      <c r="HG135">
        <v>1</v>
      </c>
      <c r="HH135">
        <v>2</v>
      </c>
      <c r="HI135">
        <v>1</v>
      </c>
      <c r="HJ135">
        <v>0</v>
      </c>
      <c r="HK135">
        <v>1</v>
      </c>
      <c r="HL135">
        <v>0</v>
      </c>
      <c r="HM135">
        <v>1</v>
      </c>
      <c r="HN135">
        <v>2</v>
      </c>
      <c r="HO135">
        <v>3</v>
      </c>
      <c r="HP135">
        <v>2</v>
      </c>
      <c r="HQ135">
        <v>3</v>
      </c>
      <c r="HR135">
        <v>4</v>
      </c>
      <c r="HS135">
        <v>0</v>
      </c>
      <c r="HT135">
        <v>0</v>
      </c>
      <c r="HU135">
        <v>1</v>
      </c>
      <c r="HV135">
        <v>0</v>
      </c>
      <c r="HW135">
        <v>0</v>
      </c>
      <c r="HX135">
        <v>1</v>
      </c>
      <c r="HY135">
        <v>4</v>
      </c>
      <c r="HZ135">
        <v>1</v>
      </c>
      <c r="IA135">
        <v>100</v>
      </c>
      <c r="IB135">
        <v>74</v>
      </c>
      <c r="IC135">
        <v>27</v>
      </c>
      <c r="ID135">
        <v>3</v>
      </c>
      <c r="IE135">
        <v>4</v>
      </c>
      <c r="IF135">
        <v>2</v>
      </c>
      <c r="IG135">
        <v>8</v>
      </c>
      <c r="IH135">
        <v>1</v>
      </c>
      <c r="II135">
        <v>1</v>
      </c>
      <c r="IJ135">
        <v>1</v>
      </c>
      <c r="IK135">
        <v>0</v>
      </c>
      <c r="IL135">
        <v>4</v>
      </c>
      <c r="IM135">
        <v>0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1</v>
      </c>
      <c r="IU135">
        <v>0</v>
      </c>
      <c r="IV135">
        <v>21</v>
      </c>
      <c r="IW135">
        <v>1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0</v>
      </c>
      <c r="JF135">
        <v>74</v>
      </c>
      <c r="JG135">
        <v>2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1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1</v>
      </c>
      <c r="JU135">
        <v>0</v>
      </c>
      <c r="JV135">
        <v>0</v>
      </c>
      <c r="JW135">
        <v>0</v>
      </c>
      <c r="JX135">
        <v>2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2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1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1</v>
      </c>
      <c r="LT135">
        <v>2</v>
      </c>
    </row>
    <row r="136" spans="1:332">
      <c r="A136" t="s">
        <v>1535</v>
      </c>
      <c r="B136" t="s">
        <v>1532</v>
      </c>
      <c r="C136" t="str">
        <f>"060801"</f>
        <v>060801</v>
      </c>
      <c r="D136" t="s">
        <v>1534</v>
      </c>
      <c r="E136">
        <v>11</v>
      </c>
      <c r="F136">
        <v>1704</v>
      </c>
      <c r="G136">
        <v>1300</v>
      </c>
      <c r="H136">
        <v>383</v>
      </c>
      <c r="I136">
        <v>917</v>
      </c>
      <c r="J136">
        <v>0</v>
      </c>
      <c r="K136">
        <v>4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917</v>
      </c>
      <c r="T136">
        <v>0</v>
      </c>
      <c r="U136">
        <v>0</v>
      </c>
      <c r="V136">
        <v>917</v>
      </c>
      <c r="W136">
        <v>15</v>
      </c>
      <c r="X136">
        <v>10</v>
      </c>
      <c r="Y136">
        <v>5</v>
      </c>
      <c r="Z136">
        <v>0</v>
      </c>
      <c r="AA136">
        <v>902</v>
      </c>
      <c r="AB136">
        <v>403</v>
      </c>
      <c r="AC136">
        <v>100</v>
      </c>
      <c r="AD136">
        <v>30</v>
      </c>
      <c r="AE136">
        <v>72</v>
      </c>
      <c r="AF136">
        <v>4</v>
      </c>
      <c r="AG136">
        <v>4</v>
      </c>
      <c r="AH136">
        <v>4</v>
      </c>
      <c r="AI136">
        <v>9</v>
      </c>
      <c r="AJ136">
        <v>5</v>
      </c>
      <c r="AK136">
        <v>7</v>
      </c>
      <c r="AL136">
        <v>51</v>
      </c>
      <c r="AM136">
        <v>7</v>
      </c>
      <c r="AN136">
        <v>0</v>
      </c>
      <c r="AO136">
        <v>4</v>
      </c>
      <c r="AP136">
        <v>63</v>
      </c>
      <c r="AQ136">
        <v>1</v>
      </c>
      <c r="AR136">
        <v>2</v>
      </c>
      <c r="AS136">
        <v>3</v>
      </c>
      <c r="AT136">
        <v>1</v>
      </c>
      <c r="AU136">
        <v>0</v>
      </c>
      <c r="AV136">
        <v>5</v>
      </c>
      <c r="AW136">
        <v>6</v>
      </c>
      <c r="AX136">
        <v>2</v>
      </c>
      <c r="AY136">
        <v>1</v>
      </c>
      <c r="AZ136">
        <v>0</v>
      </c>
      <c r="BA136">
        <v>2</v>
      </c>
      <c r="BB136">
        <v>4</v>
      </c>
      <c r="BC136">
        <v>2</v>
      </c>
      <c r="BD136">
        <v>2</v>
      </c>
      <c r="BE136">
        <v>0</v>
      </c>
      <c r="BF136">
        <v>12</v>
      </c>
      <c r="BG136">
        <v>403</v>
      </c>
      <c r="BH136">
        <v>188</v>
      </c>
      <c r="BI136">
        <v>65</v>
      </c>
      <c r="BJ136">
        <v>9</v>
      </c>
      <c r="BK136">
        <v>3</v>
      </c>
      <c r="BL136">
        <v>1</v>
      </c>
      <c r="BM136">
        <v>1</v>
      </c>
      <c r="BN136">
        <v>2</v>
      </c>
      <c r="BO136">
        <v>6</v>
      </c>
      <c r="BP136">
        <v>0</v>
      </c>
      <c r="BQ136">
        <v>92</v>
      </c>
      <c r="BR136">
        <v>1</v>
      </c>
      <c r="BS136">
        <v>1</v>
      </c>
      <c r="BT136">
        <v>0</v>
      </c>
      <c r="BU136">
        <v>0</v>
      </c>
      <c r="BV136">
        <v>0</v>
      </c>
      <c r="BW136">
        <v>3</v>
      </c>
      <c r="BX136">
        <v>0</v>
      </c>
      <c r="BY136">
        <v>2</v>
      </c>
      <c r="BZ136">
        <v>0</v>
      </c>
      <c r="CA136">
        <v>1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1</v>
      </c>
      <c r="CI136">
        <v>0</v>
      </c>
      <c r="CJ136">
        <v>0</v>
      </c>
      <c r="CK136">
        <v>0</v>
      </c>
      <c r="CL136">
        <v>0</v>
      </c>
      <c r="CM136">
        <v>188</v>
      </c>
      <c r="CN136">
        <v>23</v>
      </c>
      <c r="CO136">
        <v>4</v>
      </c>
      <c r="CP136">
        <v>6</v>
      </c>
      <c r="CQ136">
        <v>0</v>
      </c>
      <c r="CR136">
        <v>0</v>
      </c>
      <c r="CS136">
        <v>3</v>
      </c>
      <c r="CT136">
        <v>2</v>
      </c>
      <c r="CU136">
        <v>4</v>
      </c>
      <c r="CV136">
        <v>0</v>
      </c>
      <c r="CW136">
        <v>1</v>
      </c>
      <c r="CX136">
        <v>1</v>
      </c>
      <c r="CY136">
        <v>1</v>
      </c>
      <c r="CZ136">
        <v>0</v>
      </c>
      <c r="DA136">
        <v>0</v>
      </c>
      <c r="DB136">
        <v>0</v>
      </c>
      <c r="DC136">
        <v>0</v>
      </c>
      <c r="DD136">
        <v>1</v>
      </c>
      <c r="DE136">
        <v>23</v>
      </c>
      <c r="DF136">
        <v>49</v>
      </c>
      <c r="DG136">
        <v>19</v>
      </c>
      <c r="DH136">
        <v>3</v>
      </c>
      <c r="DI136">
        <v>9</v>
      </c>
      <c r="DJ136">
        <v>2</v>
      </c>
      <c r="DK136">
        <v>1</v>
      </c>
      <c r="DL136">
        <v>0</v>
      </c>
      <c r="DM136">
        <v>7</v>
      </c>
      <c r="DN136">
        <v>2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1</v>
      </c>
      <c r="DX136">
        <v>0</v>
      </c>
      <c r="DY136">
        <v>0</v>
      </c>
      <c r="DZ136">
        <v>0</v>
      </c>
      <c r="EA136">
        <v>1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1</v>
      </c>
      <c r="EI136">
        <v>0</v>
      </c>
      <c r="EJ136">
        <v>2</v>
      </c>
      <c r="EK136">
        <v>49</v>
      </c>
      <c r="EL136">
        <v>54</v>
      </c>
      <c r="EM136">
        <v>3</v>
      </c>
      <c r="EN136">
        <v>16</v>
      </c>
      <c r="EO136">
        <v>19</v>
      </c>
      <c r="EP136">
        <v>1</v>
      </c>
      <c r="EQ136">
        <v>9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1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1</v>
      </c>
      <c r="FE136">
        <v>0</v>
      </c>
      <c r="FF136">
        <v>0</v>
      </c>
      <c r="FG136">
        <v>1</v>
      </c>
      <c r="FH136">
        <v>1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2</v>
      </c>
      <c r="FP136">
        <v>54</v>
      </c>
      <c r="FQ136">
        <v>51</v>
      </c>
      <c r="FR136">
        <v>24</v>
      </c>
      <c r="FS136">
        <v>9</v>
      </c>
      <c r="FT136">
        <v>2</v>
      </c>
      <c r="FU136">
        <v>8</v>
      </c>
      <c r="FV136">
        <v>0</v>
      </c>
      <c r="FW136">
        <v>0</v>
      </c>
      <c r="FX136">
        <v>0</v>
      </c>
      <c r="FY136">
        <v>2</v>
      </c>
      <c r="FZ136">
        <v>0</v>
      </c>
      <c r="GA136">
        <v>0</v>
      </c>
      <c r="GB136">
        <v>0</v>
      </c>
      <c r="GC136">
        <v>0</v>
      </c>
      <c r="GD136">
        <v>1</v>
      </c>
      <c r="GE136">
        <v>0</v>
      </c>
      <c r="GF136">
        <v>0</v>
      </c>
      <c r="GG136">
        <v>0</v>
      </c>
      <c r="GH136">
        <v>1</v>
      </c>
      <c r="GI136">
        <v>0</v>
      </c>
      <c r="GJ136">
        <v>0</v>
      </c>
      <c r="GK136">
        <v>0</v>
      </c>
      <c r="GL136">
        <v>0</v>
      </c>
      <c r="GM136">
        <v>1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3</v>
      </c>
      <c r="GU136">
        <v>51</v>
      </c>
      <c r="GV136">
        <v>86</v>
      </c>
      <c r="GW136">
        <v>26</v>
      </c>
      <c r="GX136">
        <v>16</v>
      </c>
      <c r="GY136">
        <v>2</v>
      </c>
      <c r="GZ136">
        <v>0</v>
      </c>
      <c r="HA136">
        <v>1</v>
      </c>
      <c r="HB136">
        <v>2</v>
      </c>
      <c r="HC136">
        <v>3</v>
      </c>
      <c r="HD136">
        <v>1</v>
      </c>
      <c r="HE136">
        <v>0</v>
      </c>
      <c r="HF136">
        <v>0</v>
      </c>
      <c r="HG136">
        <v>2</v>
      </c>
      <c r="HH136">
        <v>3</v>
      </c>
      <c r="HI136">
        <v>0</v>
      </c>
      <c r="HJ136">
        <v>2</v>
      </c>
      <c r="HK136">
        <v>2</v>
      </c>
      <c r="HL136">
        <v>0</v>
      </c>
      <c r="HM136">
        <v>0</v>
      </c>
      <c r="HN136">
        <v>1</v>
      </c>
      <c r="HO136">
        <v>4</v>
      </c>
      <c r="HP136">
        <v>4</v>
      </c>
      <c r="HQ136">
        <v>4</v>
      </c>
      <c r="HR136">
        <v>3</v>
      </c>
      <c r="HS136">
        <v>0</v>
      </c>
      <c r="HT136">
        <v>0</v>
      </c>
      <c r="HU136">
        <v>1</v>
      </c>
      <c r="HV136">
        <v>1</v>
      </c>
      <c r="HW136">
        <v>0</v>
      </c>
      <c r="HX136">
        <v>2</v>
      </c>
      <c r="HY136">
        <v>1</v>
      </c>
      <c r="HZ136">
        <v>5</v>
      </c>
      <c r="IA136">
        <v>86</v>
      </c>
      <c r="IB136">
        <v>43</v>
      </c>
      <c r="IC136">
        <v>16</v>
      </c>
      <c r="ID136">
        <v>3</v>
      </c>
      <c r="IE136">
        <v>0</v>
      </c>
      <c r="IF136">
        <v>1</v>
      </c>
      <c r="IG136">
        <v>1</v>
      </c>
      <c r="IH136">
        <v>0</v>
      </c>
      <c r="II136">
        <v>0</v>
      </c>
      <c r="IJ136">
        <v>1</v>
      </c>
      <c r="IK136">
        <v>0</v>
      </c>
      <c r="IL136">
        <v>1</v>
      </c>
      <c r="IM136">
        <v>0</v>
      </c>
      <c r="IN136">
        <v>0</v>
      </c>
      <c r="IO136">
        <v>0</v>
      </c>
      <c r="IP136">
        <v>1</v>
      </c>
      <c r="IQ136">
        <v>1</v>
      </c>
      <c r="IR136">
        <v>0</v>
      </c>
      <c r="IS136">
        <v>0</v>
      </c>
      <c r="IT136">
        <v>0</v>
      </c>
      <c r="IU136">
        <v>0</v>
      </c>
      <c r="IV136">
        <v>15</v>
      </c>
      <c r="IW136">
        <v>1</v>
      </c>
      <c r="IX136">
        <v>0</v>
      </c>
      <c r="IY136">
        <v>1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1</v>
      </c>
      <c r="JF136">
        <v>43</v>
      </c>
      <c r="JG136">
        <v>1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1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1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4</v>
      </c>
      <c r="KR136">
        <v>3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1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4</v>
      </c>
    </row>
    <row r="137" spans="1:332">
      <c r="A137" t="s">
        <v>1533</v>
      </c>
      <c r="B137" t="s">
        <v>1532</v>
      </c>
      <c r="C137" t="str">
        <f>"060801"</f>
        <v>060801</v>
      </c>
      <c r="D137" t="s">
        <v>1531</v>
      </c>
      <c r="E137">
        <v>12</v>
      </c>
      <c r="F137">
        <v>78</v>
      </c>
      <c r="G137">
        <v>200</v>
      </c>
      <c r="H137">
        <v>151</v>
      </c>
      <c r="I137">
        <v>49</v>
      </c>
      <c r="J137">
        <v>0</v>
      </c>
      <c r="K137">
        <v>2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49</v>
      </c>
      <c r="T137">
        <v>0</v>
      </c>
      <c r="U137">
        <v>0</v>
      </c>
      <c r="V137">
        <v>49</v>
      </c>
      <c r="W137">
        <v>0</v>
      </c>
      <c r="X137">
        <v>0</v>
      </c>
      <c r="Y137">
        <v>0</v>
      </c>
      <c r="Z137">
        <v>0</v>
      </c>
      <c r="AA137">
        <v>49</v>
      </c>
      <c r="AB137">
        <v>29</v>
      </c>
      <c r="AC137">
        <v>9</v>
      </c>
      <c r="AD137">
        <v>1</v>
      </c>
      <c r="AE137">
        <v>6</v>
      </c>
      <c r="AF137">
        <v>0</v>
      </c>
      <c r="AG137">
        <v>0</v>
      </c>
      <c r="AH137">
        <v>0</v>
      </c>
      <c r="AI137">
        <v>2</v>
      </c>
      <c r="AJ137">
        <v>0</v>
      </c>
      <c r="AK137">
        <v>1</v>
      </c>
      <c r="AL137">
        <v>1</v>
      </c>
      <c r="AM137">
        <v>1</v>
      </c>
      <c r="AN137">
        <v>0</v>
      </c>
      <c r="AO137">
        <v>0</v>
      </c>
      <c r="AP137">
        <v>2</v>
      </c>
      <c r="AQ137">
        <v>0</v>
      </c>
      <c r="AR137">
        <v>1</v>
      </c>
      <c r="AS137">
        <v>1</v>
      </c>
      <c r="AT137">
        <v>0</v>
      </c>
      <c r="AU137">
        <v>0</v>
      </c>
      <c r="AV137">
        <v>0</v>
      </c>
      <c r="AW137">
        <v>1</v>
      </c>
      <c r="AX137">
        <v>0</v>
      </c>
      <c r="AY137">
        <v>1</v>
      </c>
      <c r="AZ137">
        <v>0</v>
      </c>
      <c r="BA137">
        <v>2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29</v>
      </c>
      <c r="BH137">
        <v>8</v>
      </c>
      <c r="BI137">
        <v>4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3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1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8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2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1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2</v>
      </c>
      <c r="EL137">
        <v>5</v>
      </c>
      <c r="EM137">
        <v>0</v>
      </c>
      <c r="EN137">
        <v>2</v>
      </c>
      <c r="EO137">
        <v>0</v>
      </c>
      <c r="EP137">
        <v>1</v>
      </c>
      <c r="EQ137">
        <v>1</v>
      </c>
      <c r="ER137">
        <v>0</v>
      </c>
      <c r="ES137">
        <v>0</v>
      </c>
      <c r="ET137">
        <v>0</v>
      </c>
      <c r="EU137">
        <v>1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5</v>
      </c>
      <c r="FQ137">
        <v>3</v>
      </c>
      <c r="FR137">
        <v>2</v>
      </c>
      <c r="FS137">
        <v>1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3</v>
      </c>
      <c r="GV137">
        <v>1</v>
      </c>
      <c r="GW137">
        <v>1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1</v>
      </c>
      <c r="IB137">
        <v>1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1</v>
      </c>
      <c r="JE137">
        <v>0</v>
      </c>
      <c r="JF137">
        <v>1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</row>
    <row r="138" spans="1:332">
      <c r="A138" t="s">
        <v>1530</v>
      </c>
      <c r="B138" t="s">
        <v>1521</v>
      </c>
      <c r="C138" t="str">
        <f>"060802"</f>
        <v>060802</v>
      </c>
      <c r="D138" t="s">
        <v>1529</v>
      </c>
      <c r="E138">
        <v>1</v>
      </c>
      <c r="F138">
        <v>1182</v>
      </c>
      <c r="G138">
        <v>900</v>
      </c>
      <c r="H138">
        <v>313</v>
      </c>
      <c r="I138">
        <v>587</v>
      </c>
      <c r="J138">
        <v>1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583</v>
      </c>
      <c r="T138">
        <v>0</v>
      </c>
      <c r="U138">
        <v>0</v>
      </c>
      <c r="V138">
        <v>583</v>
      </c>
      <c r="W138">
        <v>19</v>
      </c>
      <c r="X138">
        <v>10</v>
      </c>
      <c r="Y138">
        <v>9</v>
      </c>
      <c r="Z138">
        <v>0</v>
      </c>
      <c r="AA138">
        <v>564</v>
      </c>
      <c r="AB138">
        <v>346</v>
      </c>
      <c r="AC138">
        <v>90</v>
      </c>
      <c r="AD138">
        <v>18</v>
      </c>
      <c r="AE138">
        <v>27</v>
      </c>
      <c r="AF138">
        <v>2</v>
      </c>
      <c r="AG138">
        <v>1</v>
      </c>
      <c r="AH138">
        <v>4</v>
      </c>
      <c r="AI138">
        <v>11</v>
      </c>
      <c r="AJ138">
        <v>3</v>
      </c>
      <c r="AK138">
        <v>7</v>
      </c>
      <c r="AL138">
        <v>7</v>
      </c>
      <c r="AM138">
        <v>14</v>
      </c>
      <c r="AN138">
        <v>0</v>
      </c>
      <c r="AO138">
        <v>0</v>
      </c>
      <c r="AP138">
        <v>9</v>
      </c>
      <c r="AQ138">
        <v>1</v>
      </c>
      <c r="AR138">
        <v>2</v>
      </c>
      <c r="AS138">
        <v>0</v>
      </c>
      <c r="AT138">
        <v>4</v>
      </c>
      <c r="AU138">
        <v>0</v>
      </c>
      <c r="AV138">
        <v>4</v>
      </c>
      <c r="AW138">
        <v>7</v>
      </c>
      <c r="AX138">
        <v>4</v>
      </c>
      <c r="AY138">
        <v>3</v>
      </c>
      <c r="AZ138">
        <v>0</v>
      </c>
      <c r="BA138">
        <v>2</v>
      </c>
      <c r="BB138">
        <v>122</v>
      </c>
      <c r="BC138">
        <v>3</v>
      </c>
      <c r="BD138">
        <v>0</v>
      </c>
      <c r="BE138">
        <v>0</v>
      </c>
      <c r="BF138">
        <v>1</v>
      </c>
      <c r="BG138">
        <v>346</v>
      </c>
      <c r="BH138">
        <v>32</v>
      </c>
      <c r="BI138">
        <v>21</v>
      </c>
      <c r="BJ138">
        <v>4</v>
      </c>
      <c r="BK138">
        <v>1</v>
      </c>
      <c r="BL138">
        <v>0</v>
      </c>
      <c r="BM138">
        <v>0</v>
      </c>
      <c r="BN138">
        <v>3</v>
      </c>
      <c r="BO138">
        <v>0</v>
      </c>
      <c r="BP138">
        <v>0</v>
      </c>
      <c r="BQ138">
        <v>2</v>
      </c>
      <c r="BR138">
        <v>0</v>
      </c>
      <c r="BS138">
        <v>0</v>
      </c>
      <c r="BT138">
        <v>0</v>
      </c>
      <c r="BU138">
        <v>1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32</v>
      </c>
      <c r="CN138">
        <v>12</v>
      </c>
      <c r="CO138">
        <v>5</v>
      </c>
      <c r="CP138">
        <v>0</v>
      </c>
      <c r="CQ138">
        <v>0</v>
      </c>
      <c r="CR138">
        <v>0</v>
      </c>
      <c r="CS138">
        <v>1</v>
      </c>
      <c r="CT138">
        <v>0</v>
      </c>
      <c r="CU138">
        <v>1</v>
      </c>
      <c r="CV138">
        <v>3</v>
      </c>
      <c r="CW138">
        <v>1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1</v>
      </c>
      <c r="DE138">
        <v>12</v>
      </c>
      <c r="DF138">
        <v>25</v>
      </c>
      <c r="DG138">
        <v>10</v>
      </c>
      <c r="DH138">
        <v>4</v>
      </c>
      <c r="DI138">
        <v>6</v>
      </c>
      <c r="DJ138">
        <v>1</v>
      </c>
      <c r="DK138">
        <v>0</v>
      </c>
      <c r="DL138">
        <v>0</v>
      </c>
      <c r="DM138">
        <v>2</v>
      </c>
      <c r="DN138">
        <v>0</v>
      </c>
      <c r="DO138">
        <v>1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1</v>
      </c>
      <c r="EJ138">
        <v>0</v>
      </c>
      <c r="EK138">
        <v>25</v>
      </c>
      <c r="EL138">
        <v>87</v>
      </c>
      <c r="EM138">
        <v>5</v>
      </c>
      <c r="EN138">
        <v>14</v>
      </c>
      <c r="EO138">
        <v>51</v>
      </c>
      <c r="EP138">
        <v>8</v>
      </c>
      <c r="EQ138">
        <v>1</v>
      </c>
      <c r="ER138">
        <v>1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1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1</v>
      </c>
      <c r="FE138">
        <v>1</v>
      </c>
      <c r="FF138">
        <v>0</v>
      </c>
      <c r="FG138">
        <v>0</v>
      </c>
      <c r="FH138">
        <v>0</v>
      </c>
      <c r="FI138">
        <v>0</v>
      </c>
      <c r="FJ138">
        <v>3</v>
      </c>
      <c r="FK138">
        <v>0</v>
      </c>
      <c r="FL138">
        <v>0</v>
      </c>
      <c r="FM138">
        <v>0</v>
      </c>
      <c r="FN138">
        <v>0</v>
      </c>
      <c r="FO138">
        <v>1</v>
      </c>
      <c r="FP138">
        <v>87</v>
      </c>
      <c r="FQ138">
        <v>15</v>
      </c>
      <c r="FR138">
        <v>6</v>
      </c>
      <c r="FS138">
        <v>4</v>
      </c>
      <c r="FT138">
        <v>1</v>
      </c>
      <c r="FU138">
        <v>0</v>
      </c>
      <c r="FV138">
        <v>0</v>
      </c>
      <c r="FW138">
        <v>2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1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1</v>
      </c>
      <c r="GU138">
        <v>15</v>
      </c>
      <c r="GV138">
        <v>38</v>
      </c>
      <c r="GW138">
        <v>14</v>
      </c>
      <c r="GX138">
        <v>1</v>
      </c>
      <c r="GY138">
        <v>1</v>
      </c>
      <c r="GZ138">
        <v>0</v>
      </c>
      <c r="HA138">
        <v>0</v>
      </c>
      <c r="HB138">
        <v>3</v>
      </c>
      <c r="HC138">
        <v>1</v>
      </c>
      <c r="HD138">
        <v>1</v>
      </c>
      <c r="HE138">
        <v>0</v>
      </c>
      <c r="HF138">
        <v>0</v>
      </c>
      <c r="HG138">
        <v>2</v>
      </c>
      <c r="HH138">
        <v>1</v>
      </c>
      <c r="HI138">
        <v>0</v>
      </c>
      <c r="HJ138">
        <v>0</v>
      </c>
      <c r="HK138">
        <v>1</v>
      </c>
      <c r="HL138">
        <v>0</v>
      </c>
      <c r="HM138">
        <v>1</v>
      </c>
      <c r="HN138">
        <v>0</v>
      </c>
      <c r="HO138">
        <v>1</v>
      </c>
      <c r="HP138">
        <v>1</v>
      </c>
      <c r="HQ138">
        <v>2</v>
      </c>
      <c r="HR138">
        <v>2</v>
      </c>
      <c r="HS138">
        <v>0</v>
      </c>
      <c r="HT138">
        <v>0</v>
      </c>
      <c r="HU138">
        <v>3</v>
      </c>
      <c r="HV138">
        <v>0</v>
      </c>
      <c r="HW138">
        <v>0</v>
      </c>
      <c r="HX138">
        <v>0</v>
      </c>
      <c r="HY138">
        <v>2</v>
      </c>
      <c r="HZ138">
        <v>1</v>
      </c>
      <c r="IA138">
        <v>38</v>
      </c>
      <c r="IB138">
        <v>4</v>
      </c>
      <c r="IC138">
        <v>2</v>
      </c>
      <c r="ID138">
        <v>0</v>
      </c>
      <c r="IE138">
        <v>0</v>
      </c>
      <c r="IF138">
        <v>1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1</v>
      </c>
      <c r="JE138">
        <v>0</v>
      </c>
      <c r="JF138">
        <v>4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1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1</v>
      </c>
      <c r="KM138">
        <v>0</v>
      </c>
      <c r="KN138">
        <v>0</v>
      </c>
      <c r="KO138">
        <v>0</v>
      </c>
      <c r="KP138">
        <v>1</v>
      </c>
      <c r="KQ138">
        <v>4</v>
      </c>
      <c r="KR138">
        <v>2</v>
      </c>
      <c r="KS138">
        <v>1</v>
      </c>
      <c r="KT138">
        <v>0</v>
      </c>
      <c r="KU138">
        <v>0</v>
      </c>
      <c r="KV138">
        <v>0</v>
      </c>
      <c r="KW138">
        <v>0</v>
      </c>
      <c r="KX138">
        <v>1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4</v>
      </c>
    </row>
    <row r="139" spans="1:332">
      <c r="A139" t="s">
        <v>1528</v>
      </c>
      <c r="B139" t="s">
        <v>1521</v>
      </c>
      <c r="C139" t="str">
        <f>"060802"</f>
        <v>060802</v>
      </c>
      <c r="D139" t="s">
        <v>1527</v>
      </c>
      <c r="E139">
        <v>2</v>
      </c>
      <c r="F139">
        <v>299</v>
      </c>
      <c r="G139">
        <v>230</v>
      </c>
      <c r="H139">
        <v>54</v>
      </c>
      <c r="I139">
        <v>176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176</v>
      </c>
      <c r="T139">
        <v>0</v>
      </c>
      <c r="U139">
        <v>0</v>
      </c>
      <c r="V139">
        <v>176</v>
      </c>
      <c r="W139">
        <v>7</v>
      </c>
      <c r="X139">
        <v>6</v>
      </c>
      <c r="Y139">
        <v>1</v>
      </c>
      <c r="Z139">
        <v>0</v>
      </c>
      <c r="AA139">
        <v>169</v>
      </c>
      <c r="AB139">
        <v>106</v>
      </c>
      <c r="AC139">
        <v>47</v>
      </c>
      <c r="AD139">
        <v>2</v>
      </c>
      <c r="AE139">
        <v>24</v>
      </c>
      <c r="AF139">
        <v>0</v>
      </c>
      <c r="AG139">
        <v>2</v>
      </c>
      <c r="AH139">
        <v>0</v>
      </c>
      <c r="AI139">
        <v>4</v>
      </c>
      <c r="AJ139">
        <v>0</v>
      </c>
      <c r="AK139">
        <v>0</v>
      </c>
      <c r="AL139">
        <v>2</v>
      </c>
      <c r="AM139">
        <v>6</v>
      </c>
      <c r="AN139">
        <v>0</v>
      </c>
      <c r="AO139">
        <v>0</v>
      </c>
      <c r="AP139">
        <v>2</v>
      </c>
      <c r="AQ139">
        <v>0</v>
      </c>
      <c r="AR139">
        <v>0</v>
      </c>
      <c r="AS139">
        <v>0</v>
      </c>
      <c r="AT139">
        <v>10</v>
      </c>
      <c r="AU139">
        <v>0</v>
      </c>
      <c r="AV139">
        <v>0</v>
      </c>
      <c r="AW139">
        <v>3</v>
      </c>
      <c r="AX139">
        <v>0</v>
      </c>
      <c r="AY139">
        <v>0</v>
      </c>
      <c r="AZ139">
        <v>0</v>
      </c>
      <c r="BA139">
        <v>0</v>
      </c>
      <c r="BB139">
        <v>2</v>
      </c>
      <c r="BC139">
        <v>0</v>
      </c>
      <c r="BD139">
        <v>0</v>
      </c>
      <c r="BE139">
        <v>1</v>
      </c>
      <c r="BF139">
        <v>1</v>
      </c>
      <c r="BG139">
        <v>106</v>
      </c>
      <c r="BH139">
        <v>6</v>
      </c>
      <c r="BI139">
        <v>3</v>
      </c>
      <c r="BJ139">
        <v>2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1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6</v>
      </c>
      <c r="CN139">
        <v>2</v>
      </c>
      <c r="CO139">
        <v>0</v>
      </c>
      <c r="CP139">
        <v>0</v>
      </c>
      <c r="CQ139">
        <v>0</v>
      </c>
      <c r="CR139">
        <v>0</v>
      </c>
      <c r="CS139">
        <v>1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1</v>
      </c>
      <c r="DE139">
        <v>2</v>
      </c>
      <c r="DF139">
        <v>6</v>
      </c>
      <c r="DG139">
        <v>1</v>
      </c>
      <c r="DH139">
        <v>1</v>
      </c>
      <c r="DI139">
        <v>0</v>
      </c>
      <c r="DJ139">
        <v>1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1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1</v>
      </c>
      <c r="EG139">
        <v>0</v>
      </c>
      <c r="EH139">
        <v>0</v>
      </c>
      <c r="EI139">
        <v>0</v>
      </c>
      <c r="EJ139">
        <v>1</v>
      </c>
      <c r="EK139">
        <v>6</v>
      </c>
      <c r="EL139">
        <v>27</v>
      </c>
      <c r="EM139">
        <v>2</v>
      </c>
      <c r="EN139">
        <v>2</v>
      </c>
      <c r="EO139">
        <v>15</v>
      </c>
      <c r="EP139">
        <v>7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1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27</v>
      </c>
      <c r="FQ139">
        <v>9</v>
      </c>
      <c r="FR139">
        <v>3</v>
      </c>
      <c r="FS139">
        <v>1</v>
      </c>
      <c r="FT139">
        <v>0</v>
      </c>
      <c r="FU139">
        <v>0</v>
      </c>
      <c r="FV139">
        <v>0</v>
      </c>
      <c r="FW139">
        <v>0</v>
      </c>
      <c r="FX139">
        <v>1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1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1</v>
      </c>
      <c r="GR139">
        <v>0</v>
      </c>
      <c r="GS139">
        <v>2</v>
      </c>
      <c r="GT139">
        <v>0</v>
      </c>
      <c r="GU139">
        <v>9</v>
      </c>
      <c r="GV139">
        <v>12</v>
      </c>
      <c r="GW139">
        <v>2</v>
      </c>
      <c r="GX139">
        <v>1</v>
      </c>
      <c r="GY139">
        <v>0</v>
      </c>
      <c r="GZ139">
        <v>0</v>
      </c>
      <c r="HA139">
        <v>2</v>
      </c>
      <c r="HB139">
        <v>0</v>
      </c>
      <c r="HC139">
        <v>0</v>
      </c>
      <c r="HD139">
        <v>2</v>
      </c>
      <c r="HE139">
        <v>0</v>
      </c>
      <c r="HF139">
        <v>0</v>
      </c>
      <c r="HG139">
        <v>1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1</v>
      </c>
      <c r="HO139">
        <v>1</v>
      </c>
      <c r="HP139">
        <v>0</v>
      </c>
      <c r="HQ139">
        <v>1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1</v>
      </c>
      <c r="HZ139">
        <v>0</v>
      </c>
      <c r="IA139">
        <v>12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1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1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1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</row>
    <row r="140" spans="1:332">
      <c r="A140" t="s">
        <v>1526</v>
      </c>
      <c r="B140" t="s">
        <v>1521</v>
      </c>
      <c r="C140" t="str">
        <f>"060802"</f>
        <v>060802</v>
      </c>
      <c r="D140" t="s">
        <v>415</v>
      </c>
      <c r="E140">
        <v>3</v>
      </c>
      <c r="F140">
        <v>242</v>
      </c>
      <c r="G140">
        <v>190</v>
      </c>
      <c r="H140">
        <v>82</v>
      </c>
      <c r="I140">
        <v>108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108</v>
      </c>
      <c r="T140">
        <v>0</v>
      </c>
      <c r="U140">
        <v>0</v>
      </c>
      <c r="V140">
        <v>108</v>
      </c>
      <c r="W140">
        <v>2</v>
      </c>
      <c r="X140">
        <v>1</v>
      </c>
      <c r="Y140">
        <v>1</v>
      </c>
      <c r="Z140">
        <v>0</v>
      </c>
      <c r="AA140">
        <v>106</v>
      </c>
      <c r="AB140">
        <v>73</v>
      </c>
      <c r="AC140">
        <v>29</v>
      </c>
      <c r="AD140">
        <v>5</v>
      </c>
      <c r="AE140">
        <v>3</v>
      </c>
      <c r="AF140">
        <v>1</v>
      </c>
      <c r="AG140">
        <v>2</v>
      </c>
      <c r="AH140">
        <v>8</v>
      </c>
      <c r="AI140">
        <v>1</v>
      </c>
      <c r="AJ140">
        <v>3</v>
      </c>
      <c r="AK140">
        <v>1</v>
      </c>
      <c r="AL140">
        <v>0</v>
      </c>
      <c r="AM140">
        <v>3</v>
      </c>
      <c r="AN140">
        <v>0</v>
      </c>
      <c r="AO140">
        <v>0</v>
      </c>
      <c r="AP140">
        <v>1</v>
      </c>
      <c r="AQ140">
        <v>0</v>
      </c>
      <c r="AR140">
        <v>2</v>
      </c>
      <c r="AS140">
        <v>0</v>
      </c>
      <c r="AT140">
        <v>0</v>
      </c>
      <c r="AU140">
        <v>0</v>
      </c>
      <c r="AV140">
        <v>1</v>
      </c>
      <c r="AW140">
        <v>5</v>
      </c>
      <c r="AX140">
        <v>1</v>
      </c>
      <c r="AY140">
        <v>0</v>
      </c>
      <c r="AZ140">
        <v>0</v>
      </c>
      <c r="BA140">
        <v>0</v>
      </c>
      <c r="BB140">
        <v>4</v>
      </c>
      <c r="BC140">
        <v>0</v>
      </c>
      <c r="BD140">
        <v>2</v>
      </c>
      <c r="BE140">
        <v>0</v>
      </c>
      <c r="BF140">
        <v>1</v>
      </c>
      <c r="BG140">
        <v>73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3</v>
      </c>
      <c r="CO140">
        <v>0</v>
      </c>
      <c r="CP140">
        <v>1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1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1</v>
      </c>
      <c r="DE140">
        <v>3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19</v>
      </c>
      <c r="EM140">
        <v>0</v>
      </c>
      <c r="EN140">
        <v>0</v>
      </c>
      <c r="EO140">
        <v>16</v>
      </c>
      <c r="EP140">
        <v>2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1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19</v>
      </c>
      <c r="FQ140">
        <v>2</v>
      </c>
      <c r="FR140">
        <v>1</v>
      </c>
      <c r="FS140">
        <v>1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2</v>
      </c>
      <c r="GV140">
        <v>9</v>
      </c>
      <c r="GW140">
        <v>1</v>
      </c>
      <c r="GX140">
        <v>1</v>
      </c>
      <c r="GY140">
        <v>1</v>
      </c>
      <c r="GZ140">
        <v>1</v>
      </c>
      <c r="HA140">
        <v>0</v>
      </c>
      <c r="HB140">
        <v>1</v>
      </c>
      <c r="HC140">
        <v>0</v>
      </c>
      <c r="HD140">
        <v>0</v>
      </c>
      <c r="HE140">
        <v>1</v>
      </c>
      <c r="HF140">
        <v>0</v>
      </c>
      <c r="HG140">
        <v>1</v>
      </c>
      <c r="HH140">
        <v>1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1</v>
      </c>
      <c r="HY140">
        <v>0</v>
      </c>
      <c r="HZ140">
        <v>0</v>
      </c>
      <c r="IA140">
        <v>9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</row>
    <row r="141" spans="1:332">
      <c r="A141" t="s">
        <v>1525</v>
      </c>
      <c r="B141" t="s">
        <v>1521</v>
      </c>
      <c r="C141" t="str">
        <f>"060802"</f>
        <v>060802</v>
      </c>
      <c r="D141" t="s">
        <v>415</v>
      </c>
      <c r="E141">
        <v>4</v>
      </c>
      <c r="F141">
        <v>345</v>
      </c>
      <c r="G141">
        <v>270</v>
      </c>
      <c r="H141">
        <v>106</v>
      </c>
      <c r="I141">
        <v>164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164</v>
      </c>
      <c r="T141">
        <v>0</v>
      </c>
      <c r="U141">
        <v>0</v>
      </c>
      <c r="V141">
        <v>164</v>
      </c>
      <c r="W141">
        <v>10</v>
      </c>
      <c r="X141">
        <v>8</v>
      </c>
      <c r="Y141">
        <v>2</v>
      </c>
      <c r="Z141">
        <v>0</v>
      </c>
      <c r="AA141">
        <v>154</v>
      </c>
      <c r="AB141">
        <v>106</v>
      </c>
      <c r="AC141">
        <v>26</v>
      </c>
      <c r="AD141">
        <v>8</v>
      </c>
      <c r="AE141">
        <v>11</v>
      </c>
      <c r="AF141">
        <v>1</v>
      </c>
      <c r="AG141">
        <v>2</v>
      </c>
      <c r="AH141">
        <v>3</v>
      </c>
      <c r="AI141">
        <v>6</v>
      </c>
      <c r="AJ141">
        <v>1</v>
      </c>
      <c r="AK141">
        <v>3</v>
      </c>
      <c r="AL141">
        <v>6</v>
      </c>
      <c r="AM141">
        <v>14</v>
      </c>
      <c r="AN141">
        <v>1</v>
      </c>
      <c r="AO141">
        <v>2</v>
      </c>
      <c r="AP141">
        <v>2</v>
      </c>
      <c r="AQ141">
        <v>1</v>
      </c>
      <c r="AR141">
        <v>2</v>
      </c>
      <c r="AS141">
        <v>1</v>
      </c>
      <c r="AT141">
        <v>0</v>
      </c>
      <c r="AU141">
        <v>2</v>
      </c>
      <c r="AV141">
        <v>0</v>
      </c>
      <c r="AW141">
        <v>5</v>
      </c>
      <c r="AX141">
        <v>2</v>
      </c>
      <c r="AY141">
        <v>0</v>
      </c>
      <c r="AZ141">
        <v>0</v>
      </c>
      <c r="BA141">
        <v>1</v>
      </c>
      <c r="BB141">
        <v>4</v>
      </c>
      <c r="BC141">
        <v>1</v>
      </c>
      <c r="BD141">
        <v>0</v>
      </c>
      <c r="BE141">
        <v>0</v>
      </c>
      <c r="BF141">
        <v>1</v>
      </c>
      <c r="BG141">
        <v>106</v>
      </c>
      <c r="BH141">
        <v>8</v>
      </c>
      <c r="BI141">
        <v>5</v>
      </c>
      <c r="BJ141">
        <v>0</v>
      </c>
      <c r="BK141">
        <v>1</v>
      </c>
      <c r="BL141">
        <v>2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8</v>
      </c>
      <c r="CN141">
        <v>6</v>
      </c>
      <c r="CO141">
        <v>3</v>
      </c>
      <c r="CP141">
        <v>2</v>
      </c>
      <c r="CQ141">
        <v>0</v>
      </c>
      <c r="CR141">
        <v>0</v>
      </c>
      <c r="CS141">
        <v>0</v>
      </c>
      <c r="CT141">
        <v>1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6</v>
      </c>
      <c r="DF141">
        <v>5</v>
      </c>
      <c r="DG141">
        <v>1</v>
      </c>
      <c r="DH141">
        <v>0</v>
      </c>
      <c r="DI141">
        <v>2</v>
      </c>
      <c r="DJ141">
        <v>1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1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5</v>
      </c>
      <c r="EL141">
        <v>16</v>
      </c>
      <c r="EM141">
        <v>2</v>
      </c>
      <c r="EN141">
        <v>3</v>
      </c>
      <c r="EO141">
        <v>7</v>
      </c>
      <c r="EP141">
        <v>0</v>
      </c>
      <c r="EQ141">
        <v>1</v>
      </c>
      <c r="ER141">
        <v>0</v>
      </c>
      <c r="ES141">
        <v>0</v>
      </c>
      <c r="ET141">
        <v>0</v>
      </c>
      <c r="EU141">
        <v>1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2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16</v>
      </c>
      <c r="FQ141">
        <v>1</v>
      </c>
      <c r="FR141">
        <v>1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1</v>
      </c>
      <c r="GV141">
        <v>10</v>
      </c>
      <c r="GW141">
        <v>1</v>
      </c>
      <c r="GX141">
        <v>2</v>
      </c>
      <c r="GY141">
        <v>0</v>
      </c>
      <c r="GZ141">
        <v>0</v>
      </c>
      <c r="HA141">
        <v>0</v>
      </c>
      <c r="HB141">
        <v>1</v>
      </c>
      <c r="HC141">
        <v>0</v>
      </c>
      <c r="HD141">
        <v>0</v>
      </c>
      <c r="HE141">
        <v>1</v>
      </c>
      <c r="HF141">
        <v>0</v>
      </c>
      <c r="HG141">
        <v>1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2</v>
      </c>
      <c r="HP141">
        <v>0</v>
      </c>
      <c r="HQ141">
        <v>0</v>
      </c>
      <c r="HR141">
        <v>1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1</v>
      </c>
      <c r="IA141">
        <v>10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2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1</v>
      </c>
      <c r="JS141">
        <v>0</v>
      </c>
      <c r="JT141">
        <v>0</v>
      </c>
      <c r="JU141">
        <v>1</v>
      </c>
      <c r="JV141">
        <v>0</v>
      </c>
      <c r="JW141">
        <v>0</v>
      </c>
      <c r="JX141">
        <v>2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</row>
    <row r="142" spans="1:332">
      <c r="A142" t="s">
        <v>1524</v>
      </c>
      <c r="B142" t="s">
        <v>1521</v>
      </c>
      <c r="C142" t="str">
        <f>"060802"</f>
        <v>060802</v>
      </c>
      <c r="D142" t="s">
        <v>403</v>
      </c>
      <c r="E142">
        <v>5</v>
      </c>
      <c r="F142">
        <v>463</v>
      </c>
      <c r="G142">
        <v>360</v>
      </c>
      <c r="H142">
        <v>142</v>
      </c>
      <c r="I142">
        <v>218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218</v>
      </c>
      <c r="T142">
        <v>0</v>
      </c>
      <c r="U142">
        <v>0</v>
      </c>
      <c r="V142">
        <v>218</v>
      </c>
      <c r="W142">
        <v>8</v>
      </c>
      <c r="X142">
        <v>6</v>
      </c>
      <c r="Y142">
        <v>2</v>
      </c>
      <c r="Z142">
        <v>0</v>
      </c>
      <c r="AA142">
        <v>210</v>
      </c>
      <c r="AB142">
        <v>120</v>
      </c>
      <c r="AC142">
        <v>39</v>
      </c>
      <c r="AD142">
        <v>4</v>
      </c>
      <c r="AE142">
        <v>6</v>
      </c>
      <c r="AF142">
        <v>5</v>
      </c>
      <c r="AG142">
        <v>2</v>
      </c>
      <c r="AH142">
        <v>3</v>
      </c>
      <c r="AI142">
        <v>1</v>
      </c>
      <c r="AJ142">
        <v>0</v>
      </c>
      <c r="AK142">
        <v>7</v>
      </c>
      <c r="AL142">
        <v>3</v>
      </c>
      <c r="AM142">
        <v>9</v>
      </c>
      <c r="AN142">
        <v>0</v>
      </c>
      <c r="AO142">
        <v>3</v>
      </c>
      <c r="AP142">
        <v>1</v>
      </c>
      <c r="AQ142">
        <v>0</v>
      </c>
      <c r="AR142">
        <v>0</v>
      </c>
      <c r="AS142">
        <v>0</v>
      </c>
      <c r="AT142">
        <v>0</v>
      </c>
      <c r="AU142">
        <v>2</v>
      </c>
      <c r="AV142">
        <v>0</v>
      </c>
      <c r="AW142">
        <v>11</v>
      </c>
      <c r="AX142">
        <v>1</v>
      </c>
      <c r="AY142">
        <v>0</v>
      </c>
      <c r="AZ142">
        <v>0</v>
      </c>
      <c r="BA142">
        <v>0</v>
      </c>
      <c r="BB142">
        <v>18</v>
      </c>
      <c r="BC142">
        <v>0</v>
      </c>
      <c r="BD142">
        <v>1</v>
      </c>
      <c r="BE142">
        <v>0</v>
      </c>
      <c r="BF142">
        <v>4</v>
      </c>
      <c r="BG142">
        <v>120</v>
      </c>
      <c r="BH142">
        <v>7</v>
      </c>
      <c r="BI142">
        <v>2</v>
      </c>
      <c r="BJ142">
        <v>1</v>
      </c>
      <c r="BK142">
        <v>0</v>
      </c>
      <c r="BL142">
        <v>1</v>
      </c>
      <c r="BM142">
        <v>0</v>
      </c>
      <c r="BN142">
        <v>0</v>
      </c>
      <c r="BO142">
        <v>0</v>
      </c>
      <c r="BP142">
        <v>0</v>
      </c>
      <c r="BQ142">
        <v>1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1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1</v>
      </c>
      <c r="CK142">
        <v>0</v>
      </c>
      <c r="CL142">
        <v>0</v>
      </c>
      <c r="CM142">
        <v>7</v>
      </c>
      <c r="CN142">
        <v>4</v>
      </c>
      <c r="CO142">
        <v>1</v>
      </c>
      <c r="CP142">
        <v>1</v>
      </c>
      <c r="CQ142">
        <v>1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1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4</v>
      </c>
      <c r="DF142">
        <v>14</v>
      </c>
      <c r="DG142">
        <v>7</v>
      </c>
      <c r="DH142">
        <v>0</v>
      </c>
      <c r="DI142">
        <v>4</v>
      </c>
      <c r="DJ142">
        <v>0</v>
      </c>
      <c r="DK142">
        <v>1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1</v>
      </c>
      <c r="EA142">
        <v>1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14</v>
      </c>
      <c r="EL142">
        <v>29</v>
      </c>
      <c r="EM142">
        <v>1</v>
      </c>
      <c r="EN142">
        <v>8</v>
      </c>
      <c r="EO142">
        <v>14</v>
      </c>
      <c r="EP142">
        <v>2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3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1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29</v>
      </c>
      <c r="FQ142">
        <v>12</v>
      </c>
      <c r="FR142">
        <v>4</v>
      </c>
      <c r="FS142">
        <v>6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1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1</v>
      </c>
      <c r="GU142">
        <v>12</v>
      </c>
      <c r="GV142">
        <v>22</v>
      </c>
      <c r="GW142">
        <v>8</v>
      </c>
      <c r="GX142">
        <v>2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1</v>
      </c>
      <c r="HH142">
        <v>0</v>
      </c>
      <c r="HI142">
        <v>0</v>
      </c>
      <c r="HJ142">
        <v>1</v>
      </c>
      <c r="HK142">
        <v>2</v>
      </c>
      <c r="HL142">
        <v>2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</v>
      </c>
      <c r="HS142">
        <v>0</v>
      </c>
      <c r="HT142">
        <v>0</v>
      </c>
      <c r="HU142">
        <v>0</v>
      </c>
      <c r="HV142">
        <v>1</v>
      </c>
      <c r="HW142">
        <v>2</v>
      </c>
      <c r="HX142">
        <v>1</v>
      </c>
      <c r="HY142">
        <v>0</v>
      </c>
      <c r="HZ142">
        <v>1</v>
      </c>
      <c r="IA142">
        <v>22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2</v>
      </c>
      <c r="KR142">
        <v>0</v>
      </c>
      <c r="KS142">
        <v>1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1</v>
      </c>
      <c r="LL142">
        <v>0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2</v>
      </c>
    </row>
    <row r="143" spans="1:332">
      <c r="A143" t="s">
        <v>1523</v>
      </c>
      <c r="B143" t="s">
        <v>1521</v>
      </c>
      <c r="C143" t="str">
        <f>"060802"</f>
        <v>060802</v>
      </c>
      <c r="D143" t="s">
        <v>403</v>
      </c>
      <c r="E143">
        <v>6</v>
      </c>
      <c r="F143">
        <v>485</v>
      </c>
      <c r="G143">
        <v>370</v>
      </c>
      <c r="H143">
        <v>162</v>
      </c>
      <c r="I143">
        <v>208</v>
      </c>
      <c r="J143">
        <v>1</v>
      </c>
      <c r="K143">
        <v>5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208</v>
      </c>
      <c r="T143">
        <v>0</v>
      </c>
      <c r="U143">
        <v>0</v>
      </c>
      <c r="V143">
        <v>208</v>
      </c>
      <c r="W143">
        <v>6</v>
      </c>
      <c r="X143">
        <v>4</v>
      </c>
      <c r="Y143">
        <v>2</v>
      </c>
      <c r="Z143">
        <v>0</v>
      </c>
      <c r="AA143">
        <v>202</v>
      </c>
      <c r="AB143">
        <v>94</v>
      </c>
      <c r="AC143">
        <v>34</v>
      </c>
      <c r="AD143">
        <v>7</v>
      </c>
      <c r="AE143">
        <v>8</v>
      </c>
      <c r="AF143">
        <v>1</v>
      </c>
      <c r="AG143">
        <v>3</v>
      </c>
      <c r="AH143">
        <v>4</v>
      </c>
      <c r="AI143">
        <v>5</v>
      </c>
      <c r="AJ143">
        <v>0</v>
      </c>
      <c r="AK143">
        <v>5</v>
      </c>
      <c r="AL143">
        <v>1</v>
      </c>
      <c r="AM143">
        <v>9</v>
      </c>
      <c r="AN143">
        <v>0</v>
      </c>
      <c r="AO143">
        <v>1</v>
      </c>
      <c r="AP143">
        <v>1</v>
      </c>
      <c r="AQ143">
        <v>0</v>
      </c>
      <c r="AR143">
        <v>1</v>
      </c>
      <c r="AS143">
        <v>2</v>
      </c>
      <c r="AT143">
        <v>0</v>
      </c>
      <c r="AU143">
        <v>0</v>
      </c>
      <c r="AV143">
        <v>0</v>
      </c>
      <c r="AW143">
        <v>1</v>
      </c>
      <c r="AX143">
        <v>0</v>
      </c>
      <c r="AY143">
        <v>0</v>
      </c>
      <c r="AZ143">
        <v>0</v>
      </c>
      <c r="BA143">
        <v>1</v>
      </c>
      <c r="BB143">
        <v>9</v>
      </c>
      <c r="BC143">
        <v>0</v>
      </c>
      <c r="BD143">
        <v>0</v>
      </c>
      <c r="BE143">
        <v>0</v>
      </c>
      <c r="BF143">
        <v>1</v>
      </c>
      <c r="BG143">
        <v>94</v>
      </c>
      <c r="BH143">
        <v>15</v>
      </c>
      <c r="BI143">
        <v>7</v>
      </c>
      <c r="BJ143">
        <v>5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1</v>
      </c>
      <c r="BS143">
        <v>1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1</v>
      </c>
      <c r="CM143">
        <v>15</v>
      </c>
      <c r="CN143">
        <v>3</v>
      </c>
      <c r="CO143">
        <v>2</v>
      </c>
      <c r="CP143">
        <v>1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3</v>
      </c>
      <c r="DF143">
        <v>12</v>
      </c>
      <c r="DG143">
        <v>8</v>
      </c>
      <c r="DH143">
        <v>0</v>
      </c>
      <c r="DI143">
        <v>0</v>
      </c>
      <c r="DJ143">
        <v>1</v>
      </c>
      <c r="DK143">
        <v>0</v>
      </c>
      <c r="DL143">
        <v>1</v>
      </c>
      <c r="DM143">
        <v>1</v>
      </c>
      <c r="DN143">
        <v>0</v>
      </c>
      <c r="DO143">
        <v>0</v>
      </c>
      <c r="DP143">
        <v>1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12</v>
      </c>
      <c r="EL143">
        <v>25</v>
      </c>
      <c r="EM143">
        <v>0</v>
      </c>
      <c r="EN143">
        <v>3</v>
      </c>
      <c r="EO143">
        <v>14</v>
      </c>
      <c r="EP143">
        <v>6</v>
      </c>
      <c r="EQ143">
        <v>0</v>
      </c>
      <c r="ER143">
        <v>0</v>
      </c>
      <c r="ES143">
        <v>0</v>
      </c>
      <c r="ET143">
        <v>1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1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25</v>
      </c>
      <c r="FQ143">
        <v>11</v>
      </c>
      <c r="FR143">
        <v>7</v>
      </c>
      <c r="FS143">
        <v>2</v>
      </c>
      <c r="FT143">
        <v>0</v>
      </c>
      <c r="FU143">
        <v>1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1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11</v>
      </c>
      <c r="GV143">
        <v>36</v>
      </c>
      <c r="GW143">
        <v>10</v>
      </c>
      <c r="GX143">
        <v>8</v>
      </c>
      <c r="GY143">
        <v>0</v>
      </c>
      <c r="GZ143">
        <v>2</v>
      </c>
      <c r="HA143">
        <v>0</v>
      </c>
      <c r="HB143">
        <v>2</v>
      </c>
      <c r="HC143">
        <v>2</v>
      </c>
      <c r="HD143">
        <v>1</v>
      </c>
      <c r="HE143">
        <v>1</v>
      </c>
      <c r="HF143">
        <v>0</v>
      </c>
      <c r="HG143">
        <v>1</v>
      </c>
      <c r="HH143">
        <v>2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2</v>
      </c>
      <c r="HP143">
        <v>0</v>
      </c>
      <c r="HQ143">
        <v>1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1</v>
      </c>
      <c r="HX143">
        <v>2</v>
      </c>
      <c r="HY143">
        <v>0</v>
      </c>
      <c r="HZ143">
        <v>1</v>
      </c>
      <c r="IA143">
        <v>36</v>
      </c>
      <c r="IB143">
        <v>5</v>
      </c>
      <c r="IC143">
        <v>3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2</v>
      </c>
      <c r="JB143">
        <v>0</v>
      </c>
      <c r="JC143">
        <v>0</v>
      </c>
      <c r="JD143">
        <v>0</v>
      </c>
      <c r="JE143">
        <v>0</v>
      </c>
      <c r="JF143">
        <v>5</v>
      </c>
      <c r="JG143">
        <v>1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1</v>
      </c>
      <c r="JU143">
        <v>0</v>
      </c>
      <c r="JV143">
        <v>0</v>
      </c>
      <c r="JW143">
        <v>0</v>
      </c>
      <c r="JX143">
        <v>1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</row>
    <row r="144" spans="1:332">
      <c r="A144" t="s">
        <v>1522</v>
      </c>
      <c r="B144" t="s">
        <v>1521</v>
      </c>
      <c r="C144" t="str">
        <f>"060802"</f>
        <v>060802</v>
      </c>
      <c r="D144" t="s">
        <v>415</v>
      </c>
      <c r="E144">
        <v>7</v>
      </c>
      <c r="F144">
        <v>395</v>
      </c>
      <c r="G144">
        <v>300</v>
      </c>
      <c r="H144">
        <v>73</v>
      </c>
      <c r="I144">
        <v>227</v>
      </c>
      <c r="J144">
        <v>0</v>
      </c>
      <c r="K144">
        <v>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227</v>
      </c>
      <c r="T144">
        <v>0</v>
      </c>
      <c r="U144">
        <v>0</v>
      </c>
      <c r="V144">
        <v>227</v>
      </c>
      <c r="W144">
        <v>3</v>
      </c>
      <c r="X144">
        <v>2</v>
      </c>
      <c r="Y144">
        <v>1</v>
      </c>
      <c r="Z144">
        <v>0</v>
      </c>
      <c r="AA144">
        <v>224</v>
      </c>
      <c r="AB144">
        <v>144</v>
      </c>
      <c r="AC144">
        <v>56</v>
      </c>
      <c r="AD144">
        <v>8</v>
      </c>
      <c r="AE144">
        <v>12</v>
      </c>
      <c r="AF144">
        <v>2</v>
      </c>
      <c r="AG144">
        <v>3</v>
      </c>
      <c r="AH144">
        <v>19</v>
      </c>
      <c r="AI144">
        <v>1</v>
      </c>
      <c r="AJ144">
        <v>2</v>
      </c>
      <c r="AK144">
        <v>2</v>
      </c>
      <c r="AL144">
        <v>3</v>
      </c>
      <c r="AM144">
        <v>9</v>
      </c>
      <c r="AN144">
        <v>0</v>
      </c>
      <c r="AO144">
        <v>1</v>
      </c>
      <c r="AP144">
        <v>0</v>
      </c>
      <c r="AQ144">
        <v>0</v>
      </c>
      <c r="AR144">
        <v>0</v>
      </c>
      <c r="AS144">
        <v>1</v>
      </c>
      <c r="AT144">
        <v>2</v>
      </c>
      <c r="AU144">
        <v>1</v>
      </c>
      <c r="AV144">
        <v>0</v>
      </c>
      <c r="AW144">
        <v>9</v>
      </c>
      <c r="AX144">
        <v>0</v>
      </c>
      <c r="AY144">
        <v>0</v>
      </c>
      <c r="AZ144">
        <v>1</v>
      </c>
      <c r="BA144">
        <v>0</v>
      </c>
      <c r="BB144">
        <v>11</v>
      </c>
      <c r="BC144">
        <v>0</v>
      </c>
      <c r="BD144">
        <v>0</v>
      </c>
      <c r="BE144">
        <v>0</v>
      </c>
      <c r="BF144">
        <v>1</v>
      </c>
      <c r="BG144">
        <v>144</v>
      </c>
      <c r="BH144">
        <v>3</v>
      </c>
      <c r="BI144">
        <v>2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1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3</v>
      </c>
      <c r="CN144">
        <v>4</v>
      </c>
      <c r="CO144">
        <v>2</v>
      </c>
      <c r="CP144">
        <v>2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4</v>
      </c>
      <c r="DF144">
        <v>24</v>
      </c>
      <c r="DG144">
        <v>10</v>
      </c>
      <c r="DH144">
        <v>1</v>
      </c>
      <c r="DI144">
        <v>11</v>
      </c>
      <c r="DJ144">
        <v>0</v>
      </c>
      <c r="DK144">
        <v>0</v>
      </c>
      <c r="DL144">
        <v>1</v>
      </c>
      <c r="DM144">
        <v>0</v>
      </c>
      <c r="DN144">
        <v>0</v>
      </c>
      <c r="DO144">
        <v>1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24</v>
      </c>
      <c r="EL144">
        <v>28</v>
      </c>
      <c r="EM144">
        <v>3</v>
      </c>
      <c r="EN144">
        <v>4</v>
      </c>
      <c r="EO144">
        <v>10</v>
      </c>
      <c r="EP144">
        <v>5</v>
      </c>
      <c r="EQ144">
        <v>0</v>
      </c>
      <c r="ER144">
        <v>0</v>
      </c>
      <c r="ES144">
        <v>1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1</v>
      </c>
      <c r="FG144">
        <v>0</v>
      </c>
      <c r="FH144">
        <v>0</v>
      </c>
      <c r="FI144">
        <v>0</v>
      </c>
      <c r="FJ144">
        <v>2</v>
      </c>
      <c r="FK144">
        <v>0</v>
      </c>
      <c r="FL144">
        <v>2</v>
      </c>
      <c r="FM144">
        <v>0</v>
      </c>
      <c r="FN144">
        <v>0</v>
      </c>
      <c r="FO144">
        <v>0</v>
      </c>
      <c r="FP144">
        <v>28</v>
      </c>
      <c r="FQ144">
        <v>2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1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1</v>
      </c>
      <c r="GU144">
        <v>2</v>
      </c>
      <c r="GV144">
        <v>15</v>
      </c>
      <c r="GW144">
        <v>7</v>
      </c>
      <c r="GX144">
        <v>1</v>
      </c>
      <c r="GY144">
        <v>1</v>
      </c>
      <c r="GZ144">
        <v>1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1</v>
      </c>
      <c r="HO144">
        <v>2</v>
      </c>
      <c r="HP144">
        <v>0</v>
      </c>
      <c r="HQ144">
        <v>0</v>
      </c>
      <c r="HR144">
        <v>1</v>
      </c>
      <c r="HS144">
        <v>0</v>
      </c>
      <c r="HT144">
        <v>0</v>
      </c>
      <c r="HU144">
        <v>1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15</v>
      </c>
      <c r="IB144">
        <v>4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1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</v>
      </c>
      <c r="IS144">
        <v>0</v>
      </c>
      <c r="IT144">
        <v>0</v>
      </c>
      <c r="IU144">
        <v>1</v>
      </c>
      <c r="IV144">
        <v>0</v>
      </c>
      <c r="IW144">
        <v>0</v>
      </c>
      <c r="IX144">
        <v>0</v>
      </c>
      <c r="IY144">
        <v>0</v>
      </c>
      <c r="IZ144">
        <v>1</v>
      </c>
      <c r="JA144">
        <v>0</v>
      </c>
      <c r="JB144">
        <v>0</v>
      </c>
      <c r="JC144">
        <v>0</v>
      </c>
      <c r="JD144">
        <v>1</v>
      </c>
      <c r="JE144">
        <v>0</v>
      </c>
      <c r="JF144">
        <v>4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</row>
    <row r="145" spans="1:332">
      <c r="A145" t="s">
        <v>1520</v>
      </c>
      <c r="B145" t="s">
        <v>1511</v>
      </c>
      <c r="C145" t="str">
        <f>"060803"</f>
        <v>060803</v>
      </c>
      <c r="D145" t="s">
        <v>506</v>
      </c>
      <c r="E145">
        <v>1</v>
      </c>
      <c r="F145">
        <v>639</v>
      </c>
      <c r="G145">
        <v>490</v>
      </c>
      <c r="H145">
        <v>209</v>
      </c>
      <c r="I145">
        <v>281</v>
      </c>
      <c r="J145">
        <v>0</v>
      </c>
      <c r="K145">
        <v>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281</v>
      </c>
      <c r="T145">
        <v>0</v>
      </c>
      <c r="U145">
        <v>0</v>
      </c>
      <c r="V145">
        <v>281</v>
      </c>
      <c r="W145">
        <v>8</v>
      </c>
      <c r="X145">
        <v>4</v>
      </c>
      <c r="Y145">
        <v>4</v>
      </c>
      <c r="Z145">
        <v>0</v>
      </c>
      <c r="AA145">
        <v>273</v>
      </c>
      <c r="AB145">
        <v>136</v>
      </c>
      <c r="AC145">
        <v>43</v>
      </c>
      <c r="AD145">
        <v>16</v>
      </c>
      <c r="AE145">
        <v>3</v>
      </c>
      <c r="AF145">
        <v>2</v>
      </c>
      <c r="AG145">
        <v>4</v>
      </c>
      <c r="AH145">
        <v>1</v>
      </c>
      <c r="AI145">
        <v>10</v>
      </c>
      <c r="AJ145">
        <v>1</v>
      </c>
      <c r="AK145">
        <v>3</v>
      </c>
      <c r="AL145">
        <v>12</v>
      </c>
      <c r="AM145">
        <v>13</v>
      </c>
      <c r="AN145">
        <v>0</v>
      </c>
      <c r="AO145">
        <v>3</v>
      </c>
      <c r="AP145">
        <v>2</v>
      </c>
      <c r="AQ145">
        <v>0</v>
      </c>
      <c r="AR145">
        <v>1</v>
      </c>
      <c r="AS145">
        <v>7</v>
      </c>
      <c r="AT145">
        <v>0</v>
      </c>
      <c r="AU145">
        <v>0</v>
      </c>
      <c r="AV145">
        <v>0</v>
      </c>
      <c r="AW145">
        <v>7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0</v>
      </c>
      <c r="BD145">
        <v>1</v>
      </c>
      <c r="BE145">
        <v>0</v>
      </c>
      <c r="BF145">
        <v>6</v>
      </c>
      <c r="BG145">
        <v>136</v>
      </c>
      <c r="BH145">
        <v>18</v>
      </c>
      <c r="BI145">
        <v>10</v>
      </c>
      <c r="BJ145">
        <v>3</v>
      </c>
      <c r="BK145">
        <v>0</v>
      </c>
      <c r="BL145">
        <v>2</v>
      </c>
      <c r="BM145">
        <v>1</v>
      </c>
      <c r="BN145">
        <v>0</v>
      </c>
      <c r="BO145">
        <v>0</v>
      </c>
      <c r="BP145">
        <v>0</v>
      </c>
      <c r="BQ145">
        <v>1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1</v>
      </c>
      <c r="CM145">
        <v>18</v>
      </c>
      <c r="CN145">
        <v>7</v>
      </c>
      <c r="CO145">
        <v>5</v>
      </c>
      <c r="CP145">
        <v>0</v>
      </c>
      <c r="CQ145">
        <v>1</v>
      </c>
      <c r="CR145">
        <v>0</v>
      </c>
      <c r="CS145">
        <v>0</v>
      </c>
      <c r="CT145">
        <v>0</v>
      </c>
      <c r="CU145">
        <v>0</v>
      </c>
      <c r="CV145">
        <v>1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7</v>
      </c>
      <c r="DF145">
        <v>14</v>
      </c>
      <c r="DG145">
        <v>6</v>
      </c>
      <c r="DH145">
        <v>2</v>
      </c>
      <c r="DI145">
        <v>0</v>
      </c>
      <c r="DJ145">
        <v>0</v>
      </c>
      <c r="DK145">
        <v>1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0</v>
      </c>
      <c r="EE145">
        <v>0</v>
      </c>
      <c r="EF145">
        <v>0</v>
      </c>
      <c r="EG145">
        <v>1</v>
      </c>
      <c r="EH145">
        <v>3</v>
      </c>
      <c r="EI145">
        <v>0</v>
      </c>
      <c r="EJ145">
        <v>0</v>
      </c>
      <c r="EK145">
        <v>14</v>
      </c>
      <c r="EL145">
        <v>56</v>
      </c>
      <c r="EM145">
        <v>1</v>
      </c>
      <c r="EN145">
        <v>36</v>
      </c>
      <c r="EO145">
        <v>11</v>
      </c>
      <c r="EP145">
        <v>1</v>
      </c>
      <c r="EQ145">
        <v>2</v>
      </c>
      <c r="ER145">
        <v>0</v>
      </c>
      <c r="ES145">
        <v>0</v>
      </c>
      <c r="ET145">
        <v>0</v>
      </c>
      <c r="EU145">
        <v>1</v>
      </c>
      <c r="EV145">
        <v>0</v>
      </c>
      <c r="EW145">
        <v>1</v>
      </c>
      <c r="EX145">
        <v>0</v>
      </c>
      <c r="EY145">
        <v>0</v>
      </c>
      <c r="EZ145">
        <v>0</v>
      </c>
      <c r="FA145">
        <v>2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1</v>
      </c>
      <c r="FP145">
        <v>56</v>
      </c>
      <c r="FQ145">
        <v>6</v>
      </c>
      <c r="FR145">
        <v>3</v>
      </c>
      <c r="FS145">
        <v>2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1</v>
      </c>
      <c r="GU145">
        <v>6</v>
      </c>
      <c r="GV145">
        <v>31</v>
      </c>
      <c r="GW145">
        <v>8</v>
      </c>
      <c r="GX145">
        <v>4</v>
      </c>
      <c r="GY145">
        <v>0</v>
      </c>
      <c r="GZ145">
        <v>2</v>
      </c>
      <c r="HA145">
        <v>0</v>
      </c>
      <c r="HB145">
        <v>1</v>
      </c>
      <c r="HC145">
        <v>2</v>
      </c>
      <c r="HD145">
        <v>0</v>
      </c>
      <c r="HE145">
        <v>2</v>
      </c>
      <c r="HF145">
        <v>1</v>
      </c>
      <c r="HG145">
        <v>2</v>
      </c>
      <c r="HH145">
        <v>1</v>
      </c>
      <c r="HI145">
        <v>0</v>
      </c>
      <c r="HJ145">
        <v>3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1</v>
      </c>
      <c r="HQ145">
        <v>1</v>
      </c>
      <c r="HR145">
        <v>1</v>
      </c>
      <c r="HS145">
        <v>1</v>
      </c>
      <c r="HT145">
        <v>0</v>
      </c>
      <c r="HU145">
        <v>0</v>
      </c>
      <c r="HV145">
        <v>1</v>
      </c>
      <c r="HW145">
        <v>0</v>
      </c>
      <c r="HX145">
        <v>0</v>
      </c>
      <c r="HY145">
        <v>0</v>
      </c>
      <c r="HZ145">
        <v>0</v>
      </c>
      <c r="IA145">
        <v>31</v>
      </c>
      <c r="IB145">
        <v>5</v>
      </c>
      <c r="IC145">
        <v>2</v>
      </c>
      <c r="ID145">
        <v>2</v>
      </c>
      <c r="IE145">
        <v>1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5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</row>
    <row r="146" spans="1:332">
      <c r="A146" t="s">
        <v>1519</v>
      </c>
      <c r="B146" t="s">
        <v>1511</v>
      </c>
      <c r="C146" t="str">
        <f>"060803"</f>
        <v>060803</v>
      </c>
      <c r="D146" t="s">
        <v>819</v>
      </c>
      <c r="E146">
        <v>2</v>
      </c>
      <c r="F146">
        <v>384</v>
      </c>
      <c r="G146">
        <v>290</v>
      </c>
      <c r="H146">
        <v>126</v>
      </c>
      <c r="I146">
        <v>164</v>
      </c>
      <c r="J146">
        <v>0</v>
      </c>
      <c r="K146">
        <v>2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164</v>
      </c>
      <c r="T146">
        <v>0</v>
      </c>
      <c r="U146">
        <v>0</v>
      </c>
      <c r="V146">
        <v>164</v>
      </c>
      <c r="W146">
        <v>11</v>
      </c>
      <c r="X146">
        <v>9</v>
      </c>
      <c r="Y146">
        <v>2</v>
      </c>
      <c r="Z146">
        <v>0</v>
      </c>
      <c r="AA146">
        <v>153</v>
      </c>
      <c r="AB146">
        <v>100</v>
      </c>
      <c r="AC146">
        <v>39</v>
      </c>
      <c r="AD146">
        <v>5</v>
      </c>
      <c r="AE146">
        <v>4</v>
      </c>
      <c r="AF146">
        <v>0</v>
      </c>
      <c r="AG146">
        <v>2</v>
      </c>
      <c r="AH146">
        <v>1</v>
      </c>
      <c r="AI146">
        <v>1</v>
      </c>
      <c r="AJ146">
        <v>1</v>
      </c>
      <c r="AK146">
        <v>1</v>
      </c>
      <c r="AL146">
        <v>9</v>
      </c>
      <c r="AM146">
        <v>9</v>
      </c>
      <c r="AN146">
        <v>0</v>
      </c>
      <c r="AO146">
        <v>12</v>
      </c>
      <c r="AP146">
        <v>2</v>
      </c>
      <c r="AQ146">
        <v>0</v>
      </c>
      <c r="AR146">
        <v>0</v>
      </c>
      <c r="AS146">
        <v>6</v>
      </c>
      <c r="AT146">
        <v>0</v>
      </c>
      <c r="AU146">
        <v>0</v>
      </c>
      <c r="AV146">
        <v>0</v>
      </c>
      <c r="AW146">
        <v>2</v>
      </c>
      <c r="AX146">
        <v>0</v>
      </c>
      <c r="AY146">
        <v>0</v>
      </c>
      <c r="AZ146">
        <v>0</v>
      </c>
      <c r="BA146">
        <v>1</v>
      </c>
      <c r="BB146">
        <v>1</v>
      </c>
      <c r="BC146">
        <v>0</v>
      </c>
      <c r="BD146">
        <v>1</v>
      </c>
      <c r="BE146">
        <v>1</v>
      </c>
      <c r="BF146">
        <v>2</v>
      </c>
      <c r="BG146">
        <v>100</v>
      </c>
      <c r="BH146">
        <v>5</v>
      </c>
      <c r="BI146">
        <v>3</v>
      </c>
      <c r="BJ146">
        <v>0</v>
      </c>
      <c r="BK146">
        <v>0</v>
      </c>
      <c r="BL146">
        <v>0</v>
      </c>
      <c r="BM146">
        <v>0</v>
      </c>
      <c r="BN146">
        <v>1</v>
      </c>
      <c r="BO146">
        <v>0</v>
      </c>
      <c r="BP146">
        <v>0</v>
      </c>
      <c r="BQ146">
        <v>1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5</v>
      </c>
      <c r="CN146">
        <v>1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1</v>
      </c>
      <c r="DF146">
        <v>4</v>
      </c>
      <c r="DG146">
        <v>3</v>
      </c>
      <c r="DH146">
        <v>0</v>
      </c>
      <c r="DI146">
        <v>0</v>
      </c>
      <c r="DJ146">
        <v>0</v>
      </c>
      <c r="DK146">
        <v>1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4</v>
      </c>
      <c r="EL146">
        <v>19</v>
      </c>
      <c r="EM146">
        <v>0</v>
      </c>
      <c r="EN146">
        <v>7</v>
      </c>
      <c r="EO146">
        <v>7</v>
      </c>
      <c r="EP146">
        <v>0</v>
      </c>
      <c r="EQ146">
        <v>0</v>
      </c>
      <c r="ER146">
        <v>0</v>
      </c>
      <c r="ES146">
        <v>0</v>
      </c>
      <c r="ET146">
        <v>1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4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19</v>
      </c>
      <c r="FQ146">
        <v>6</v>
      </c>
      <c r="FR146">
        <v>4</v>
      </c>
      <c r="FS146">
        <v>0</v>
      </c>
      <c r="FT146">
        <v>0</v>
      </c>
      <c r="FU146">
        <v>1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1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6</v>
      </c>
      <c r="GV146">
        <v>17</v>
      </c>
      <c r="GW146">
        <v>6</v>
      </c>
      <c r="GX146">
        <v>2</v>
      </c>
      <c r="GY146">
        <v>0</v>
      </c>
      <c r="GZ146">
        <v>1</v>
      </c>
      <c r="HA146">
        <v>0</v>
      </c>
      <c r="HB146">
        <v>5</v>
      </c>
      <c r="HC146">
        <v>0</v>
      </c>
      <c r="HD146">
        <v>0</v>
      </c>
      <c r="HE146">
        <v>0</v>
      </c>
      <c r="HF146">
        <v>1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1</v>
      </c>
      <c r="HO146">
        <v>0</v>
      </c>
      <c r="HP146">
        <v>1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17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1</v>
      </c>
      <c r="JZ146">
        <v>0</v>
      </c>
      <c r="KA146">
        <v>1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1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</row>
    <row r="147" spans="1:332">
      <c r="A147" t="s">
        <v>1518</v>
      </c>
      <c r="B147" t="s">
        <v>1511</v>
      </c>
      <c r="C147" t="str">
        <f>"060803"</f>
        <v>060803</v>
      </c>
      <c r="D147" t="s">
        <v>1472</v>
      </c>
      <c r="E147">
        <v>3</v>
      </c>
      <c r="F147">
        <v>1587</v>
      </c>
      <c r="G147">
        <v>1190</v>
      </c>
      <c r="H147">
        <v>497</v>
      </c>
      <c r="I147">
        <v>693</v>
      </c>
      <c r="J147">
        <v>4</v>
      </c>
      <c r="K147">
        <v>15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693</v>
      </c>
      <c r="T147">
        <v>0</v>
      </c>
      <c r="U147">
        <v>0</v>
      </c>
      <c r="V147">
        <v>693</v>
      </c>
      <c r="W147">
        <v>34</v>
      </c>
      <c r="X147">
        <v>24</v>
      </c>
      <c r="Y147">
        <v>10</v>
      </c>
      <c r="Z147">
        <v>0</v>
      </c>
      <c r="AA147">
        <v>659</v>
      </c>
      <c r="AB147">
        <v>286</v>
      </c>
      <c r="AC147">
        <v>98</v>
      </c>
      <c r="AD147">
        <v>15</v>
      </c>
      <c r="AE147">
        <v>36</v>
      </c>
      <c r="AF147">
        <v>9</v>
      </c>
      <c r="AG147">
        <v>7</v>
      </c>
      <c r="AH147">
        <v>4</v>
      </c>
      <c r="AI147">
        <v>18</v>
      </c>
      <c r="AJ147">
        <v>2</v>
      </c>
      <c r="AK147">
        <v>12</v>
      </c>
      <c r="AL147">
        <v>8</v>
      </c>
      <c r="AM147">
        <v>17</v>
      </c>
      <c r="AN147">
        <v>3</v>
      </c>
      <c r="AO147">
        <v>3</v>
      </c>
      <c r="AP147">
        <v>20</v>
      </c>
      <c r="AQ147">
        <v>1</v>
      </c>
      <c r="AR147">
        <v>1</v>
      </c>
      <c r="AS147">
        <v>6</v>
      </c>
      <c r="AT147">
        <v>3</v>
      </c>
      <c r="AU147">
        <v>2</v>
      </c>
      <c r="AV147">
        <v>1</v>
      </c>
      <c r="AW147">
        <v>7</v>
      </c>
      <c r="AX147">
        <v>3</v>
      </c>
      <c r="AY147">
        <v>0</v>
      </c>
      <c r="AZ147">
        <v>1</v>
      </c>
      <c r="BA147">
        <v>2</v>
      </c>
      <c r="BB147">
        <v>2</v>
      </c>
      <c r="BC147">
        <v>0</v>
      </c>
      <c r="BD147">
        <v>1</v>
      </c>
      <c r="BE147">
        <v>0</v>
      </c>
      <c r="BF147">
        <v>4</v>
      </c>
      <c r="BG147">
        <v>286</v>
      </c>
      <c r="BH147">
        <v>103</v>
      </c>
      <c r="BI147">
        <v>42</v>
      </c>
      <c r="BJ147">
        <v>3</v>
      </c>
      <c r="BK147">
        <v>4</v>
      </c>
      <c r="BL147">
        <v>2</v>
      </c>
      <c r="BM147">
        <v>0</v>
      </c>
      <c r="BN147">
        <v>3</v>
      </c>
      <c r="BO147">
        <v>3</v>
      </c>
      <c r="BP147">
        <v>0</v>
      </c>
      <c r="BQ147">
        <v>32</v>
      </c>
      <c r="BR147">
        <v>1</v>
      </c>
      <c r="BS147">
        <v>0</v>
      </c>
      <c r="BT147">
        <v>0</v>
      </c>
      <c r="BU147">
        <v>1</v>
      </c>
      <c r="BV147">
        <v>0</v>
      </c>
      <c r="BW147">
        <v>0</v>
      </c>
      <c r="BX147">
        <v>1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1</v>
      </c>
      <c r="CF147">
        <v>0</v>
      </c>
      <c r="CG147">
        <v>2</v>
      </c>
      <c r="CH147">
        <v>1</v>
      </c>
      <c r="CI147">
        <v>0</v>
      </c>
      <c r="CJ147">
        <v>5</v>
      </c>
      <c r="CK147">
        <v>1</v>
      </c>
      <c r="CL147">
        <v>1</v>
      </c>
      <c r="CM147">
        <v>103</v>
      </c>
      <c r="CN147">
        <v>15</v>
      </c>
      <c r="CO147">
        <v>4</v>
      </c>
      <c r="CP147">
        <v>3</v>
      </c>
      <c r="CQ147">
        <v>2</v>
      </c>
      <c r="CR147">
        <v>2</v>
      </c>
      <c r="CS147">
        <v>0</v>
      </c>
      <c r="CT147">
        <v>1</v>
      </c>
      <c r="CU147">
        <v>1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2</v>
      </c>
      <c r="DE147">
        <v>15</v>
      </c>
      <c r="DF147">
        <v>55</v>
      </c>
      <c r="DG147">
        <v>29</v>
      </c>
      <c r="DH147">
        <v>4</v>
      </c>
      <c r="DI147">
        <v>3</v>
      </c>
      <c r="DJ147">
        <v>6</v>
      </c>
      <c r="DK147">
        <v>3</v>
      </c>
      <c r="DL147">
        <v>0</v>
      </c>
      <c r="DM147">
        <v>3</v>
      </c>
      <c r="DN147">
        <v>0</v>
      </c>
      <c r="DO147">
        <v>0</v>
      </c>
      <c r="DP147">
        <v>0</v>
      </c>
      <c r="DQ147">
        <v>0</v>
      </c>
      <c r="DR147">
        <v>1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1</v>
      </c>
      <c r="DY147">
        <v>0</v>
      </c>
      <c r="DZ147">
        <v>0</v>
      </c>
      <c r="EA147">
        <v>2</v>
      </c>
      <c r="EB147">
        <v>1</v>
      </c>
      <c r="EC147">
        <v>0</v>
      </c>
      <c r="ED147">
        <v>1</v>
      </c>
      <c r="EE147">
        <v>0</v>
      </c>
      <c r="EF147">
        <v>0</v>
      </c>
      <c r="EG147">
        <v>0</v>
      </c>
      <c r="EH147">
        <v>1</v>
      </c>
      <c r="EI147">
        <v>0</v>
      </c>
      <c r="EJ147">
        <v>0</v>
      </c>
      <c r="EK147">
        <v>55</v>
      </c>
      <c r="EL147">
        <v>85</v>
      </c>
      <c r="EM147">
        <v>2</v>
      </c>
      <c r="EN147">
        <v>26</v>
      </c>
      <c r="EO147">
        <v>28</v>
      </c>
      <c r="EP147">
        <v>0</v>
      </c>
      <c r="EQ147">
        <v>0</v>
      </c>
      <c r="ER147">
        <v>0</v>
      </c>
      <c r="ES147">
        <v>0</v>
      </c>
      <c r="ET147">
        <v>1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25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1</v>
      </c>
      <c r="FH147">
        <v>0</v>
      </c>
      <c r="FI147">
        <v>0</v>
      </c>
      <c r="FJ147">
        <v>0</v>
      </c>
      <c r="FK147">
        <v>2</v>
      </c>
      <c r="FL147">
        <v>0</v>
      </c>
      <c r="FM147">
        <v>0</v>
      </c>
      <c r="FN147">
        <v>0</v>
      </c>
      <c r="FO147">
        <v>0</v>
      </c>
      <c r="FP147">
        <v>85</v>
      </c>
      <c r="FQ147">
        <v>32</v>
      </c>
      <c r="FR147">
        <v>18</v>
      </c>
      <c r="FS147">
        <v>5</v>
      </c>
      <c r="FT147">
        <v>1</v>
      </c>
      <c r="FU147">
        <v>3</v>
      </c>
      <c r="FV147">
        <v>0</v>
      </c>
      <c r="FW147">
        <v>0</v>
      </c>
      <c r="FX147">
        <v>0</v>
      </c>
      <c r="FY147">
        <v>3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1</v>
      </c>
      <c r="GQ147">
        <v>0</v>
      </c>
      <c r="GR147">
        <v>0</v>
      </c>
      <c r="GS147">
        <v>0</v>
      </c>
      <c r="GT147">
        <v>1</v>
      </c>
      <c r="GU147">
        <v>32</v>
      </c>
      <c r="GV147">
        <v>58</v>
      </c>
      <c r="GW147">
        <v>14</v>
      </c>
      <c r="GX147">
        <v>5</v>
      </c>
      <c r="GY147">
        <v>1</v>
      </c>
      <c r="GZ147">
        <v>1</v>
      </c>
      <c r="HA147">
        <v>1</v>
      </c>
      <c r="HB147">
        <v>5</v>
      </c>
      <c r="HC147">
        <v>3</v>
      </c>
      <c r="HD147">
        <v>1</v>
      </c>
      <c r="HE147">
        <v>0</v>
      </c>
      <c r="HF147">
        <v>2</v>
      </c>
      <c r="HG147">
        <v>0</v>
      </c>
      <c r="HH147">
        <v>1</v>
      </c>
      <c r="HI147">
        <v>1</v>
      </c>
      <c r="HJ147">
        <v>1</v>
      </c>
      <c r="HK147">
        <v>0</v>
      </c>
      <c r="HL147">
        <v>1</v>
      </c>
      <c r="HM147">
        <v>0</v>
      </c>
      <c r="HN147">
        <v>0</v>
      </c>
      <c r="HO147">
        <v>0</v>
      </c>
      <c r="HP147">
        <v>1</v>
      </c>
      <c r="HQ147">
        <v>0</v>
      </c>
      <c r="HR147">
        <v>6</v>
      </c>
      <c r="HS147">
        <v>0</v>
      </c>
      <c r="HT147">
        <v>0</v>
      </c>
      <c r="HU147">
        <v>4</v>
      </c>
      <c r="HV147">
        <v>1</v>
      </c>
      <c r="HW147">
        <v>2</v>
      </c>
      <c r="HX147">
        <v>3</v>
      </c>
      <c r="HY147">
        <v>3</v>
      </c>
      <c r="HZ147">
        <v>1</v>
      </c>
      <c r="IA147">
        <v>58</v>
      </c>
      <c r="IB147">
        <v>22</v>
      </c>
      <c r="IC147">
        <v>9</v>
      </c>
      <c r="ID147">
        <v>0</v>
      </c>
      <c r="IE147">
        <v>2</v>
      </c>
      <c r="IF147">
        <v>0</v>
      </c>
      <c r="IG147">
        <v>1</v>
      </c>
      <c r="IH147">
        <v>1</v>
      </c>
      <c r="II147">
        <v>2</v>
      </c>
      <c r="IJ147">
        <v>1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3</v>
      </c>
      <c r="IW147">
        <v>1</v>
      </c>
      <c r="IX147">
        <v>0</v>
      </c>
      <c r="IY147">
        <v>0</v>
      </c>
      <c r="IZ147">
        <v>1</v>
      </c>
      <c r="JA147">
        <v>0</v>
      </c>
      <c r="JB147">
        <v>0</v>
      </c>
      <c r="JC147">
        <v>0</v>
      </c>
      <c r="JD147">
        <v>0</v>
      </c>
      <c r="JE147">
        <v>1</v>
      </c>
      <c r="JF147">
        <v>22</v>
      </c>
      <c r="JG147">
        <v>1</v>
      </c>
      <c r="JH147">
        <v>0</v>
      </c>
      <c r="JI147">
        <v>1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1</v>
      </c>
      <c r="JY147">
        <v>1</v>
      </c>
      <c r="JZ147">
        <v>0</v>
      </c>
      <c r="KA147">
        <v>1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1</v>
      </c>
      <c r="KQ147">
        <v>1</v>
      </c>
      <c r="KR147">
        <v>1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1</v>
      </c>
    </row>
    <row r="148" spans="1:332">
      <c r="A148" t="s">
        <v>1517</v>
      </c>
      <c r="B148" t="s">
        <v>1511</v>
      </c>
      <c r="C148" t="str">
        <f>"060803"</f>
        <v>060803</v>
      </c>
      <c r="D148" t="s">
        <v>415</v>
      </c>
      <c r="E148">
        <v>4</v>
      </c>
      <c r="F148">
        <v>396</v>
      </c>
      <c r="G148">
        <v>301</v>
      </c>
      <c r="H148">
        <v>131</v>
      </c>
      <c r="I148">
        <v>170</v>
      </c>
      <c r="J148">
        <v>0</v>
      </c>
      <c r="K148">
        <v>1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170</v>
      </c>
      <c r="T148">
        <v>0</v>
      </c>
      <c r="U148">
        <v>0</v>
      </c>
      <c r="V148">
        <v>170</v>
      </c>
      <c r="W148">
        <v>5</v>
      </c>
      <c r="X148">
        <v>5</v>
      </c>
      <c r="Y148">
        <v>0</v>
      </c>
      <c r="Z148">
        <v>0</v>
      </c>
      <c r="AA148">
        <v>165</v>
      </c>
      <c r="AB148">
        <v>73</v>
      </c>
      <c r="AC148">
        <v>19</v>
      </c>
      <c r="AD148">
        <v>7</v>
      </c>
      <c r="AE148">
        <v>5</v>
      </c>
      <c r="AF148">
        <v>1</v>
      </c>
      <c r="AG148">
        <v>4</v>
      </c>
      <c r="AH148">
        <v>1</v>
      </c>
      <c r="AI148">
        <v>2</v>
      </c>
      <c r="AJ148">
        <v>3</v>
      </c>
      <c r="AK148">
        <v>1</v>
      </c>
      <c r="AL148">
        <v>3</v>
      </c>
      <c r="AM148">
        <v>7</v>
      </c>
      <c r="AN148">
        <v>0</v>
      </c>
      <c r="AO148">
        <v>1</v>
      </c>
      <c r="AP148">
        <v>9</v>
      </c>
      <c r="AQ148">
        <v>0</v>
      </c>
      <c r="AR148">
        <v>0</v>
      </c>
      <c r="AS148">
        <v>1</v>
      </c>
      <c r="AT148">
        <v>0</v>
      </c>
      <c r="AU148">
        <v>1</v>
      </c>
      <c r="AV148">
        <v>0</v>
      </c>
      <c r="AW148">
        <v>1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7</v>
      </c>
      <c r="BG148">
        <v>73</v>
      </c>
      <c r="BH148">
        <v>19</v>
      </c>
      <c r="BI148">
        <v>9</v>
      </c>
      <c r="BJ148">
        <v>0</v>
      </c>
      <c r="BK148">
        <v>0</v>
      </c>
      <c r="BL148">
        <v>0</v>
      </c>
      <c r="BM148">
        <v>0</v>
      </c>
      <c r="BN148">
        <v>1</v>
      </c>
      <c r="BO148">
        <v>3</v>
      </c>
      <c r="BP148">
        <v>0</v>
      </c>
      <c r="BQ148">
        <v>5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1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19</v>
      </c>
      <c r="CN148">
        <v>3</v>
      </c>
      <c r="CO148">
        <v>3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3</v>
      </c>
      <c r="DF148">
        <v>14</v>
      </c>
      <c r="DG148">
        <v>9</v>
      </c>
      <c r="DH148">
        <v>1</v>
      </c>
      <c r="DI148">
        <v>0</v>
      </c>
      <c r="DJ148">
        <v>1</v>
      </c>
      <c r="DK148">
        <v>0</v>
      </c>
      <c r="DL148">
        <v>0</v>
      </c>
      <c r="DM148">
        <v>0</v>
      </c>
      <c r="DN148">
        <v>0</v>
      </c>
      <c r="DO148">
        <v>1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1</v>
      </c>
      <c r="DV148">
        <v>0</v>
      </c>
      <c r="DW148">
        <v>0</v>
      </c>
      <c r="DX148">
        <v>1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14</v>
      </c>
      <c r="EL148">
        <v>21</v>
      </c>
      <c r="EM148">
        <v>0</v>
      </c>
      <c r="EN148">
        <v>4</v>
      </c>
      <c r="EO148">
        <v>7</v>
      </c>
      <c r="EP148">
        <v>0</v>
      </c>
      <c r="EQ148">
        <v>0</v>
      </c>
      <c r="ER148">
        <v>1</v>
      </c>
      <c r="ES148">
        <v>0</v>
      </c>
      <c r="ET148">
        <v>0</v>
      </c>
      <c r="EU148">
        <v>0</v>
      </c>
      <c r="EV148">
        <v>2</v>
      </c>
      <c r="EW148">
        <v>0</v>
      </c>
      <c r="EX148">
        <v>1</v>
      </c>
      <c r="EY148">
        <v>0</v>
      </c>
      <c r="EZ148">
        <v>0</v>
      </c>
      <c r="FA148">
        <v>4</v>
      </c>
      <c r="FB148">
        <v>0</v>
      </c>
      <c r="FC148">
        <v>2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21</v>
      </c>
      <c r="FQ148">
        <v>13</v>
      </c>
      <c r="FR148">
        <v>5</v>
      </c>
      <c r="FS148">
        <v>3</v>
      </c>
      <c r="FT148">
        <v>0</v>
      </c>
      <c r="FU148">
        <v>2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1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2</v>
      </c>
      <c r="GT148">
        <v>0</v>
      </c>
      <c r="GU148">
        <v>13</v>
      </c>
      <c r="GV148">
        <v>12</v>
      </c>
      <c r="GW148">
        <v>4</v>
      </c>
      <c r="GX148">
        <v>2</v>
      </c>
      <c r="GY148">
        <v>0</v>
      </c>
      <c r="GZ148">
        <v>0</v>
      </c>
      <c r="HA148">
        <v>0</v>
      </c>
      <c r="HB148">
        <v>0</v>
      </c>
      <c r="HC148">
        <v>3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1</v>
      </c>
      <c r="HP148">
        <v>0</v>
      </c>
      <c r="HQ148">
        <v>0</v>
      </c>
      <c r="HR148">
        <v>0</v>
      </c>
      <c r="HS148">
        <v>0</v>
      </c>
      <c r="HT148">
        <v>1</v>
      </c>
      <c r="HU148">
        <v>1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12</v>
      </c>
      <c r="IB148">
        <v>7</v>
      </c>
      <c r="IC148">
        <v>4</v>
      </c>
      <c r="ID148">
        <v>1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1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1</v>
      </c>
      <c r="JE148">
        <v>0</v>
      </c>
      <c r="JF148">
        <v>7</v>
      </c>
      <c r="JG148">
        <v>1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1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1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2</v>
      </c>
      <c r="KR148">
        <v>2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2</v>
      </c>
    </row>
    <row r="149" spans="1:332">
      <c r="A149" t="s">
        <v>1516</v>
      </c>
      <c r="B149" t="s">
        <v>1511</v>
      </c>
      <c r="C149" t="str">
        <f>"060803"</f>
        <v>060803</v>
      </c>
      <c r="D149" t="s">
        <v>403</v>
      </c>
      <c r="E149">
        <v>5</v>
      </c>
      <c r="F149">
        <v>395</v>
      </c>
      <c r="G149">
        <v>300</v>
      </c>
      <c r="H149">
        <v>162</v>
      </c>
      <c r="I149">
        <v>138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138</v>
      </c>
      <c r="T149">
        <v>0</v>
      </c>
      <c r="U149">
        <v>0</v>
      </c>
      <c r="V149">
        <v>138</v>
      </c>
      <c r="W149">
        <v>5</v>
      </c>
      <c r="X149">
        <v>3</v>
      </c>
      <c r="Y149">
        <v>2</v>
      </c>
      <c r="Z149">
        <v>0</v>
      </c>
      <c r="AA149">
        <v>133</v>
      </c>
      <c r="AB149">
        <v>37</v>
      </c>
      <c r="AC149">
        <v>9</v>
      </c>
      <c r="AD149">
        <v>1</v>
      </c>
      <c r="AE149">
        <v>3</v>
      </c>
      <c r="AF149">
        <v>0</v>
      </c>
      <c r="AG149">
        <v>2</v>
      </c>
      <c r="AH149">
        <v>1</v>
      </c>
      <c r="AI149">
        <v>0</v>
      </c>
      <c r="AJ149">
        <v>0</v>
      </c>
      <c r="AK149">
        <v>2</v>
      </c>
      <c r="AL149">
        <v>0</v>
      </c>
      <c r="AM149">
        <v>7</v>
      </c>
      <c r="AN149">
        <v>1</v>
      </c>
      <c r="AO149">
        <v>0</v>
      </c>
      <c r="AP149">
        <v>6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</v>
      </c>
      <c r="AW149">
        <v>1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1</v>
      </c>
      <c r="BF149">
        <v>2</v>
      </c>
      <c r="BG149">
        <v>37</v>
      </c>
      <c r="BH149">
        <v>16</v>
      </c>
      <c r="BI149">
        <v>8</v>
      </c>
      <c r="BJ149">
        <v>3</v>
      </c>
      <c r="BK149">
        <v>0</v>
      </c>
      <c r="BL149">
        <v>1</v>
      </c>
      <c r="BM149">
        <v>0</v>
      </c>
      <c r="BN149">
        <v>0</v>
      </c>
      <c r="BO149">
        <v>0</v>
      </c>
      <c r="BP149">
        <v>0</v>
      </c>
      <c r="BQ149">
        <v>4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16</v>
      </c>
      <c r="CN149">
        <v>6</v>
      </c>
      <c r="CO149">
        <v>5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1</v>
      </c>
      <c r="DB149">
        <v>0</v>
      </c>
      <c r="DC149">
        <v>0</v>
      </c>
      <c r="DD149">
        <v>0</v>
      </c>
      <c r="DE149">
        <v>6</v>
      </c>
      <c r="DF149">
        <v>4</v>
      </c>
      <c r="DG149">
        <v>2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1</v>
      </c>
      <c r="DY149">
        <v>0</v>
      </c>
      <c r="DZ149">
        <v>0</v>
      </c>
      <c r="EA149">
        <v>0</v>
      </c>
      <c r="EB149">
        <v>1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4</v>
      </c>
      <c r="EL149">
        <v>29</v>
      </c>
      <c r="EM149">
        <v>2</v>
      </c>
      <c r="EN149">
        <v>11</v>
      </c>
      <c r="EO149">
        <v>13</v>
      </c>
      <c r="EP149">
        <v>0</v>
      </c>
      <c r="EQ149">
        <v>0</v>
      </c>
      <c r="ER149">
        <v>1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1</v>
      </c>
      <c r="FB149">
        <v>0</v>
      </c>
      <c r="FC149">
        <v>0</v>
      </c>
      <c r="FD149">
        <v>0</v>
      </c>
      <c r="FE149">
        <v>0</v>
      </c>
      <c r="FF149">
        <v>1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29</v>
      </c>
      <c r="FQ149">
        <v>19</v>
      </c>
      <c r="FR149">
        <v>9</v>
      </c>
      <c r="FS149">
        <v>5</v>
      </c>
      <c r="FT149">
        <v>1</v>
      </c>
      <c r="FU149">
        <v>1</v>
      </c>
      <c r="FV149">
        <v>1</v>
      </c>
      <c r="FW149">
        <v>1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1</v>
      </c>
      <c r="GU149">
        <v>19</v>
      </c>
      <c r="GV149">
        <v>16</v>
      </c>
      <c r="GW149">
        <v>4</v>
      </c>
      <c r="GX149">
        <v>0</v>
      </c>
      <c r="GY149">
        <v>1</v>
      </c>
      <c r="GZ149">
        <v>0</v>
      </c>
      <c r="HA149">
        <v>0</v>
      </c>
      <c r="HB149">
        <v>0</v>
      </c>
      <c r="HC149">
        <v>4</v>
      </c>
      <c r="HD149">
        <v>0</v>
      </c>
      <c r="HE149">
        <v>1</v>
      </c>
      <c r="HF149">
        <v>1</v>
      </c>
      <c r="HG149">
        <v>0</v>
      </c>
      <c r="HH149">
        <v>0</v>
      </c>
      <c r="HI149">
        <v>0</v>
      </c>
      <c r="HJ149">
        <v>0</v>
      </c>
      <c r="HK149">
        <v>1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1</v>
      </c>
      <c r="HS149">
        <v>0</v>
      </c>
      <c r="HT149">
        <v>0</v>
      </c>
      <c r="HU149">
        <v>0</v>
      </c>
      <c r="HV149">
        <v>1</v>
      </c>
      <c r="HW149">
        <v>0</v>
      </c>
      <c r="HX149">
        <v>0</v>
      </c>
      <c r="HY149">
        <v>0</v>
      </c>
      <c r="HZ149">
        <v>2</v>
      </c>
      <c r="IA149">
        <v>16</v>
      </c>
      <c r="IB149">
        <v>4</v>
      </c>
      <c r="IC149">
        <v>1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3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4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2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1</v>
      </c>
      <c r="KJ149">
        <v>0</v>
      </c>
      <c r="KK149">
        <v>0</v>
      </c>
      <c r="KL149">
        <v>1</v>
      </c>
      <c r="KM149">
        <v>0</v>
      </c>
      <c r="KN149">
        <v>0</v>
      </c>
      <c r="KO149">
        <v>0</v>
      </c>
      <c r="KP149">
        <v>2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</row>
    <row r="150" spans="1:332">
      <c r="A150" t="s">
        <v>1515</v>
      </c>
      <c r="B150" t="s">
        <v>1511</v>
      </c>
      <c r="C150" t="str">
        <f>"060803"</f>
        <v>060803</v>
      </c>
      <c r="D150" t="s">
        <v>415</v>
      </c>
      <c r="E150">
        <v>6</v>
      </c>
      <c r="F150">
        <v>523</v>
      </c>
      <c r="G150">
        <v>400</v>
      </c>
      <c r="H150">
        <v>201</v>
      </c>
      <c r="I150">
        <v>199</v>
      </c>
      <c r="J150">
        <v>0</v>
      </c>
      <c r="K150">
        <v>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198</v>
      </c>
      <c r="T150">
        <v>0</v>
      </c>
      <c r="U150">
        <v>0</v>
      </c>
      <c r="V150">
        <v>198</v>
      </c>
      <c r="W150">
        <v>5</v>
      </c>
      <c r="X150">
        <v>5</v>
      </c>
      <c r="Y150">
        <v>0</v>
      </c>
      <c r="Z150">
        <v>0</v>
      </c>
      <c r="AA150">
        <v>193</v>
      </c>
      <c r="AB150">
        <v>90</v>
      </c>
      <c r="AC150">
        <v>41</v>
      </c>
      <c r="AD150">
        <v>2</v>
      </c>
      <c r="AE150">
        <v>6</v>
      </c>
      <c r="AF150">
        <v>0</v>
      </c>
      <c r="AG150">
        <v>2</v>
      </c>
      <c r="AH150">
        <v>1</v>
      </c>
      <c r="AI150">
        <v>5</v>
      </c>
      <c r="AJ150">
        <v>5</v>
      </c>
      <c r="AK150">
        <v>4</v>
      </c>
      <c r="AL150">
        <v>3</v>
      </c>
      <c r="AM150">
        <v>3</v>
      </c>
      <c r="AN150">
        <v>0</v>
      </c>
      <c r="AO150">
        <v>0</v>
      </c>
      <c r="AP150">
        <v>6</v>
      </c>
      <c r="AQ150">
        <v>0</v>
      </c>
      <c r="AR150">
        <v>1</v>
      </c>
      <c r="AS150">
        <v>3</v>
      </c>
      <c r="AT150">
        <v>0</v>
      </c>
      <c r="AU150">
        <v>1</v>
      </c>
      <c r="AV150">
        <v>0</v>
      </c>
      <c r="AW150">
        <v>3</v>
      </c>
      <c r="AX150">
        <v>0</v>
      </c>
      <c r="AY150">
        <v>2</v>
      </c>
      <c r="AZ150">
        <v>1</v>
      </c>
      <c r="BA150">
        <v>0</v>
      </c>
      <c r="BB150">
        <v>1</v>
      </c>
      <c r="BC150">
        <v>0</v>
      </c>
      <c r="BD150">
        <v>0</v>
      </c>
      <c r="BE150">
        <v>0</v>
      </c>
      <c r="BF150">
        <v>0</v>
      </c>
      <c r="BG150">
        <v>90</v>
      </c>
      <c r="BH150">
        <v>15</v>
      </c>
      <c r="BI150">
        <v>8</v>
      </c>
      <c r="BJ150">
        <v>0</v>
      </c>
      <c r="BK150">
        <v>1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5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15</v>
      </c>
      <c r="CN150">
        <v>3</v>
      </c>
      <c r="CO150">
        <v>2</v>
      </c>
      <c r="CP150">
        <v>1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3</v>
      </c>
      <c r="DF150">
        <v>21</v>
      </c>
      <c r="DG150">
        <v>14</v>
      </c>
      <c r="DH150">
        <v>0</v>
      </c>
      <c r="DI150">
        <v>1</v>
      </c>
      <c r="DJ150">
        <v>2</v>
      </c>
      <c r="DK150">
        <v>0</v>
      </c>
      <c r="DL150">
        <v>0</v>
      </c>
      <c r="DM150">
        <v>0</v>
      </c>
      <c r="DN150">
        <v>0</v>
      </c>
      <c r="DO150">
        <v>1</v>
      </c>
      <c r="DP150">
        <v>0</v>
      </c>
      <c r="DQ150">
        <v>0</v>
      </c>
      <c r="DR150">
        <v>0</v>
      </c>
      <c r="DS150">
        <v>1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1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1</v>
      </c>
      <c r="EJ150">
        <v>0</v>
      </c>
      <c r="EK150">
        <v>21</v>
      </c>
      <c r="EL150">
        <v>30</v>
      </c>
      <c r="EM150">
        <v>1</v>
      </c>
      <c r="EN150">
        <v>12</v>
      </c>
      <c r="EO150">
        <v>4</v>
      </c>
      <c r="EP150">
        <v>0</v>
      </c>
      <c r="EQ150">
        <v>1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1</v>
      </c>
      <c r="EY150">
        <v>0</v>
      </c>
      <c r="EZ150">
        <v>0</v>
      </c>
      <c r="FA150">
        <v>8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1</v>
      </c>
      <c r="FK150">
        <v>1</v>
      </c>
      <c r="FL150">
        <v>0</v>
      </c>
      <c r="FM150">
        <v>0</v>
      </c>
      <c r="FN150">
        <v>0</v>
      </c>
      <c r="FO150">
        <v>1</v>
      </c>
      <c r="FP150">
        <v>30</v>
      </c>
      <c r="FQ150">
        <v>5</v>
      </c>
      <c r="FR150">
        <v>2</v>
      </c>
      <c r="FS150">
        <v>1</v>
      </c>
      <c r="FT150">
        <v>0</v>
      </c>
      <c r="FU150">
        <v>1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1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5</v>
      </c>
      <c r="GV150">
        <v>26</v>
      </c>
      <c r="GW150">
        <v>4</v>
      </c>
      <c r="GX150">
        <v>2</v>
      </c>
      <c r="GY150">
        <v>0</v>
      </c>
      <c r="GZ150">
        <v>0</v>
      </c>
      <c r="HA150">
        <v>0</v>
      </c>
      <c r="HB150">
        <v>0</v>
      </c>
      <c r="HC150">
        <v>1</v>
      </c>
      <c r="HD150">
        <v>0</v>
      </c>
      <c r="HE150">
        <v>0</v>
      </c>
      <c r="HF150">
        <v>1</v>
      </c>
      <c r="HG150">
        <v>1</v>
      </c>
      <c r="HH150">
        <v>0</v>
      </c>
      <c r="HI150">
        <v>1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3</v>
      </c>
      <c r="HP150">
        <v>1</v>
      </c>
      <c r="HQ150">
        <v>0</v>
      </c>
      <c r="HR150">
        <v>8</v>
      </c>
      <c r="HS150">
        <v>0</v>
      </c>
      <c r="HT150">
        <v>0</v>
      </c>
      <c r="HU150">
        <v>2</v>
      </c>
      <c r="HV150">
        <v>1</v>
      </c>
      <c r="HW150">
        <v>1</v>
      </c>
      <c r="HX150">
        <v>0</v>
      </c>
      <c r="HY150">
        <v>0</v>
      </c>
      <c r="HZ150">
        <v>0</v>
      </c>
      <c r="IA150">
        <v>26</v>
      </c>
      <c r="IB150">
        <v>3</v>
      </c>
      <c r="IC150">
        <v>0</v>
      </c>
      <c r="ID150">
        <v>1</v>
      </c>
      <c r="IE150">
        <v>0</v>
      </c>
      <c r="IF150">
        <v>1</v>
      </c>
      <c r="IG150">
        <v>0</v>
      </c>
      <c r="IH150">
        <v>0</v>
      </c>
      <c r="II150">
        <v>0</v>
      </c>
      <c r="IJ150">
        <v>0</v>
      </c>
      <c r="IK150">
        <v>1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3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</row>
    <row r="151" spans="1:332">
      <c r="A151" t="s">
        <v>1514</v>
      </c>
      <c r="B151" t="s">
        <v>1511</v>
      </c>
      <c r="C151" t="str">
        <f>"060803"</f>
        <v>060803</v>
      </c>
      <c r="D151" t="s">
        <v>1513</v>
      </c>
      <c r="E151">
        <v>7</v>
      </c>
      <c r="F151">
        <v>399</v>
      </c>
      <c r="G151">
        <v>310</v>
      </c>
      <c r="H151">
        <v>158</v>
      </c>
      <c r="I151">
        <v>152</v>
      </c>
      <c r="J151">
        <v>0</v>
      </c>
      <c r="K151">
        <v>1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152</v>
      </c>
      <c r="T151">
        <v>0</v>
      </c>
      <c r="U151">
        <v>0</v>
      </c>
      <c r="V151">
        <v>152</v>
      </c>
      <c r="W151">
        <v>16</v>
      </c>
      <c r="X151">
        <v>4</v>
      </c>
      <c r="Y151">
        <v>1</v>
      </c>
      <c r="Z151">
        <v>0</v>
      </c>
      <c r="AA151">
        <v>136</v>
      </c>
      <c r="AB151">
        <v>73</v>
      </c>
      <c r="AC151">
        <v>25</v>
      </c>
      <c r="AD151">
        <v>4</v>
      </c>
      <c r="AE151">
        <v>1</v>
      </c>
      <c r="AF151">
        <v>2</v>
      </c>
      <c r="AG151">
        <v>2</v>
      </c>
      <c r="AH151">
        <v>0</v>
      </c>
      <c r="AI151">
        <v>0</v>
      </c>
      <c r="AJ151">
        <v>1</v>
      </c>
      <c r="AK151">
        <v>1</v>
      </c>
      <c r="AL151">
        <v>0</v>
      </c>
      <c r="AM151">
        <v>7</v>
      </c>
      <c r="AN151">
        <v>0</v>
      </c>
      <c r="AO151">
        <v>0</v>
      </c>
      <c r="AP151">
        <v>2</v>
      </c>
      <c r="AQ151">
        <v>0</v>
      </c>
      <c r="AR151">
        <v>1</v>
      </c>
      <c r="AS151">
        <v>0</v>
      </c>
      <c r="AT151">
        <v>2</v>
      </c>
      <c r="AU151">
        <v>1</v>
      </c>
      <c r="AV151">
        <v>0</v>
      </c>
      <c r="AW151">
        <v>2</v>
      </c>
      <c r="AX151">
        <v>1</v>
      </c>
      <c r="AY151">
        <v>0</v>
      </c>
      <c r="AZ151">
        <v>2</v>
      </c>
      <c r="BA151">
        <v>1</v>
      </c>
      <c r="BB151">
        <v>16</v>
      </c>
      <c r="BC151">
        <v>0</v>
      </c>
      <c r="BD151">
        <v>1</v>
      </c>
      <c r="BE151">
        <v>0</v>
      </c>
      <c r="BF151">
        <v>1</v>
      </c>
      <c r="BG151">
        <v>73</v>
      </c>
      <c r="BH151">
        <v>18</v>
      </c>
      <c r="BI151">
        <v>10</v>
      </c>
      <c r="BJ151">
        <v>1</v>
      </c>
      <c r="BK151">
        <v>0</v>
      </c>
      <c r="BL151">
        <v>0</v>
      </c>
      <c r="BM151">
        <v>1</v>
      </c>
      <c r="BN151">
        <v>1</v>
      </c>
      <c r="BO151">
        <v>0</v>
      </c>
      <c r="BP151">
        <v>0</v>
      </c>
      <c r="BQ151">
        <v>2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1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1</v>
      </c>
      <c r="CH151">
        <v>0</v>
      </c>
      <c r="CI151">
        <v>1</v>
      </c>
      <c r="CJ151">
        <v>0</v>
      </c>
      <c r="CK151">
        <v>0</v>
      </c>
      <c r="CL151">
        <v>0</v>
      </c>
      <c r="CM151">
        <v>18</v>
      </c>
      <c r="CN151">
        <v>1</v>
      </c>
      <c r="CO151">
        <v>1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4</v>
      </c>
      <c r="DG151">
        <v>1</v>
      </c>
      <c r="DH151">
        <v>1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1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1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4</v>
      </c>
      <c r="EL151">
        <v>21</v>
      </c>
      <c r="EM151">
        <v>1</v>
      </c>
      <c r="EN151">
        <v>13</v>
      </c>
      <c r="EO151">
        <v>4</v>
      </c>
      <c r="EP151">
        <v>1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2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21</v>
      </c>
      <c r="FQ151">
        <v>7</v>
      </c>
      <c r="FR151">
        <v>2</v>
      </c>
      <c r="FS151">
        <v>2</v>
      </c>
      <c r="FT151">
        <v>0</v>
      </c>
      <c r="FU151">
        <v>2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1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7</v>
      </c>
      <c r="GV151">
        <v>10</v>
      </c>
      <c r="GW151">
        <v>5</v>
      </c>
      <c r="GX151">
        <v>1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1</v>
      </c>
      <c r="HL151">
        <v>0</v>
      </c>
      <c r="HM151">
        <v>0</v>
      </c>
      <c r="HN151">
        <v>0</v>
      </c>
      <c r="HO151">
        <v>0</v>
      </c>
      <c r="HP151">
        <v>2</v>
      </c>
      <c r="HQ151">
        <v>1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10</v>
      </c>
      <c r="IB151">
        <v>1</v>
      </c>
      <c r="IC151">
        <v>0</v>
      </c>
      <c r="ID151">
        <v>0</v>
      </c>
      <c r="IE151">
        <v>1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1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1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1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1</v>
      </c>
    </row>
    <row r="152" spans="1:332">
      <c r="A152" t="s">
        <v>1512</v>
      </c>
      <c r="B152" t="s">
        <v>1511</v>
      </c>
      <c r="C152" t="str">
        <f>"060803"</f>
        <v>060803</v>
      </c>
      <c r="D152" t="s">
        <v>403</v>
      </c>
      <c r="E152">
        <v>8</v>
      </c>
      <c r="F152">
        <v>440</v>
      </c>
      <c r="G152">
        <v>340</v>
      </c>
      <c r="H152">
        <v>200</v>
      </c>
      <c r="I152">
        <v>140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140</v>
      </c>
      <c r="T152">
        <v>0</v>
      </c>
      <c r="U152">
        <v>0</v>
      </c>
      <c r="V152">
        <v>140</v>
      </c>
      <c r="W152">
        <v>17</v>
      </c>
      <c r="X152">
        <v>11</v>
      </c>
      <c r="Y152">
        <v>6</v>
      </c>
      <c r="Z152">
        <v>0</v>
      </c>
      <c r="AA152">
        <v>123</v>
      </c>
      <c r="AB152">
        <v>56</v>
      </c>
      <c r="AC152">
        <v>18</v>
      </c>
      <c r="AD152">
        <v>2</v>
      </c>
      <c r="AE152">
        <v>1</v>
      </c>
      <c r="AF152">
        <v>0</v>
      </c>
      <c r="AG152">
        <v>0</v>
      </c>
      <c r="AH152">
        <v>1</v>
      </c>
      <c r="AI152">
        <v>1</v>
      </c>
      <c r="AJ152">
        <v>0</v>
      </c>
      <c r="AK152">
        <v>6</v>
      </c>
      <c r="AL152">
        <v>9</v>
      </c>
      <c r="AM152">
        <v>7</v>
      </c>
      <c r="AN152">
        <v>0</v>
      </c>
      <c r="AO152">
        <v>0</v>
      </c>
      <c r="AP152">
        <v>5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1</v>
      </c>
      <c r="AW152">
        <v>2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1</v>
      </c>
      <c r="BF152">
        <v>1</v>
      </c>
      <c r="BG152">
        <v>56</v>
      </c>
      <c r="BH152">
        <v>10</v>
      </c>
      <c r="BI152">
        <v>4</v>
      </c>
      <c r="BJ152">
        <v>0</v>
      </c>
      <c r="BK152">
        <v>0</v>
      </c>
      <c r="BL152">
        <v>2</v>
      </c>
      <c r="BM152">
        <v>1</v>
      </c>
      <c r="BN152">
        <v>0</v>
      </c>
      <c r="BO152">
        <v>0</v>
      </c>
      <c r="BP152">
        <v>0</v>
      </c>
      <c r="BQ152">
        <v>2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1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10</v>
      </c>
      <c r="CN152">
        <v>3</v>
      </c>
      <c r="CO152">
        <v>2</v>
      </c>
      <c r="CP152">
        <v>0</v>
      </c>
      <c r="CQ152">
        <v>1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3</v>
      </c>
      <c r="DF152">
        <v>15</v>
      </c>
      <c r="DG152">
        <v>9</v>
      </c>
      <c r="DH152">
        <v>2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1</v>
      </c>
      <c r="DV152">
        <v>1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1</v>
      </c>
      <c r="EE152">
        <v>0</v>
      </c>
      <c r="EF152">
        <v>0</v>
      </c>
      <c r="EG152">
        <v>0</v>
      </c>
      <c r="EH152">
        <v>1</v>
      </c>
      <c r="EI152">
        <v>0</v>
      </c>
      <c r="EJ152">
        <v>0</v>
      </c>
      <c r="EK152">
        <v>15</v>
      </c>
      <c r="EL152">
        <v>17</v>
      </c>
      <c r="EM152">
        <v>0</v>
      </c>
      <c r="EN152">
        <v>6</v>
      </c>
      <c r="EO152">
        <v>4</v>
      </c>
      <c r="EP152">
        <v>0</v>
      </c>
      <c r="EQ152">
        <v>1</v>
      </c>
      <c r="ER152">
        <v>1</v>
      </c>
      <c r="ES152">
        <v>0</v>
      </c>
      <c r="ET152">
        <v>0</v>
      </c>
      <c r="EU152">
        <v>0</v>
      </c>
      <c r="EV152">
        <v>0</v>
      </c>
      <c r="EW152">
        <v>2</v>
      </c>
      <c r="EX152">
        <v>0</v>
      </c>
      <c r="EY152">
        <v>0</v>
      </c>
      <c r="EZ152">
        <v>0</v>
      </c>
      <c r="FA152">
        <v>2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1</v>
      </c>
      <c r="FP152">
        <v>17</v>
      </c>
      <c r="FQ152">
        <v>2</v>
      </c>
      <c r="FR152">
        <v>1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1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2</v>
      </c>
      <c r="GV152">
        <v>8</v>
      </c>
      <c r="GW152">
        <v>4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1</v>
      </c>
      <c r="HH152">
        <v>0</v>
      </c>
      <c r="HI152">
        <v>0</v>
      </c>
      <c r="HJ152">
        <v>1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2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8</v>
      </c>
      <c r="IB152">
        <v>10</v>
      </c>
      <c r="IC152">
        <v>0</v>
      </c>
      <c r="ID152">
        <v>0</v>
      </c>
      <c r="IE152">
        <v>1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8</v>
      </c>
      <c r="IW152">
        <v>0</v>
      </c>
      <c r="IX152">
        <v>0</v>
      </c>
      <c r="IY152">
        <v>0</v>
      </c>
      <c r="IZ152">
        <v>1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10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2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1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2</v>
      </c>
    </row>
    <row r="153" spans="1:332">
      <c r="A153" t="s">
        <v>1510</v>
      </c>
      <c r="B153" t="s">
        <v>1507</v>
      </c>
      <c r="C153" t="str">
        <f>"060804"</f>
        <v>060804</v>
      </c>
      <c r="D153" t="s">
        <v>417</v>
      </c>
      <c r="E153">
        <v>1</v>
      </c>
      <c r="F153">
        <v>757</v>
      </c>
      <c r="G153">
        <v>580</v>
      </c>
      <c r="H153">
        <v>288</v>
      </c>
      <c r="I153">
        <v>292</v>
      </c>
      <c r="J153">
        <v>0</v>
      </c>
      <c r="K153">
        <v>4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292</v>
      </c>
      <c r="T153">
        <v>0</v>
      </c>
      <c r="U153">
        <v>0</v>
      </c>
      <c r="V153">
        <v>292</v>
      </c>
      <c r="W153">
        <v>10</v>
      </c>
      <c r="X153">
        <v>5</v>
      </c>
      <c r="Y153">
        <v>5</v>
      </c>
      <c r="Z153">
        <v>0</v>
      </c>
      <c r="AA153">
        <v>282</v>
      </c>
      <c r="AB153">
        <v>145</v>
      </c>
      <c r="AC153">
        <v>68</v>
      </c>
      <c r="AD153">
        <v>8</v>
      </c>
      <c r="AE153">
        <v>25</v>
      </c>
      <c r="AF153">
        <v>3</v>
      </c>
      <c r="AG153">
        <v>0</v>
      </c>
      <c r="AH153">
        <v>0</v>
      </c>
      <c r="AI153">
        <v>6</v>
      </c>
      <c r="AJ153">
        <v>0</v>
      </c>
      <c r="AK153">
        <v>1</v>
      </c>
      <c r="AL153">
        <v>4</v>
      </c>
      <c r="AM153">
        <v>9</v>
      </c>
      <c r="AN153">
        <v>1</v>
      </c>
      <c r="AO153">
        <v>3</v>
      </c>
      <c r="AP153">
        <v>0</v>
      </c>
      <c r="AQ153">
        <v>1</v>
      </c>
      <c r="AR153">
        <v>2</v>
      </c>
      <c r="AS153">
        <v>3</v>
      </c>
      <c r="AT153">
        <v>0</v>
      </c>
      <c r="AU153">
        <v>0</v>
      </c>
      <c r="AV153">
        <v>1</v>
      </c>
      <c r="AW153">
        <v>7</v>
      </c>
      <c r="AX153">
        <v>0</v>
      </c>
      <c r="AY153">
        <v>1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2</v>
      </c>
      <c r="BG153">
        <v>145</v>
      </c>
      <c r="BH153">
        <v>19</v>
      </c>
      <c r="BI153">
        <v>13</v>
      </c>
      <c r="BJ153">
        <v>1</v>
      </c>
      <c r="BK153">
        <v>0</v>
      </c>
      <c r="BL153">
        <v>0</v>
      </c>
      <c r="BM153">
        <v>0</v>
      </c>
      <c r="BN153">
        <v>0</v>
      </c>
      <c r="BO153">
        <v>1</v>
      </c>
      <c r="BP153">
        <v>0</v>
      </c>
      <c r="BQ153">
        <v>3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1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19</v>
      </c>
      <c r="CN153">
        <v>4</v>
      </c>
      <c r="CO153">
        <v>2</v>
      </c>
      <c r="CP153">
        <v>1</v>
      </c>
      <c r="CQ153">
        <v>0</v>
      </c>
      <c r="CR153">
        <v>0</v>
      </c>
      <c r="CS153">
        <v>1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4</v>
      </c>
      <c r="DF153">
        <v>5</v>
      </c>
      <c r="DG153">
        <v>3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1</v>
      </c>
      <c r="DU153">
        <v>0</v>
      </c>
      <c r="DV153">
        <v>0</v>
      </c>
      <c r="DW153">
        <v>0</v>
      </c>
      <c r="DX153">
        <v>1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5</v>
      </c>
      <c r="EL153">
        <v>49</v>
      </c>
      <c r="EM153">
        <v>1</v>
      </c>
      <c r="EN153">
        <v>2</v>
      </c>
      <c r="EO153">
        <v>33</v>
      </c>
      <c r="EP153">
        <v>6</v>
      </c>
      <c r="EQ153">
        <v>1</v>
      </c>
      <c r="ER153">
        <v>3</v>
      </c>
      <c r="ES153">
        <v>0</v>
      </c>
      <c r="ET153">
        <v>2</v>
      </c>
      <c r="EU153">
        <v>0</v>
      </c>
      <c r="EV153">
        <v>0</v>
      </c>
      <c r="EW153">
        <v>0</v>
      </c>
      <c r="EX153">
        <v>1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49</v>
      </c>
      <c r="FQ153">
        <v>13</v>
      </c>
      <c r="FR153">
        <v>3</v>
      </c>
      <c r="FS153">
        <v>5</v>
      </c>
      <c r="FT153">
        <v>1</v>
      </c>
      <c r="FU153">
        <v>0</v>
      </c>
      <c r="FV153">
        <v>1</v>
      </c>
      <c r="FW153">
        <v>2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1</v>
      </c>
      <c r="GU153">
        <v>13</v>
      </c>
      <c r="GV153">
        <v>34</v>
      </c>
      <c r="GW153">
        <v>13</v>
      </c>
      <c r="GX153">
        <v>6</v>
      </c>
      <c r="GY153">
        <v>0</v>
      </c>
      <c r="GZ153">
        <v>1</v>
      </c>
      <c r="HA153">
        <v>0</v>
      </c>
      <c r="HB153">
        <v>3</v>
      </c>
      <c r="HC153">
        <v>1</v>
      </c>
      <c r="HD153">
        <v>1</v>
      </c>
      <c r="HE153">
        <v>0</v>
      </c>
      <c r="HF153">
        <v>0</v>
      </c>
      <c r="HG153">
        <v>0</v>
      </c>
      <c r="HH153">
        <v>1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1</v>
      </c>
      <c r="HP153">
        <v>1</v>
      </c>
      <c r="HQ153">
        <v>1</v>
      </c>
      <c r="HR153">
        <v>1</v>
      </c>
      <c r="HS153">
        <v>0</v>
      </c>
      <c r="HT153">
        <v>1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3</v>
      </c>
      <c r="IA153">
        <v>34</v>
      </c>
      <c r="IB153">
        <v>9</v>
      </c>
      <c r="IC153">
        <v>3</v>
      </c>
      <c r="ID153">
        <v>2</v>
      </c>
      <c r="IE153">
        <v>0</v>
      </c>
      <c r="IF153">
        <v>1</v>
      </c>
      <c r="IG153">
        <v>1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1</v>
      </c>
      <c r="JA153">
        <v>0</v>
      </c>
      <c r="JB153">
        <v>0</v>
      </c>
      <c r="JC153">
        <v>0</v>
      </c>
      <c r="JD153">
        <v>1</v>
      </c>
      <c r="JE153">
        <v>0</v>
      </c>
      <c r="JF153">
        <v>9</v>
      </c>
      <c r="JG153">
        <v>1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1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1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3</v>
      </c>
      <c r="KR153">
        <v>0</v>
      </c>
      <c r="KS153">
        <v>0</v>
      </c>
      <c r="KT153">
        <v>0</v>
      </c>
      <c r="KU153">
        <v>0</v>
      </c>
      <c r="KV153">
        <v>2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1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3</v>
      </c>
    </row>
    <row r="154" spans="1:332">
      <c r="A154" t="s">
        <v>1509</v>
      </c>
      <c r="B154" t="s">
        <v>1507</v>
      </c>
      <c r="C154" t="str">
        <f>"060804"</f>
        <v>060804</v>
      </c>
      <c r="D154" t="s">
        <v>1283</v>
      </c>
      <c r="E154">
        <v>2</v>
      </c>
      <c r="F154">
        <v>1056</v>
      </c>
      <c r="G154">
        <v>810</v>
      </c>
      <c r="H154">
        <v>447</v>
      </c>
      <c r="I154">
        <v>363</v>
      </c>
      <c r="J154">
        <v>0</v>
      </c>
      <c r="K154">
        <v>3</v>
      </c>
      <c r="L154">
        <v>1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363</v>
      </c>
      <c r="T154">
        <v>0</v>
      </c>
      <c r="U154">
        <v>0</v>
      </c>
      <c r="V154">
        <v>363</v>
      </c>
      <c r="W154">
        <v>15</v>
      </c>
      <c r="X154">
        <v>13</v>
      </c>
      <c r="Y154">
        <v>2</v>
      </c>
      <c r="Z154">
        <v>0</v>
      </c>
      <c r="AA154">
        <v>348</v>
      </c>
      <c r="AB154">
        <v>157</v>
      </c>
      <c r="AC154">
        <v>56</v>
      </c>
      <c r="AD154">
        <v>5</v>
      </c>
      <c r="AE154">
        <v>13</v>
      </c>
      <c r="AF154">
        <v>2</v>
      </c>
      <c r="AG154">
        <v>8</v>
      </c>
      <c r="AH154">
        <v>1</v>
      </c>
      <c r="AI154">
        <v>7</v>
      </c>
      <c r="AJ154">
        <v>6</v>
      </c>
      <c r="AK154">
        <v>1</v>
      </c>
      <c r="AL154">
        <v>2</v>
      </c>
      <c r="AM154">
        <v>9</v>
      </c>
      <c r="AN154">
        <v>2</v>
      </c>
      <c r="AO154">
        <v>3</v>
      </c>
      <c r="AP154">
        <v>2</v>
      </c>
      <c r="AQ154">
        <v>0</v>
      </c>
      <c r="AR154">
        <v>1</v>
      </c>
      <c r="AS154">
        <v>8</v>
      </c>
      <c r="AT154">
        <v>2</v>
      </c>
      <c r="AU154">
        <v>2</v>
      </c>
      <c r="AV154">
        <v>0</v>
      </c>
      <c r="AW154">
        <v>3</v>
      </c>
      <c r="AX154">
        <v>1</v>
      </c>
      <c r="AY154">
        <v>14</v>
      </c>
      <c r="AZ154">
        <v>1</v>
      </c>
      <c r="BA154">
        <v>2</v>
      </c>
      <c r="BB154">
        <v>0</v>
      </c>
      <c r="BC154">
        <v>0</v>
      </c>
      <c r="BD154">
        <v>2</v>
      </c>
      <c r="BE154">
        <v>0</v>
      </c>
      <c r="BF154">
        <v>4</v>
      </c>
      <c r="BG154">
        <v>157</v>
      </c>
      <c r="BH154">
        <v>37</v>
      </c>
      <c r="BI154">
        <v>20</v>
      </c>
      <c r="BJ154">
        <v>4</v>
      </c>
      <c r="BK154">
        <v>0</v>
      </c>
      <c r="BL154">
        <v>1</v>
      </c>
      <c r="BM154">
        <v>2</v>
      </c>
      <c r="BN154">
        <v>2</v>
      </c>
      <c r="BO154">
        <v>1</v>
      </c>
      <c r="BP154">
        <v>0</v>
      </c>
      <c r="BQ154">
        <v>2</v>
      </c>
      <c r="BR154">
        <v>0</v>
      </c>
      <c r="BS154">
        <v>0</v>
      </c>
      <c r="BT154">
        <v>1</v>
      </c>
      <c r="BU154">
        <v>0</v>
      </c>
      <c r="BV154">
        <v>1</v>
      </c>
      <c r="BW154">
        <v>0</v>
      </c>
      <c r="BX154">
        <v>0</v>
      </c>
      <c r="BY154">
        <v>1</v>
      </c>
      <c r="BZ154">
        <v>0</v>
      </c>
      <c r="CA154">
        <v>0</v>
      </c>
      <c r="CB154">
        <v>0</v>
      </c>
      <c r="CC154">
        <v>1</v>
      </c>
      <c r="CD154">
        <v>0</v>
      </c>
      <c r="CE154">
        <v>0</v>
      </c>
      <c r="CF154">
        <v>0</v>
      </c>
      <c r="CG154">
        <v>1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37</v>
      </c>
      <c r="CN154">
        <v>13</v>
      </c>
      <c r="CO154">
        <v>4</v>
      </c>
      <c r="CP154">
        <v>0</v>
      </c>
      <c r="CQ154">
        <v>2</v>
      </c>
      <c r="CR154">
        <v>1</v>
      </c>
      <c r="CS154">
        <v>0</v>
      </c>
      <c r="CT154">
        <v>2</v>
      </c>
      <c r="CU154">
        <v>2</v>
      </c>
      <c r="CV154">
        <v>0</v>
      </c>
      <c r="CW154">
        <v>0</v>
      </c>
      <c r="CX154">
        <v>1</v>
      </c>
      <c r="CY154">
        <v>0</v>
      </c>
      <c r="CZ154">
        <v>1</v>
      </c>
      <c r="DA154">
        <v>0</v>
      </c>
      <c r="DB154">
        <v>0</v>
      </c>
      <c r="DC154">
        <v>0</v>
      </c>
      <c r="DD154">
        <v>0</v>
      </c>
      <c r="DE154">
        <v>13</v>
      </c>
      <c r="DF154">
        <v>17</v>
      </c>
      <c r="DG154">
        <v>10</v>
      </c>
      <c r="DH154">
        <v>0</v>
      </c>
      <c r="DI154">
        <v>3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1</v>
      </c>
      <c r="DV154">
        <v>0</v>
      </c>
      <c r="DW154">
        <v>0</v>
      </c>
      <c r="DX154">
        <v>0</v>
      </c>
      <c r="DY154">
        <v>2</v>
      </c>
      <c r="DZ154">
        <v>0</v>
      </c>
      <c r="EA154">
        <v>0</v>
      </c>
      <c r="EB154">
        <v>1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17</v>
      </c>
      <c r="EL154">
        <v>63</v>
      </c>
      <c r="EM154">
        <v>1</v>
      </c>
      <c r="EN154">
        <v>1</v>
      </c>
      <c r="EO154">
        <v>45</v>
      </c>
      <c r="EP154">
        <v>7</v>
      </c>
      <c r="EQ154">
        <v>0</v>
      </c>
      <c r="ER154">
        <v>0</v>
      </c>
      <c r="ES154">
        <v>0</v>
      </c>
      <c r="ET154">
        <v>1</v>
      </c>
      <c r="EU154">
        <v>0</v>
      </c>
      <c r="EV154">
        <v>0</v>
      </c>
      <c r="EW154">
        <v>1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1</v>
      </c>
      <c r="FE154">
        <v>0</v>
      </c>
      <c r="FF154">
        <v>1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4</v>
      </c>
      <c r="FN154">
        <v>1</v>
      </c>
      <c r="FO154">
        <v>0</v>
      </c>
      <c r="FP154">
        <v>63</v>
      </c>
      <c r="FQ154">
        <v>14</v>
      </c>
      <c r="FR154">
        <v>6</v>
      </c>
      <c r="FS154">
        <v>1</v>
      </c>
      <c r="FT154">
        <v>1</v>
      </c>
      <c r="FU154">
        <v>0</v>
      </c>
      <c r="FV154">
        <v>0</v>
      </c>
      <c r="FW154">
        <v>0</v>
      </c>
      <c r="FX154">
        <v>1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1</v>
      </c>
      <c r="GI154">
        <v>0</v>
      </c>
      <c r="GJ154">
        <v>0</v>
      </c>
      <c r="GK154">
        <v>0</v>
      </c>
      <c r="GL154">
        <v>1</v>
      </c>
      <c r="GM154">
        <v>2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1</v>
      </c>
      <c r="GU154">
        <v>14</v>
      </c>
      <c r="GV154">
        <v>31</v>
      </c>
      <c r="GW154">
        <v>7</v>
      </c>
      <c r="GX154">
        <v>7</v>
      </c>
      <c r="GY154">
        <v>1</v>
      </c>
      <c r="GZ154">
        <v>1</v>
      </c>
      <c r="HA154">
        <v>0</v>
      </c>
      <c r="HB154">
        <v>2</v>
      </c>
      <c r="HC154">
        <v>1</v>
      </c>
      <c r="HD154">
        <v>1</v>
      </c>
      <c r="HE154">
        <v>0</v>
      </c>
      <c r="HF154">
        <v>0</v>
      </c>
      <c r="HG154">
        <v>1</v>
      </c>
      <c r="HH154">
        <v>1</v>
      </c>
      <c r="HI154">
        <v>0</v>
      </c>
      <c r="HJ154">
        <v>0</v>
      </c>
      <c r="HK154">
        <v>2</v>
      </c>
      <c r="HL154">
        <v>0</v>
      </c>
      <c r="HM154">
        <v>0</v>
      </c>
      <c r="HN154">
        <v>0</v>
      </c>
      <c r="HO154">
        <v>0</v>
      </c>
      <c r="HP154">
        <v>1</v>
      </c>
      <c r="HQ154">
        <v>3</v>
      </c>
      <c r="HR154">
        <v>1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1</v>
      </c>
      <c r="HZ154">
        <v>1</v>
      </c>
      <c r="IA154">
        <v>31</v>
      </c>
      <c r="IB154">
        <v>10</v>
      </c>
      <c r="IC154">
        <v>6</v>
      </c>
      <c r="ID154">
        <v>1</v>
      </c>
      <c r="IE154">
        <v>0</v>
      </c>
      <c r="IF154">
        <v>0</v>
      </c>
      <c r="IG154">
        <v>0</v>
      </c>
      <c r="IH154">
        <v>0</v>
      </c>
      <c r="II154">
        <v>1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1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1</v>
      </c>
      <c r="JE154">
        <v>0</v>
      </c>
      <c r="JF154">
        <v>10</v>
      </c>
      <c r="JG154">
        <v>2</v>
      </c>
      <c r="JH154">
        <v>1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1</v>
      </c>
      <c r="JW154">
        <v>0</v>
      </c>
      <c r="JX154">
        <v>2</v>
      </c>
      <c r="JY154">
        <v>4</v>
      </c>
      <c r="JZ154">
        <v>1</v>
      </c>
      <c r="KA154">
        <v>0</v>
      </c>
      <c r="KB154">
        <v>0</v>
      </c>
      <c r="KC154">
        <v>0</v>
      </c>
      <c r="KD154">
        <v>1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1</v>
      </c>
      <c r="KM154">
        <v>0</v>
      </c>
      <c r="KN154">
        <v>1</v>
      </c>
      <c r="KO154">
        <v>0</v>
      </c>
      <c r="KP154">
        <v>4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</row>
    <row r="155" spans="1:332">
      <c r="A155" t="s">
        <v>1508</v>
      </c>
      <c r="B155" t="s">
        <v>1507</v>
      </c>
      <c r="C155" t="str">
        <f>"060804"</f>
        <v>060804</v>
      </c>
      <c r="D155" t="s">
        <v>415</v>
      </c>
      <c r="E155">
        <v>3</v>
      </c>
      <c r="F155">
        <v>530</v>
      </c>
      <c r="G155">
        <v>410</v>
      </c>
      <c r="H155">
        <v>152</v>
      </c>
      <c r="I155">
        <v>258</v>
      </c>
      <c r="J155">
        <v>0</v>
      </c>
      <c r="K155">
        <v>1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258</v>
      </c>
      <c r="T155">
        <v>0</v>
      </c>
      <c r="U155">
        <v>0</v>
      </c>
      <c r="V155">
        <v>258</v>
      </c>
      <c r="W155">
        <v>7</v>
      </c>
      <c r="X155">
        <v>5</v>
      </c>
      <c r="Y155">
        <v>1</v>
      </c>
      <c r="Z155">
        <v>0</v>
      </c>
      <c r="AA155">
        <v>251</v>
      </c>
      <c r="AB155">
        <v>186</v>
      </c>
      <c r="AC155">
        <v>76</v>
      </c>
      <c r="AD155">
        <v>5</v>
      </c>
      <c r="AE155">
        <v>9</v>
      </c>
      <c r="AF155">
        <v>2</v>
      </c>
      <c r="AG155">
        <v>5</v>
      </c>
      <c r="AH155">
        <v>0</v>
      </c>
      <c r="AI155">
        <v>9</v>
      </c>
      <c r="AJ155">
        <v>0</v>
      </c>
      <c r="AK155">
        <v>14</v>
      </c>
      <c r="AL155">
        <v>15</v>
      </c>
      <c r="AM155">
        <v>11</v>
      </c>
      <c r="AN155">
        <v>1</v>
      </c>
      <c r="AO155">
        <v>3</v>
      </c>
      <c r="AP155">
        <v>3</v>
      </c>
      <c r="AQ155">
        <v>0</v>
      </c>
      <c r="AR155">
        <v>2</v>
      </c>
      <c r="AS155">
        <v>6</v>
      </c>
      <c r="AT155">
        <v>0</v>
      </c>
      <c r="AU155">
        <v>0</v>
      </c>
      <c r="AV155">
        <v>6</v>
      </c>
      <c r="AW155">
        <v>7</v>
      </c>
      <c r="AX155">
        <v>0</v>
      </c>
      <c r="AY155">
        <v>4</v>
      </c>
      <c r="AZ155">
        <v>2</v>
      </c>
      <c r="BA155">
        <v>0</v>
      </c>
      <c r="BB155">
        <v>2</v>
      </c>
      <c r="BC155">
        <v>1</v>
      </c>
      <c r="BD155">
        <v>1</v>
      </c>
      <c r="BE155">
        <v>0</v>
      </c>
      <c r="BF155">
        <v>2</v>
      </c>
      <c r="BG155">
        <v>186</v>
      </c>
      <c r="BH155">
        <v>8</v>
      </c>
      <c r="BI155">
        <v>5</v>
      </c>
      <c r="BJ155">
        <v>0</v>
      </c>
      <c r="BK155">
        <v>0</v>
      </c>
      <c r="BL155">
        <v>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1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1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8</v>
      </c>
      <c r="CN155">
        <v>7</v>
      </c>
      <c r="CO155">
        <v>3</v>
      </c>
      <c r="CP155">
        <v>1</v>
      </c>
      <c r="CQ155">
        <v>1</v>
      </c>
      <c r="CR155">
        <v>0</v>
      </c>
      <c r="CS155">
        <v>1</v>
      </c>
      <c r="CT155">
        <v>0</v>
      </c>
      <c r="CU155">
        <v>0</v>
      </c>
      <c r="CV155">
        <v>0</v>
      </c>
      <c r="CW155">
        <v>1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7</v>
      </c>
      <c r="DF155">
        <v>3</v>
      </c>
      <c r="DG155">
        <v>1</v>
      </c>
      <c r="DH155">
        <v>1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1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3</v>
      </c>
      <c r="EL155">
        <v>23</v>
      </c>
      <c r="EM155">
        <v>1</v>
      </c>
      <c r="EN155">
        <v>2</v>
      </c>
      <c r="EO155">
        <v>15</v>
      </c>
      <c r="EP155">
        <v>2</v>
      </c>
      <c r="EQ155">
        <v>0</v>
      </c>
      <c r="ER155">
        <v>1</v>
      </c>
      <c r="ES155">
        <v>0</v>
      </c>
      <c r="ET155">
        <v>0</v>
      </c>
      <c r="EU155">
        <v>0</v>
      </c>
      <c r="EV155">
        <v>0</v>
      </c>
      <c r="EW155">
        <v>1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1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23</v>
      </c>
      <c r="FQ155">
        <v>8</v>
      </c>
      <c r="FR155">
        <v>3</v>
      </c>
      <c r="FS155">
        <v>2</v>
      </c>
      <c r="FT155">
        <v>1</v>
      </c>
      <c r="FU155">
        <v>0</v>
      </c>
      <c r="FV155">
        <v>0</v>
      </c>
      <c r="FW155">
        <v>0</v>
      </c>
      <c r="FX155">
        <v>1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1</v>
      </c>
      <c r="GU155">
        <v>8</v>
      </c>
      <c r="GV155">
        <v>12</v>
      </c>
      <c r="GW155">
        <v>4</v>
      </c>
      <c r="GX155">
        <v>0</v>
      </c>
      <c r="GY155">
        <v>0</v>
      </c>
      <c r="GZ155">
        <v>1</v>
      </c>
      <c r="HA155">
        <v>1</v>
      </c>
      <c r="HB155">
        <v>1</v>
      </c>
      <c r="HC155">
        <v>0</v>
      </c>
      <c r="HD155">
        <v>1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0</v>
      </c>
      <c r="HM155">
        <v>1</v>
      </c>
      <c r="HN155">
        <v>0</v>
      </c>
      <c r="HO155">
        <v>1</v>
      </c>
      <c r="HP155">
        <v>0</v>
      </c>
      <c r="HQ155">
        <v>1</v>
      </c>
      <c r="HR155">
        <v>1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12</v>
      </c>
      <c r="IB155">
        <v>3</v>
      </c>
      <c r="IC155">
        <v>0</v>
      </c>
      <c r="ID155">
        <v>0</v>
      </c>
      <c r="IE155">
        <v>1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1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1</v>
      </c>
      <c r="JF155">
        <v>3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1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1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1</v>
      </c>
    </row>
    <row r="156" spans="1:332">
      <c r="A156" t="s">
        <v>1506</v>
      </c>
      <c r="B156" t="s">
        <v>1494</v>
      </c>
      <c r="C156" t="str">
        <f>"060805"</f>
        <v>060805</v>
      </c>
      <c r="D156" t="s">
        <v>852</v>
      </c>
      <c r="E156">
        <v>1</v>
      </c>
      <c r="F156">
        <v>690</v>
      </c>
      <c r="G156">
        <v>530</v>
      </c>
      <c r="H156">
        <v>274</v>
      </c>
      <c r="I156">
        <v>256</v>
      </c>
      <c r="J156">
        <v>0</v>
      </c>
      <c r="K156">
        <v>2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256</v>
      </c>
      <c r="T156">
        <v>0</v>
      </c>
      <c r="U156">
        <v>0</v>
      </c>
      <c r="V156">
        <v>256</v>
      </c>
      <c r="W156">
        <v>6</v>
      </c>
      <c r="X156">
        <v>5</v>
      </c>
      <c r="Y156">
        <v>1</v>
      </c>
      <c r="Z156">
        <v>0</v>
      </c>
      <c r="AA156">
        <v>250</v>
      </c>
      <c r="AB156">
        <v>122</v>
      </c>
      <c r="AC156">
        <v>24</v>
      </c>
      <c r="AD156">
        <v>2</v>
      </c>
      <c r="AE156">
        <v>8</v>
      </c>
      <c r="AF156">
        <v>2</v>
      </c>
      <c r="AG156">
        <v>1</v>
      </c>
      <c r="AH156">
        <v>0</v>
      </c>
      <c r="AI156">
        <v>3</v>
      </c>
      <c r="AJ156">
        <v>1</v>
      </c>
      <c r="AK156">
        <v>10</v>
      </c>
      <c r="AL156">
        <v>1</v>
      </c>
      <c r="AM156">
        <v>1</v>
      </c>
      <c r="AN156">
        <v>0</v>
      </c>
      <c r="AO156">
        <v>1</v>
      </c>
      <c r="AP156">
        <v>1</v>
      </c>
      <c r="AQ156">
        <v>0</v>
      </c>
      <c r="AR156">
        <v>1</v>
      </c>
      <c r="AS156">
        <v>0</v>
      </c>
      <c r="AT156">
        <v>0</v>
      </c>
      <c r="AU156">
        <v>0</v>
      </c>
      <c r="AV156">
        <v>0</v>
      </c>
      <c r="AW156">
        <v>2</v>
      </c>
      <c r="AX156">
        <v>0</v>
      </c>
      <c r="AY156">
        <v>0</v>
      </c>
      <c r="AZ156">
        <v>0</v>
      </c>
      <c r="BA156">
        <v>0</v>
      </c>
      <c r="BB156">
        <v>63</v>
      </c>
      <c r="BC156">
        <v>0</v>
      </c>
      <c r="BD156">
        <v>0</v>
      </c>
      <c r="BE156">
        <v>0</v>
      </c>
      <c r="BF156">
        <v>1</v>
      </c>
      <c r="BG156">
        <v>122</v>
      </c>
      <c r="BH156">
        <v>29</v>
      </c>
      <c r="BI156">
        <v>11</v>
      </c>
      <c r="BJ156">
        <v>2</v>
      </c>
      <c r="BK156">
        <v>4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10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1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1</v>
      </c>
      <c r="CI156">
        <v>0</v>
      </c>
      <c r="CJ156">
        <v>0</v>
      </c>
      <c r="CK156">
        <v>0</v>
      </c>
      <c r="CL156">
        <v>0</v>
      </c>
      <c r="CM156">
        <v>29</v>
      </c>
      <c r="CN156">
        <v>4</v>
      </c>
      <c r="CO156">
        <v>1</v>
      </c>
      <c r="CP156">
        <v>1</v>
      </c>
      <c r="CQ156">
        <v>0</v>
      </c>
      <c r="CR156">
        <v>1</v>
      </c>
      <c r="CS156">
        <v>1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4</v>
      </c>
      <c r="DF156">
        <v>16</v>
      </c>
      <c r="DG156">
        <v>12</v>
      </c>
      <c r="DH156">
        <v>0</v>
      </c>
      <c r="DI156">
        <v>1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1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1</v>
      </c>
      <c r="EC156">
        <v>0</v>
      </c>
      <c r="ED156">
        <v>1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16</v>
      </c>
      <c r="EL156">
        <v>35</v>
      </c>
      <c r="EM156">
        <v>4</v>
      </c>
      <c r="EN156">
        <v>11</v>
      </c>
      <c r="EO156">
        <v>8</v>
      </c>
      <c r="EP156">
        <v>2</v>
      </c>
      <c r="EQ156">
        <v>0</v>
      </c>
      <c r="ER156">
        <v>1</v>
      </c>
      <c r="ES156">
        <v>0</v>
      </c>
      <c r="ET156">
        <v>1</v>
      </c>
      <c r="EU156">
        <v>0</v>
      </c>
      <c r="EV156">
        <v>0</v>
      </c>
      <c r="EW156">
        <v>0</v>
      </c>
      <c r="EX156">
        <v>0</v>
      </c>
      <c r="EY156">
        <v>1</v>
      </c>
      <c r="EZ156">
        <v>0</v>
      </c>
      <c r="FA156">
        <v>7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35</v>
      </c>
      <c r="FQ156">
        <v>11</v>
      </c>
      <c r="FR156">
        <v>6</v>
      </c>
      <c r="FS156">
        <v>2</v>
      </c>
      <c r="FT156">
        <v>1</v>
      </c>
      <c r="FU156">
        <v>2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11</v>
      </c>
      <c r="GV156">
        <v>26</v>
      </c>
      <c r="GW156">
        <v>13</v>
      </c>
      <c r="GX156">
        <v>2</v>
      </c>
      <c r="GY156">
        <v>1</v>
      </c>
      <c r="GZ156">
        <v>1</v>
      </c>
      <c r="HA156">
        <v>1</v>
      </c>
      <c r="HB156">
        <v>2</v>
      </c>
      <c r="HC156">
        <v>2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1</v>
      </c>
      <c r="HN156">
        <v>0</v>
      </c>
      <c r="HO156">
        <v>1</v>
      </c>
      <c r="HP156">
        <v>0</v>
      </c>
      <c r="HQ156">
        <v>0</v>
      </c>
      <c r="HR156">
        <v>1</v>
      </c>
      <c r="HS156">
        <v>0</v>
      </c>
      <c r="HT156">
        <v>1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26</v>
      </c>
      <c r="IB156">
        <v>6</v>
      </c>
      <c r="IC156">
        <v>2</v>
      </c>
      <c r="ID156">
        <v>1</v>
      </c>
      <c r="IE156">
        <v>0</v>
      </c>
      <c r="IF156">
        <v>1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1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1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6</v>
      </c>
      <c r="JG156">
        <v>1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1</v>
      </c>
      <c r="JW156">
        <v>0</v>
      </c>
      <c r="JX156">
        <v>1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</row>
    <row r="157" spans="1:332">
      <c r="A157" t="s">
        <v>1505</v>
      </c>
      <c r="B157" t="s">
        <v>1494</v>
      </c>
      <c r="C157" t="str">
        <f>"060805"</f>
        <v>060805</v>
      </c>
      <c r="D157" t="s">
        <v>1502</v>
      </c>
      <c r="E157">
        <v>2</v>
      </c>
      <c r="F157">
        <v>341</v>
      </c>
      <c r="G157">
        <v>260</v>
      </c>
      <c r="H157">
        <v>103</v>
      </c>
      <c r="I157">
        <v>157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157</v>
      </c>
      <c r="T157">
        <v>0</v>
      </c>
      <c r="U157">
        <v>0</v>
      </c>
      <c r="V157">
        <v>157</v>
      </c>
      <c r="W157">
        <v>7</v>
      </c>
      <c r="X157">
        <v>4</v>
      </c>
      <c r="Y157">
        <v>3</v>
      </c>
      <c r="Z157">
        <v>0</v>
      </c>
      <c r="AA157">
        <v>150</v>
      </c>
      <c r="AB157">
        <v>93</v>
      </c>
      <c r="AC157">
        <v>22</v>
      </c>
      <c r="AD157">
        <v>0</v>
      </c>
      <c r="AE157">
        <v>5</v>
      </c>
      <c r="AF157">
        <v>1</v>
      </c>
      <c r="AG157">
        <v>2</v>
      </c>
      <c r="AH157">
        <v>0</v>
      </c>
      <c r="AI157">
        <v>0</v>
      </c>
      <c r="AJ157">
        <v>1</v>
      </c>
      <c r="AK157">
        <v>4</v>
      </c>
      <c r="AL157">
        <v>0</v>
      </c>
      <c r="AM157">
        <v>1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1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55</v>
      </c>
      <c r="BC157">
        <v>1</v>
      </c>
      <c r="BD157">
        <v>0</v>
      </c>
      <c r="BE157">
        <v>0</v>
      </c>
      <c r="BF157">
        <v>0</v>
      </c>
      <c r="BG157">
        <v>93</v>
      </c>
      <c r="BH157">
        <v>14</v>
      </c>
      <c r="BI157">
        <v>7</v>
      </c>
      <c r="BJ157">
        <v>2</v>
      </c>
      <c r="BK157">
        <v>0</v>
      </c>
      <c r="BL157">
        <v>1</v>
      </c>
      <c r="BM157">
        <v>0</v>
      </c>
      <c r="BN157">
        <v>1</v>
      </c>
      <c r="BO157">
        <v>0</v>
      </c>
      <c r="BP157">
        <v>0</v>
      </c>
      <c r="BQ157">
        <v>1</v>
      </c>
      <c r="BR157">
        <v>0</v>
      </c>
      <c r="BS157">
        <v>0</v>
      </c>
      <c r="BT157">
        <v>0</v>
      </c>
      <c r="BU157">
        <v>1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1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14</v>
      </c>
      <c r="CN157">
        <v>5</v>
      </c>
      <c r="CO157">
        <v>4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1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5</v>
      </c>
      <c r="DF157">
        <v>8</v>
      </c>
      <c r="DG157">
        <v>4</v>
      </c>
      <c r="DH157">
        <v>0</v>
      </c>
      <c r="DI157">
        <v>1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1</v>
      </c>
      <c r="DT157">
        <v>0</v>
      </c>
      <c r="DU157">
        <v>0</v>
      </c>
      <c r="DV157">
        <v>0</v>
      </c>
      <c r="DW157">
        <v>1</v>
      </c>
      <c r="DX157">
        <v>0</v>
      </c>
      <c r="DY157">
        <v>0</v>
      </c>
      <c r="DZ157">
        <v>0</v>
      </c>
      <c r="EA157">
        <v>0</v>
      </c>
      <c r="EB157">
        <v>1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8</v>
      </c>
      <c r="EL157">
        <v>15</v>
      </c>
      <c r="EM157">
        <v>2</v>
      </c>
      <c r="EN157">
        <v>6</v>
      </c>
      <c r="EO157">
        <v>6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1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15</v>
      </c>
      <c r="FQ157">
        <v>1</v>
      </c>
      <c r="FR157">
        <v>1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1</v>
      </c>
      <c r="GV157">
        <v>10</v>
      </c>
      <c r="GW157">
        <v>3</v>
      </c>
      <c r="GX157">
        <v>0</v>
      </c>
      <c r="GY157">
        <v>0</v>
      </c>
      <c r="GZ157">
        <v>0</v>
      </c>
      <c r="HA157">
        <v>0</v>
      </c>
      <c r="HB157">
        <v>2</v>
      </c>
      <c r="HC157">
        <v>1</v>
      </c>
      <c r="HD157">
        <v>0</v>
      </c>
      <c r="HE157">
        <v>0</v>
      </c>
      <c r="HF157">
        <v>1</v>
      </c>
      <c r="HG157">
        <v>1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1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1</v>
      </c>
      <c r="HY157">
        <v>0</v>
      </c>
      <c r="HZ157">
        <v>0</v>
      </c>
      <c r="IA157">
        <v>10</v>
      </c>
      <c r="IB157">
        <v>3</v>
      </c>
      <c r="IC157">
        <v>1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1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1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3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1</v>
      </c>
      <c r="JZ157">
        <v>0</v>
      </c>
      <c r="KA157">
        <v>0</v>
      </c>
      <c r="KB157">
        <v>0</v>
      </c>
      <c r="KC157">
        <v>0</v>
      </c>
      <c r="KD157">
        <v>1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1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</row>
    <row r="158" spans="1:332">
      <c r="A158" t="s">
        <v>1504</v>
      </c>
      <c r="B158" t="s">
        <v>1494</v>
      </c>
      <c r="C158" t="str">
        <f>"060805"</f>
        <v>060805</v>
      </c>
      <c r="D158" t="s">
        <v>852</v>
      </c>
      <c r="E158">
        <v>3</v>
      </c>
      <c r="F158">
        <v>483</v>
      </c>
      <c r="G158">
        <v>370</v>
      </c>
      <c r="H158">
        <v>127</v>
      </c>
      <c r="I158">
        <v>243</v>
      </c>
      <c r="J158">
        <v>0</v>
      </c>
      <c r="K158">
        <v>2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243</v>
      </c>
      <c r="T158">
        <v>0</v>
      </c>
      <c r="U158">
        <v>0</v>
      </c>
      <c r="V158">
        <v>243</v>
      </c>
      <c r="W158">
        <v>15</v>
      </c>
      <c r="X158">
        <v>11</v>
      </c>
      <c r="Y158">
        <v>4</v>
      </c>
      <c r="Z158">
        <v>0</v>
      </c>
      <c r="AA158">
        <v>228</v>
      </c>
      <c r="AB158">
        <v>140</v>
      </c>
      <c r="AC158">
        <v>24</v>
      </c>
      <c r="AD158">
        <v>7</v>
      </c>
      <c r="AE158">
        <v>3</v>
      </c>
      <c r="AF158">
        <v>0</v>
      </c>
      <c r="AG158">
        <v>0</v>
      </c>
      <c r="AH158">
        <v>1</v>
      </c>
      <c r="AI158">
        <v>5</v>
      </c>
      <c r="AJ158">
        <v>2</v>
      </c>
      <c r="AK158">
        <v>2</v>
      </c>
      <c r="AL158">
        <v>6</v>
      </c>
      <c r="AM158">
        <v>2</v>
      </c>
      <c r="AN158">
        <v>1</v>
      </c>
      <c r="AO158">
        <v>0</v>
      </c>
      <c r="AP158">
        <v>0</v>
      </c>
      <c r="AQ158">
        <v>0</v>
      </c>
      <c r="AR158">
        <v>2</v>
      </c>
      <c r="AS158">
        <v>0</v>
      </c>
      <c r="AT158">
        <v>0</v>
      </c>
      <c r="AU158">
        <v>0</v>
      </c>
      <c r="AV158">
        <v>0</v>
      </c>
      <c r="AW158">
        <v>4</v>
      </c>
      <c r="AX158">
        <v>1</v>
      </c>
      <c r="AY158">
        <v>0</v>
      </c>
      <c r="AZ158">
        <v>0</v>
      </c>
      <c r="BA158">
        <v>1</v>
      </c>
      <c r="BB158">
        <v>78</v>
      </c>
      <c r="BC158">
        <v>0</v>
      </c>
      <c r="BD158">
        <v>0</v>
      </c>
      <c r="BE158">
        <v>0</v>
      </c>
      <c r="BF158">
        <v>1</v>
      </c>
      <c r="BG158">
        <v>140</v>
      </c>
      <c r="BH158">
        <v>16</v>
      </c>
      <c r="BI158">
        <v>10</v>
      </c>
      <c r="BJ158">
        <v>1</v>
      </c>
      <c r="BK158">
        <v>1</v>
      </c>
      <c r="BL158">
        <v>1</v>
      </c>
      <c r="BM158">
        <v>1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1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1</v>
      </c>
      <c r="CM158">
        <v>16</v>
      </c>
      <c r="CN158">
        <v>4</v>
      </c>
      <c r="CO158">
        <v>3</v>
      </c>
      <c r="CP158">
        <v>0</v>
      </c>
      <c r="CQ158">
        <v>1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4</v>
      </c>
      <c r="DF158">
        <v>19</v>
      </c>
      <c r="DG158">
        <v>9</v>
      </c>
      <c r="DH158">
        <v>0</v>
      </c>
      <c r="DI158">
        <v>3</v>
      </c>
      <c r="DJ158">
        <v>1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2</v>
      </c>
      <c r="DY158">
        <v>0</v>
      </c>
      <c r="DZ158">
        <v>1</v>
      </c>
      <c r="EA158">
        <v>0</v>
      </c>
      <c r="EB158">
        <v>0</v>
      </c>
      <c r="EC158">
        <v>1</v>
      </c>
      <c r="ED158">
        <v>0</v>
      </c>
      <c r="EE158">
        <v>0</v>
      </c>
      <c r="EF158">
        <v>1</v>
      </c>
      <c r="EG158">
        <v>0</v>
      </c>
      <c r="EH158">
        <v>0</v>
      </c>
      <c r="EI158">
        <v>0</v>
      </c>
      <c r="EJ158">
        <v>0</v>
      </c>
      <c r="EK158">
        <v>19</v>
      </c>
      <c r="EL158">
        <v>24</v>
      </c>
      <c r="EM158">
        <v>1</v>
      </c>
      <c r="EN158">
        <v>18</v>
      </c>
      <c r="EO158">
        <v>2</v>
      </c>
      <c r="EP158">
        <v>1</v>
      </c>
      <c r="EQ158">
        <v>0</v>
      </c>
      <c r="ER158">
        <v>0</v>
      </c>
      <c r="ES158">
        <v>0</v>
      </c>
      <c r="ET158">
        <v>1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1</v>
      </c>
      <c r="FP158">
        <v>24</v>
      </c>
      <c r="FQ158">
        <v>6</v>
      </c>
      <c r="FR158">
        <v>5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1</v>
      </c>
      <c r="GU158">
        <v>6</v>
      </c>
      <c r="GV158">
        <v>14</v>
      </c>
      <c r="GW158">
        <v>6</v>
      </c>
      <c r="GX158">
        <v>1</v>
      </c>
      <c r="GY158">
        <v>2</v>
      </c>
      <c r="GZ158">
        <v>1</v>
      </c>
      <c r="HA158">
        <v>0</v>
      </c>
      <c r="HB158">
        <v>3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0</v>
      </c>
      <c r="HQ158">
        <v>1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14</v>
      </c>
      <c r="IB158">
        <v>5</v>
      </c>
      <c r="IC158">
        <v>2</v>
      </c>
      <c r="ID158">
        <v>0</v>
      </c>
      <c r="IE158">
        <v>1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0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1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1</v>
      </c>
      <c r="JD158">
        <v>0</v>
      </c>
      <c r="JE158">
        <v>0</v>
      </c>
      <c r="JF158">
        <v>5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</row>
    <row r="159" spans="1:332">
      <c r="A159" t="s">
        <v>1503</v>
      </c>
      <c r="B159" t="s">
        <v>1494</v>
      </c>
      <c r="C159" t="str">
        <f>"060805"</f>
        <v>060805</v>
      </c>
      <c r="D159" t="s">
        <v>1502</v>
      </c>
      <c r="E159">
        <v>4</v>
      </c>
      <c r="F159">
        <v>267</v>
      </c>
      <c r="G159">
        <v>200</v>
      </c>
      <c r="H159">
        <v>57</v>
      </c>
      <c r="I159">
        <v>143</v>
      </c>
      <c r="J159">
        <v>0</v>
      </c>
      <c r="K159">
        <v>3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143</v>
      </c>
      <c r="T159">
        <v>0</v>
      </c>
      <c r="U159">
        <v>0</v>
      </c>
      <c r="V159">
        <v>143</v>
      </c>
      <c r="W159">
        <v>7</v>
      </c>
      <c r="X159">
        <v>5</v>
      </c>
      <c r="Y159">
        <v>1</v>
      </c>
      <c r="Z159">
        <v>0</v>
      </c>
      <c r="AA159">
        <v>136</v>
      </c>
      <c r="AB159">
        <v>62</v>
      </c>
      <c r="AC159">
        <v>12</v>
      </c>
      <c r="AD159">
        <v>1</v>
      </c>
      <c r="AE159">
        <v>2</v>
      </c>
      <c r="AF159">
        <v>1</v>
      </c>
      <c r="AG159">
        <v>1</v>
      </c>
      <c r="AH159">
        <v>0</v>
      </c>
      <c r="AI159">
        <v>2</v>
      </c>
      <c r="AJ159">
        <v>0</v>
      </c>
      <c r="AK159">
        <v>0</v>
      </c>
      <c r="AL159">
        <v>4</v>
      </c>
      <c r="AM159">
        <v>0</v>
      </c>
      <c r="AN159">
        <v>0</v>
      </c>
      <c r="AO159">
        <v>0</v>
      </c>
      <c r="AP159">
        <v>2</v>
      </c>
      <c r="AQ159">
        <v>0</v>
      </c>
      <c r="AR159">
        <v>0</v>
      </c>
      <c r="AS159">
        <v>0</v>
      </c>
      <c r="AT159">
        <v>0</v>
      </c>
      <c r="AU159">
        <v>1</v>
      </c>
      <c r="AV159">
        <v>0</v>
      </c>
      <c r="AW159">
        <v>3</v>
      </c>
      <c r="AX159">
        <v>0</v>
      </c>
      <c r="AY159">
        <v>0</v>
      </c>
      <c r="AZ159">
        <v>2</v>
      </c>
      <c r="BA159">
        <v>0</v>
      </c>
      <c r="BB159">
        <v>29</v>
      </c>
      <c r="BC159">
        <v>0</v>
      </c>
      <c r="BD159">
        <v>1</v>
      </c>
      <c r="BE159">
        <v>0</v>
      </c>
      <c r="BF159">
        <v>1</v>
      </c>
      <c r="BG159">
        <v>62</v>
      </c>
      <c r="BH159">
        <v>10</v>
      </c>
      <c r="BI159">
        <v>7</v>
      </c>
      <c r="BJ159">
        <v>0</v>
      </c>
      <c r="BK159">
        <v>0</v>
      </c>
      <c r="BL159">
        <v>0</v>
      </c>
      <c r="BM159">
        <v>0</v>
      </c>
      <c r="BN159">
        <v>2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1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10</v>
      </c>
      <c r="CN159">
        <v>14</v>
      </c>
      <c r="CO159">
        <v>4</v>
      </c>
      <c r="CP159">
        <v>4</v>
      </c>
      <c r="CQ159">
        <v>0</v>
      </c>
      <c r="CR159">
        <v>0</v>
      </c>
      <c r="CS159">
        <v>0</v>
      </c>
      <c r="CT159">
        <v>1</v>
      </c>
      <c r="CU159">
        <v>0</v>
      </c>
      <c r="CV159">
        <v>1</v>
      </c>
      <c r="CW159">
        <v>0</v>
      </c>
      <c r="CX159">
        <v>0</v>
      </c>
      <c r="CY159">
        <v>1</v>
      </c>
      <c r="CZ159">
        <v>0</v>
      </c>
      <c r="DA159">
        <v>0</v>
      </c>
      <c r="DB159">
        <v>0</v>
      </c>
      <c r="DC159">
        <v>2</v>
      </c>
      <c r="DD159">
        <v>1</v>
      </c>
      <c r="DE159">
        <v>14</v>
      </c>
      <c r="DF159">
        <v>5</v>
      </c>
      <c r="DG159">
        <v>1</v>
      </c>
      <c r="DH159">
        <v>1</v>
      </c>
      <c r="DI159">
        <v>0</v>
      </c>
      <c r="DJ159">
        <v>1</v>
      </c>
      <c r="DK159">
        <v>1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1</v>
      </c>
      <c r="EK159">
        <v>5</v>
      </c>
      <c r="EL159">
        <v>11</v>
      </c>
      <c r="EM159">
        <v>1</v>
      </c>
      <c r="EN159">
        <v>7</v>
      </c>
      <c r="EO159">
        <v>1</v>
      </c>
      <c r="EP159">
        <v>1</v>
      </c>
      <c r="EQ159">
        <v>0</v>
      </c>
      <c r="ER159">
        <v>1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11</v>
      </c>
      <c r="FQ159">
        <v>12</v>
      </c>
      <c r="FR159">
        <v>6</v>
      </c>
      <c r="FS159">
        <v>3</v>
      </c>
      <c r="FT159">
        <v>1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1</v>
      </c>
      <c r="GE159">
        <v>0</v>
      </c>
      <c r="GF159">
        <v>0</v>
      </c>
      <c r="GG159">
        <v>0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1</v>
      </c>
      <c r="GQ159">
        <v>0</v>
      </c>
      <c r="GR159">
        <v>0</v>
      </c>
      <c r="GS159">
        <v>0</v>
      </c>
      <c r="GT159">
        <v>0</v>
      </c>
      <c r="GU159">
        <v>12</v>
      </c>
      <c r="GV159">
        <v>14</v>
      </c>
      <c r="GW159">
        <v>1</v>
      </c>
      <c r="GX159">
        <v>2</v>
      </c>
      <c r="GY159">
        <v>6</v>
      </c>
      <c r="GZ159">
        <v>0</v>
      </c>
      <c r="HA159">
        <v>0</v>
      </c>
      <c r="HB159">
        <v>1</v>
      </c>
      <c r="HC159">
        <v>0</v>
      </c>
      <c r="HD159">
        <v>0</v>
      </c>
      <c r="HE159">
        <v>1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1</v>
      </c>
      <c r="HY159">
        <v>1</v>
      </c>
      <c r="HZ159">
        <v>1</v>
      </c>
      <c r="IA159">
        <v>14</v>
      </c>
      <c r="IB159">
        <v>6</v>
      </c>
      <c r="IC159">
        <v>6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6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2</v>
      </c>
      <c r="KR159">
        <v>0</v>
      </c>
      <c r="KS159">
        <v>0</v>
      </c>
      <c r="KT159">
        <v>1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1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2</v>
      </c>
    </row>
    <row r="160" spans="1:332">
      <c r="A160" t="s">
        <v>1501</v>
      </c>
      <c r="B160" t="s">
        <v>1494</v>
      </c>
      <c r="C160" t="str">
        <f>"060805"</f>
        <v>060805</v>
      </c>
      <c r="D160" t="s">
        <v>1500</v>
      </c>
      <c r="E160">
        <v>5</v>
      </c>
      <c r="F160">
        <v>834</v>
      </c>
      <c r="G160">
        <v>630</v>
      </c>
      <c r="H160">
        <v>283</v>
      </c>
      <c r="I160">
        <v>347</v>
      </c>
      <c r="J160">
        <v>1</v>
      </c>
      <c r="K160">
        <v>1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347</v>
      </c>
      <c r="T160">
        <v>0</v>
      </c>
      <c r="U160">
        <v>0</v>
      </c>
      <c r="V160">
        <v>347</v>
      </c>
      <c r="W160">
        <v>9</v>
      </c>
      <c r="X160">
        <v>5</v>
      </c>
      <c r="Y160">
        <v>4</v>
      </c>
      <c r="Z160">
        <v>0</v>
      </c>
      <c r="AA160">
        <v>338</v>
      </c>
      <c r="AB160">
        <v>139</v>
      </c>
      <c r="AC160">
        <v>43</v>
      </c>
      <c r="AD160">
        <v>9</v>
      </c>
      <c r="AE160">
        <v>10</v>
      </c>
      <c r="AF160">
        <v>1</v>
      </c>
      <c r="AG160">
        <v>0</v>
      </c>
      <c r="AH160">
        <v>1</v>
      </c>
      <c r="AI160">
        <v>2</v>
      </c>
      <c r="AJ160">
        <v>0</v>
      </c>
      <c r="AK160">
        <v>8</v>
      </c>
      <c r="AL160">
        <v>1</v>
      </c>
      <c r="AM160">
        <v>6</v>
      </c>
      <c r="AN160">
        <v>0</v>
      </c>
      <c r="AO160">
        <v>0</v>
      </c>
      <c r="AP160">
        <v>6</v>
      </c>
      <c r="AQ160">
        <v>0</v>
      </c>
      <c r="AR160">
        <v>1</v>
      </c>
      <c r="AS160">
        <v>0</v>
      </c>
      <c r="AT160">
        <v>1</v>
      </c>
      <c r="AU160">
        <v>0</v>
      </c>
      <c r="AV160">
        <v>0</v>
      </c>
      <c r="AW160">
        <v>5</v>
      </c>
      <c r="AX160">
        <v>0</v>
      </c>
      <c r="AY160">
        <v>0</v>
      </c>
      <c r="AZ160">
        <v>1</v>
      </c>
      <c r="BA160">
        <v>0</v>
      </c>
      <c r="BB160">
        <v>40</v>
      </c>
      <c r="BC160">
        <v>0</v>
      </c>
      <c r="BD160">
        <v>0</v>
      </c>
      <c r="BE160">
        <v>1</v>
      </c>
      <c r="BF160">
        <v>3</v>
      </c>
      <c r="BG160">
        <v>139</v>
      </c>
      <c r="BH160">
        <v>43</v>
      </c>
      <c r="BI160">
        <v>20</v>
      </c>
      <c r="BJ160">
        <v>1</v>
      </c>
      <c r="BK160">
        <v>3</v>
      </c>
      <c r="BL160">
        <v>1</v>
      </c>
      <c r="BM160">
        <v>0</v>
      </c>
      <c r="BN160">
        <v>2</v>
      </c>
      <c r="BO160">
        <v>2</v>
      </c>
      <c r="BP160">
        <v>0</v>
      </c>
      <c r="BQ160">
        <v>8</v>
      </c>
      <c r="BR160">
        <v>0</v>
      </c>
      <c r="BS160">
        <v>1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1</v>
      </c>
      <c r="BZ160">
        <v>1</v>
      </c>
      <c r="CA160">
        <v>0</v>
      </c>
      <c r="CB160">
        <v>0</v>
      </c>
      <c r="CC160">
        <v>1</v>
      </c>
      <c r="CD160">
        <v>1</v>
      </c>
      <c r="CE160">
        <v>0</v>
      </c>
      <c r="CF160">
        <v>0</v>
      </c>
      <c r="CG160">
        <v>0</v>
      </c>
      <c r="CH160">
        <v>0</v>
      </c>
      <c r="CI160">
        <v>1</v>
      </c>
      <c r="CJ160">
        <v>0</v>
      </c>
      <c r="CK160">
        <v>0</v>
      </c>
      <c r="CL160">
        <v>0</v>
      </c>
      <c r="CM160">
        <v>43</v>
      </c>
      <c r="CN160">
        <v>11</v>
      </c>
      <c r="CO160">
        <v>6</v>
      </c>
      <c r="CP160">
        <v>2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1</v>
      </c>
      <c r="CW160">
        <v>0</v>
      </c>
      <c r="CX160">
        <v>2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11</v>
      </c>
      <c r="DF160">
        <v>17</v>
      </c>
      <c r="DG160">
        <v>6</v>
      </c>
      <c r="DH160">
        <v>6</v>
      </c>
      <c r="DI160">
        <v>2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1</v>
      </c>
      <c r="DX160">
        <v>2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17</v>
      </c>
      <c r="EL160">
        <v>62</v>
      </c>
      <c r="EM160">
        <v>9</v>
      </c>
      <c r="EN160">
        <v>26</v>
      </c>
      <c r="EO160">
        <v>17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1</v>
      </c>
      <c r="EX160">
        <v>0</v>
      </c>
      <c r="EY160">
        <v>0</v>
      </c>
      <c r="EZ160">
        <v>0</v>
      </c>
      <c r="FA160">
        <v>7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1</v>
      </c>
      <c r="FK160">
        <v>1</v>
      </c>
      <c r="FL160">
        <v>0</v>
      </c>
      <c r="FM160">
        <v>0</v>
      </c>
      <c r="FN160">
        <v>0</v>
      </c>
      <c r="FO160">
        <v>0</v>
      </c>
      <c r="FP160">
        <v>62</v>
      </c>
      <c r="FQ160">
        <v>19</v>
      </c>
      <c r="FR160">
        <v>12</v>
      </c>
      <c r="FS160">
        <v>2</v>
      </c>
      <c r="FT160">
        <v>0</v>
      </c>
      <c r="FU160">
        <v>0</v>
      </c>
      <c r="FV160">
        <v>1</v>
      </c>
      <c r="FW160">
        <v>0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1</v>
      </c>
      <c r="GE160">
        <v>0</v>
      </c>
      <c r="GF160">
        <v>0</v>
      </c>
      <c r="GG160">
        <v>0</v>
      </c>
      <c r="GH160">
        <v>1</v>
      </c>
      <c r="GI160">
        <v>0</v>
      </c>
      <c r="GJ160">
        <v>0</v>
      </c>
      <c r="GK160">
        <v>0</v>
      </c>
      <c r="GL160">
        <v>1</v>
      </c>
      <c r="GM160">
        <v>1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19</v>
      </c>
      <c r="GV160">
        <v>31</v>
      </c>
      <c r="GW160">
        <v>17</v>
      </c>
      <c r="GX160">
        <v>2</v>
      </c>
      <c r="GY160">
        <v>1</v>
      </c>
      <c r="GZ160">
        <v>1</v>
      </c>
      <c r="HA160">
        <v>0</v>
      </c>
      <c r="HB160">
        <v>0</v>
      </c>
      <c r="HC160">
        <v>0</v>
      </c>
      <c r="HD160">
        <v>1</v>
      </c>
      <c r="HE160">
        <v>2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1</v>
      </c>
      <c r="HM160">
        <v>0</v>
      </c>
      <c r="HN160">
        <v>0</v>
      </c>
      <c r="HO160">
        <v>1</v>
      </c>
      <c r="HP160">
        <v>0</v>
      </c>
      <c r="HQ160">
        <v>1</v>
      </c>
      <c r="HR160">
        <v>4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31</v>
      </c>
      <c r="IB160">
        <v>12</v>
      </c>
      <c r="IC160">
        <v>3</v>
      </c>
      <c r="ID160">
        <v>1</v>
      </c>
      <c r="IE160">
        <v>2</v>
      </c>
      <c r="IF160">
        <v>2</v>
      </c>
      <c r="IG160">
        <v>1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1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2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12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1</v>
      </c>
      <c r="JZ160">
        <v>0</v>
      </c>
      <c r="KA160">
        <v>1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1</v>
      </c>
      <c r="KQ160">
        <v>3</v>
      </c>
      <c r="KR160">
        <v>1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1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1</v>
      </c>
      <c r="LT160">
        <v>3</v>
      </c>
    </row>
    <row r="161" spans="1:332">
      <c r="A161" t="s">
        <v>1499</v>
      </c>
      <c r="B161" t="s">
        <v>1494</v>
      </c>
      <c r="C161" t="str">
        <f>"060805"</f>
        <v>060805</v>
      </c>
      <c r="D161" t="s">
        <v>1498</v>
      </c>
      <c r="E161">
        <v>6</v>
      </c>
      <c r="F161">
        <v>873</v>
      </c>
      <c r="G161">
        <v>670</v>
      </c>
      <c r="H161">
        <v>283</v>
      </c>
      <c r="I161">
        <v>387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387</v>
      </c>
      <c r="T161">
        <v>0</v>
      </c>
      <c r="U161">
        <v>0</v>
      </c>
      <c r="V161">
        <v>387</v>
      </c>
      <c r="W161">
        <v>19</v>
      </c>
      <c r="X161">
        <v>10</v>
      </c>
      <c r="Y161">
        <v>9</v>
      </c>
      <c r="Z161">
        <v>0</v>
      </c>
      <c r="AA161">
        <v>368</v>
      </c>
      <c r="AB161">
        <v>183</v>
      </c>
      <c r="AC161">
        <v>49</v>
      </c>
      <c r="AD161">
        <v>13</v>
      </c>
      <c r="AE161">
        <v>13</v>
      </c>
      <c r="AF161">
        <v>1</v>
      </c>
      <c r="AG161">
        <v>6</v>
      </c>
      <c r="AH161">
        <v>1</v>
      </c>
      <c r="AI161">
        <v>5</v>
      </c>
      <c r="AJ161">
        <v>3</v>
      </c>
      <c r="AK161">
        <v>7</v>
      </c>
      <c r="AL161">
        <v>10</v>
      </c>
      <c r="AM161">
        <v>6</v>
      </c>
      <c r="AN161">
        <v>0</v>
      </c>
      <c r="AO161">
        <v>1</v>
      </c>
      <c r="AP161">
        <v>8</v>
      </c>
      <c r="AQ161">
        <v>0</v>
      </c>
      <c r="AR161">
        <v>2</v>
      </c>
      <c r="AS161">
        <v>0</v>
      </c>
      <c r="AT161">
        <v>0</v>
      </c>
      <c r="AU161">
        <v>1</v>
      </c>
      <c r="AV161">
        <v>0</v>
      </c>
      <c r="AW161">
        <v>5</v>
      </c>
      <c r="AX161">
        <v>0</v>
      </c>
      <c r="AY161">
        <v>0</v>
      </c>
      <c r="AZ161">
        <v>1</v>
      </c>
      <c r="BA161">
        <v>2</v>
      </c>
      <c r="BB161">
        <v>48</v>
      </c>
      <c r="BC161">
        <v>0</v>
      </c>
      <c r="BD161">
        <v>0</v>
      </c>
      <c r="BE161">
        <v>0</v>
      </c>
      <c r="BF161">
        <v>1</v>
      </c>
      <c r="BG161">
        <v>183</v>
      </c>
      <c r="BH161">
        <v>41</v>
      </c>
      <c r="BI161">
        <v>20</v>
      </c>
      <c r="BJ161">
        <v>5</v>
      </c>
      <c r="BK161">
        <v>1</v>
      </c>
      <c r="BL161">
        <v>0</v>
      </c>
      <c r="BM161">
        <v>0</v>
      </c>
      <c r="BN161">
        <v>1</v>
      </c>
      <c r="BO161">
        <v>1</v>
      </c>
      <c r="BP161">
        <v>0</v>
      </c>
      <c r="BQ161">
        <v>9</v>
      </c>
      <c r="BR161">
        <v>0</v>
      </c>
      <c r="BS161">
        <v>0</v>
      </c>
      <c r="BT161">
        <v>0</v>
      </c>
      <c r="BU161">
        <v>0</v>
      </c>
      <c r="BV161">
        <v>1</v>
      </c>
      <c r="BW161">
        <v>0</v>
      </c>
      <c r="BX161">
        <v>0</v>
      </c>
      <c r="BY161">
        <v>0</v>
      </c>
      <c r="BZ161">
        <v>0</v>
      </c>
      <c r="CA161">
        <v>1</v>
      </c>
      <c r="CB161">
        <v>0</v>
      </c>
      <c r="CC161">
        <v>0</v>
      </c>
      <c r="CD161">
        <v>1</v>
      </c>
      <c r="CE161">
        <v>0</v>
      </c>
      <c r="CF161">
        <v>0</v>
      </c>
      <c r="CG161">
        <v>1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41</v>
      </c>
      <c r="CN161">
        <v>11</v>
      </c>
      <c r="CO161">
        <v>0</v>
      </c>
      <c r="CP161">
        <v>3</v>
      </c>
      <c r="CQ161">
        <v>0</v>
      </c>
      <c r="CR161">
        <v>0</v>
      </c>
      <c r="CS161">
        <v>0</v>
      </c>
      <c r="CT161">
        <v>0</v>
      </c>
      <c r="CU161">
        <v>1</v>
      </c>
      <c r="CV161">
        <v>1</v>
      </c>
      <c r="CW161">
        <v>0</v>
      </c>
      <c r="CX161">
        <v>0</v>
      </c>
      <c r="CY161">
        <v>4</v>
      </c>
      <c r="CZ161">
        <v>0</v>
      </c>
      <c r="DA161">
        <v>1</v>
      </c>
      <c r="DB161">
        <v>0</v>
      </c>
      <c r="DC161">
        <v>0</v>
      </c>
      <c r="DD161">
        <v>1</v>
      </c>
      <c r="DE161">
        <v>11</v>
      </c>
      <c r="DF161">
        <v>19</v>
      </c>
      <c r="DG161">
        <v>8</v>
      </c>
      <c r="DH161">
        <v>1</v>
      </c>
      <c r="DI161">
        <v>4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2</v>
      </c>
      <c r="DY161">
        <v>0</v>
      </c>
      <c r="DZ161">
        <v>0</v>
      </c>
      <c r="EA161">
        <v>0</v>
      </c>
      <c r="EB161">
        <v>1</v>
      </c>
      <c r="EC161">
        <v>0</v>
      </c>
      <c r="ED161">
        <v>1</v>
      </c>
      <c r="EE161">
        <v>1</v>
      </c>
      <c r="EF161">
        <v>0</v>
      </c>
      <c r="EG161">
        <v>0</v>
      </c>
      <c r="EH161">
        <v>0</v>
      </c>
      <c r="EI161">
        <v>1</v>
      </c>
      <c r="EJ161">
        <v>0</v>
      </c>
      <c r="EK161">
        <v>19</v>
      </c>
      <c r="EL161">
        <v>51</v>
      </c>
      <c r="EM161">
        <v>6</v>
      </c>
      <c r="EN161">
        <v>30</v>
      </c>
      <c r="EO161">
        <v>5</v>
      </c>
      <c r="EP161">
        <v>0</v>
      </c>
      <c r="EQ161">
        <v>0</v>
      </c>
      <c r="ER161">
        <v>1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5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1</v>
      </c>
      <c r="FJ161">
        <v>1</v>
      </c>
      <c r="FK161">
        <v>0</v>
      </c>
      <c r="FL161">
        <v>0</v>
      </c>
      <c r="FM161">
        <v>1</v>
      </c>
      <c r="FN161">
        <v>0</v>
      </c>
      <c r="FO161">
        <v>1</v>
      </c>
      <c r="FP161">
        <v>51</v>
      </c>
      <c r="FQ161">
        <v>16</v>
      </c>
      <c r="FR161">
        <v>10</v>
      </c>
      <c r="FS161">
        <v>3</v>
      </c>
      <c r="FT161">
        <v>2</v>
      </c>
      <c r="FU161">
        <v>1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16</v>
      </c>
      <c r="GV161">
        <v>38</v>
      </c>
      <c r="GW161">
        <v>13</v>
      </c>
      <c r="GX161">
        <v>1</v>
      </c>
      <c r="GY161">
        <v>1</v>
      </c>
      <c r="GZ161">
        <v>3</v>
      </c>
      <c r="HA161">
        <v>0</v>
      </c>
      <c r="HB161">
        <v>1</v>
      </c>
      <c r="HC161">
        <v>4</v>
      </c>
      <c r="HD161">
        <v>0</v>
      </c>
      <c r="HE161">
        <v>0</v>
      </c>
      <c r="HF161">
        <v>4</v>
      </c>
      <c r="HG161">
        <v>0</v>
      </c>
      <c r="HH161">
        <v>1</v>
      </c>
      <c r="HI161">
        <v>0</v>
      </c>
      <c r="HJ161">
        <v>0</v>
      </c>
      <c r="HK161">
        <v>1</v>
      </c>
      <c r="HL161">
        <v>0</v>
      </c>
      <c r="HM161">
        <v>1</v>
      </c>
      <c r="HN161">
        <v>1</v>
      </c>
      <c r="HO161">
        <v>0</v>
      </c>
      <c r="HP161">
        <v>0</v>
      </c>
      <c r="HQ161">
        <v>2</v>
      </c>
      <c r="HR161">
        <v>2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2</v>
      </c>
      <c r="HY161">
        <v>0</v>
      </c>
      <c r="HZ161">
        <v>1</v>
      </c>
      <c r="IA161">
        <v>38</v>
      </c>
      <c r="IB161">
        <v>8</v>
      </c>
      <c r="IC161">
        <v>3</v>
      </c>
      <c r="ID161">
        <v>0</v>
      </c>
      <c r="IE161">
        <v>0</v>
      </c>
      <c r="IF161">
        <v>0</v>
      </c>
      <c r="IG161">
        <v>0</v>
      </c>
      <c r="IH161">
        <v>1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1</v>
      </c>
      <c r="IX161">
        <v>0</v>
      </c>
      <c r="IY161">
        <v>1</v>
      </c>
      <c r="IZ161">
        <v>1</v>
      </c>
      <c r="JA161">
        <v>0</v>
      </c>
      <c r="JB161">
        <v>0</v>
      </c>
      <c r="JC161">
        <v>0</v>
      </c>
      <c r="JD161">
        <v>0</v>
      </c>
      <c r="JE161">
        <v>1</v>
      </c>
      <c r="JF161">
        <v>8</v>
      </c>
      <c r="JG161">
        <v>1</v>
      </c>
      <c r="JH161">
        <v>0</v>
      </c>
      <c r="JI161">
        <v>1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1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</row>
    <row r="162" spans="1:332">
      <c r="A162" t="s">
        <v>1497</v>
      </c>
      <c r="B162" t="s">
        <v>1494</v>
      </c>
      <c r="C162" t="str">
        <f>"060805"</f>
        <v>060805</v>
      </c>
      <c r="D162" t="s">
        <v>850</v>
      </c>
      <c r="E162">
        <v>7</v>
      </c>
      <c r="F162">
        <v>388</v>
      </c>
      <c r="G162">
        <v>300</v>
      </c>
      <c r="H162">
        <v>139</v>
      </c>
      <c r="I162">
        <v>161</v>
      </c>
      <c r="J162">
        <v>0</v>
      </c>
      <c r="K162">
        <v>4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161</v>
      </c>
      <c r="T162">
        <v>0</v>
      </c>
      <c r="U162">
        <v>0</v>
      </c>
      <c r="V162">
        <v>161</v>
      </c>
      <c r="W162">
        <v>6</v>
      </c>
      <c r="X162">
        <v>3</v>
      </c>
      <c r="Y162">
        <v>3</v>
      </c>
      <c r="Z162">
        <v>0</v>
      </c>
      <c r="AA162">
        <v>155</v>
      </c>
      <c r="AB162">
        <v>71</v>
      </c>
      <c r="AC162">
        <v>16</v>
      </c>
      <c r="AD162">
        <v>3</v>
      </c>
      <c r="AE162">
        <v>9</v>
      </c>
      <c r="AF162">
        <v>0</v>
      </c>
      <c r="AG162">
        <v>1</v>
      </c>
      <c r="AH162">
        <v>0</v>
      </c>
      <c r="AI162">
        <v>4</v>
      </c>
      <c r="AJ162">
        <v>5</v>
      </c>
      <c r="AK162">
        <v>2</v>
      </c>
      <c r="AL162">
        <v>0</v>
      </c>
      <c r="AM162">
        <v>3</v>
      </c>
      <c r="AN162">
        <v>0</v>
      </c>
      <c r="AO162">
        <v>2</v>
      </c>
      <c r="AP162">
        <v>3</v>
      </c>
      <c r="AQ162">
        <v>1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3</v>
      </c>
      <c r="AX162">
        <v>1</v>
      </c>
      <c r="AY162">
        <v>0</v>
      </c>
      <c r="AZ162">
        <v>0</v>
      </c>
      <c r="BA162">
        <v>0</v>
      </c>
      <c r="BB162">
        <v>14</v>
      </c>
      <c r="BC162">
        <v>0</v>
      </c>
      <c r="BD162">
        <v>2</v>
      </c>
      <c r="BE162">
        <v>0</v>
      </c>
      <c r="BF162">
        <v>2</v>
      </c>
      <c r="BG162">
        <v>71</v>
      </c>
      <c r="BH162">
        <v>19</v>
      </c>
      <c r="BI162">
        <v>11</v>
      </c>
      <c r="BJ162">
        <v>2</v>
      </c>
      <c r="BK162">
        <v>0</v>
      </c>
      <c r="BL162">
        <v>1</v>
      </c>
      <c r="BM162">
        <v>0</v>
      </c>
      <c r="BN162">
        <v>0</v>
      </c>
      <c r="BO162">
        <v>1</v>
      </c>
      <c r="BP162">
        <v>0</v>
      </c>
      <c r="BQ162">
        <v>3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19</v>
      </c>
      <c r="CN162">
        <v>2</v>
      </c>
      <c r="CO162">
        <v>0</v>
      </c>
      <c r="CP162">
        <v>1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1</v>
      </c>
      <c r="DA162">
        <v>0</v>
      </c>
      <c r="DB162">
        <v>0</v>
      </c>
      <c r="DC162">
        <v>0</v>
      </c>
      <c r="DD162">
        <v>0</v>
      </c>
      <c r="DE162">
        <v>2</v>
      </c>
      <c r="DF162">
        <v>6</v>
      </c>
      <c r="DG162">
        <v>2</v>
      </c>
      <c r="DH162">
        <v>0</v>
      </c>
      <c r="DI162">
        <v>1</v>
      </c>
      <c r="DJ162">
        <v>1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1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1</v>
      </c>
      <c r="EI162">
        <v>0</v>
      </c>
      <c r="EJ162">
        <v>0</v>
      </c>
      <c r="EK162">
        <v>6</v>
      </c>
      <c r="EL162">
        <v>30</v>
      </c>
      <c r="EM162">
        <v>3</v>
      </c>
      <c r="EN162">
        <v>13</v>
      </c>
      <c r="EO162">
        <v>5</v>
      </c>
      <c r="EP162">
        <v>2</v>
      </c>
      <c r="EQ162">
        <v>2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1</v>
      </c>
      <c r="EX162">
        <v>0</v>
      </c>
      <c r="EY162">
        <v>0</v>
      </c>
      <c r="EZ162">
        <v>0</v>
      </c>
      <c r="FA162">
        <v>3</v>
      </c>
      <c r="FB162">
        <v>0</v>
      </c>
      <c r="FC162">
        <v>1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30</v>
      </c>
      <c r="FQ162">
        <v>1</v>
      </c>
      <c r="FR162">
        <v>0</v>
      </c>
      <c r="FS162">
        <v>0</v>
      </c>
      <c r="FT162">
        <v>1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0</v>
      </c>
      <c r="GF162">
        <v>0</v>
      </c>
      <c r="GG162">
        <v>0</v>
      </c>
      <c r="GH162">
        <v>0</v>
      </c>
      <c r="GI162">
        <v>0</v>
      </c>
      <c r="GJ162">
        <v>0</v>
      </c>
      <c r="GK162">
        <v>0</v>
      </c>
      <c r="GL162">
        <v>0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1</v>
      </c>
      <c r="GV162">
        <v>22</v>
      </c>
      <c r="GW162">
        <v>5</v>
      </c>
      <c r="GX162">
        <v>4</v>
      </c>
      <c r="GY162">
        <v>1</v>
      </c>
      <c r="GZ162">
        <v>0</v>
      </c>
      <c r="HA162">
        <v>1</v>
      </c>
      <c r="HB162">
        <v>0</v>
      </c>
      <c r="HC162">
        <v>0</v>
      </c>
      <c r="HD162">
        <v>0</v>
      </c>
      <c r="HE162">
        <v>1</v>
      </c>
      <c r="HF162">
        <v>2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4</v>
      </c>
      <c r="HS162">
        <v>0</v>
      </c>
      <c r="HT162">
        <v>0</v>
      </c>
      <c r="HU162">
        <v>1</v>
      </c>
      <c r="HV162">
        <v>0</v>
      </c>
      <c r="HW162">
        <v>1</v>
      </c>
      <c r="HX162">
        <v>0</v>
      </c>
      <c r="HY162">
        <v>1</v>
      </c>
      <c r="HZ162">
        <v>1</v>
      </c>
      <c r="IA162">
        <v>22</v>
      </c>
      <c r="IB162">
        <v>2</v>
      </c>
      <c r="IC162">
        <v>1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1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2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1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1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1</v>
      </c>
      <c r="KQ162">
        <v>1</v>
      </c>
      <c r="KR162">
        <v>1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1</v>
      </c>
    </row>
    <row r="163" spans="1:332">
      <c r="A163" t="s">
        <v>1496</v>
      </c>
      <c r="B163" t="s">
        <v>1494</v>
      </c>
      <c r="C163" t="str">
        <f>"060805"</f>
        <v>060805</v>
      </c>
      <c r="D163" t="s">
        <v>850</v>
      </c>
      <c r="E163">
        <v>8</v>
      </c>
      <c r="F163">
        <v>744</v>
      </c>
      <c r="G163">
        <v>570</v>
      </c>
      <c r="H163">
        <v>269</v>
      </c>
      <c r="I163">
        <v>301</v>
      </c>
      <c r="J163">
        <v>1</v>
      </c>
      <c r="K163">
        <v>1</v>
      </c>
      <c r="L163">
        <v>2</v>
      </c>
      <c r="M163">
        <v>2</v>
      </c>
      <c r="N163">
        <v>0</v>
      </c>
      <c r="O163">
        <v>0</v>
      </c>
      <c r="P163">
        <v>0</v>
      </c>
      <c r="Q163">
        <v>0</v>
      </c>
      <c r="R163">
        <v>2</v>
      </c>
      <c r="S163">
        <v>303</v>
      </c>
      <c r="T163">
        <v>2</v>
      </c>
      <c r="U163">
        <v>0</v>
      </c>
      <c r="V163">
        <v>303</v>
      </c>
      <c r="W163">
        <v>10</v>
      </c>
      <c r="X163">
        <v>6</v>
      </c>
      <c r="Y163">
        <v>4</v>
      </c>
      <c r="Z163">
        <v>0</v>
      </c>
      <c r="AA163">
        <v>293</v>
      </c>
      <c r="AB163">
        <v>109</v>
      </c>
      <c r="AC163">
        <v>43</v>
      </c>
      <c r="AD163">
        <v>8</v>
      </c>
      <c r="AE163">
        <v>1</v>
      </c>
      <c r="AF163">
        <v>0</v>
      </c>
      <c r="AG163">
        <v>1</v>
      </c>
      <c r="AH163">
        <v>1</v>
      </c>
      <c r="AI163">
        <v>2</v>
      </c>
      <c r="AJ163">
        <v>2</v>
      </c>
      <c r="AK163">
        <v>5</v>
      </c>
      <c r="AL163">
        <v>9</v>
      </c>
      <c r="AM163">
        <v>5</v>
      </c>
      <c r="AN163">
        <v>0</v>
      </c>
      <c r="AO163">
        <v>0</v>
      </c>
      <c r="AP163">
        <v>8</v>
      </c>
      <c r="AQ163">
        <v>0</v>
      </c>
      <c r="AR163">
        <v>1</v>
      </c>
      <c r="AS163">
        <v>2</v>
      </c>
      <c r="AT163">
        <v>0</v>
      </c>
      <c r="AU163">
        <v>0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0</v>
      </c>
      <c r="BB163">
        <v>12</v>
      </c>
      <c r="BC163">
        <v>1</v>
      </c>
      <c r="BD163">
        <v>1</v>
      </c>
      <c r="BE163">
        <v>0</v>
      </c>
      <c r="BF163">
        <v>2</v>
      </c>
      <c r="BG163">
        <v>109</v>
      </c>
      <c r="BH163">
        <v>28</v>
      </c>
      <c r="BI163">
        <v>13</v>
      </c>
      <c r="BJ163">
        <v>0</v>
      </c>
      <c r="BK163">
        <v>1</v>
      </c>
      <c r="BL163">
        <v>0</v>
      </c>
      <c r="BM163">
        <v>0</v>
      </c>
      <c r="BN163">
        <v>1</v>
      </c>
      <c r="BO163">
        <v>2</v>
      </c>
      <c r="BP163">
        <v>0</v>
      </c>
      <c r="BQ163">
        <v>11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28</v>
      </c>
      <c r="CN163">
        <v>29</v>
      </c>
      <c r="CO163">
        <v>15</v>
      </c>
      <c r="CP163">
        <v>3</v>
      </c>
      <c r="CQ163">
        <v>3</v>
      </c>
      <c r="CR163">
        <v>1</v>
      </c>
      <c r="CS163">
        <v>0</v>
      </c>
      <c r="CT163">
        <v>2</v>
      </c>
      <c r="CU163">
        <v>0</v>
      </c>
      <c r="CV163">
        <v>0</v>
      </c>
      <c r="CW163">
        <v>0</v>
      </c>
      <c r="CX163">
        <v>1</v>
      </c>
      <c r="CY163">
        <v>0</v>
      </c>
      <c r="CZ163">
        <v>0</v>
      </c>
      <c r="DA163">
        <v>0</v>
      </c>
      <c r="DB163">
        <v>1</v>
      </c>
      <c r="DC163">
        <v>2</v>
      </c>
      <c r="DD163">
        <v>1</v>
      </c>
      <c r="DE163">
        <v>29</v>
      </c>
      <c r="DF163">
        <v>22</v>
      </c>
      <c r="DG163">
        <v>8</v>
      </c>
      <c r="DH163">
        <v>5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1</v>
      </c>
      <c r="DX163">
        <v>4</v>
      </c>
      <c r="DY163">
        <v>0</v>
      </c>
      <c r="DZ163">
        <v>1</v>
      </c>
      <c r="EA163">
        <v>0</v>
      </c>
      <c r="EB163">
        <v>1</v>
      </c>
      <c r="EC163">
        <v>0</v>
      </c>
      <c r="ED163">
        <v>1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22</v>
      </c>
      <c r="EL163">
        <v>43</v>
      </c>
      <c r="EM163">
        <v>3</v>
      </c>
      <c r="EN163">
        <v>12</v>
      </c>
      <c r="EO163">
        <v>21</v>
      </c>
      <c r="EP163">
        <v>1</v>
      </c>
      <c r="EQ163">
        <v>0</v>
      </c>
      <c r="ER163">
        <v>4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1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1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43</v>
      </c>
      <c r="FQ163">
        <v>6</v>
      </c>
      <c r="FR163">
        <v>1</v>
      </c>
      <c r="FS163">
        <v>2</v>
      </c>
      <c r="FT163">
        <v>0</v>
      </c>
      <c r="FU163">
        <v>1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1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1</v>
      </c>
      <c r="GU163">
        <v>6</v>
      </c>
      <c r="GV163">
        <v>49</v>
      </c>
      <c r="GW163">
        <v>19</v>
      </c>
      <c r="GX163">
        <v>6</v>
      </c>
      <c r="GY163">
        <v>5</v>
      </c>
      <c r="GZ163">
        <v>2</v>
      </c>
      <c r="HA163">
        <v>0</v>
      </c>
      <c r="HB163">
        <v>3</v>
      </c>
      <c r="HC163">
        <v>4</v>
      </c>
      <c r="HD163">
        <v>0</v>
      </c>
      <c r="HE163">
        <v>1</v>
      </c>
      <c r="HF163">
        <v>0</v>
      </c>
      <c r="HG163">
        <v>0</v>
      </c>
      <c r="HH163">
        <v>1</v>
      </c>
      <c r="HI163">
        <v>1</v>
      </c>
      <c r="HJ163">
        <v>1</v>
      </c>
      <c r="HK163">
        <v>0</v>
      </c>
      <c r="HL163">
        <v>0</v>
      </c>
      <c r="HM163">
        <v>0</v>
      </c>
      <c r="HN163">
        <v>0</v>
      </c>
      <c r="HO163">
        <v>1</v>
      </c>
      <c r="HP163">
        <v>0</v>
      </c>
      <c r="HQ163">
        <v>0</v>
      </c>
      <c r="HR163">
        <v>2</v>
      </c>
      <c r="HS163">
        <v>0</v>
      </c>
      <c r="HT163">
        <v>0</v>
      </c>
      <c r="HU163">
        <v>1</v>
      </c>
      <c r="HV163">
        <v>0</v>
      </c>
      <c r="HW163">
        <v>0</v>
      </c>
      <c r="HX163">
        <v>0</v>
      </c>
      <c r="HY163">
        <v>0</v>
      </c>
      <c r="HZ163">
        <v>2</v>
      </c>
      <c r="IA163">
        <v>49</v>
      </c>
      <c r="IB163">
        <v>6</v>
      </c>
      <c r="IC163">
        <v>2</v>
      </c>
      <c r="ID163">
        <v>1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1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2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6</v>
      </c>
      <c r="JG163">
        <v>1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1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1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</row>
    <row r="164" spans="1:332">
      <c r="A164" t="s">
        <v>1495</v>
      </c>
      <c r="B164" t="s">
        <v>1494</v>
      </c>
      <c r="C164" t="str">
        <f>"060805"</f>
        <v>060805</v>
      </c>
      <c r="D164" t="s">
        <v>850</v>
      </c>
      <c r="E164">
        <v>9</v>
      </c>
      <c r="F164">
        <v>498</v>
      </c>
      <c r="G164">
        <v>380</v>
      </c>
      <c r="H164">
        <v>177</v>
      </c>
      <c r="I164">
        <v>203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203</v>
      </c>
      <c r="T164">
        <v>0</v>
      </c>
      <c r="U164">
        <v>0</v>
      </c>
      <c r="V164">
        <v>203</v>
      </c>
      <c r="W164">
        <v>14</v>
      </c>
      <c r="X164">
        <v>12</v>
      </c>
      <c r="Y164">
        <v>2</v>
      </c>
      <c r="Z164">
        <v>0</v>
      </c>
      <c r="AA164">
        <v>189</v>
      </c>
      <c r="AB164">
        <v>76</v>
      </c>
      <c r="AC164">
        <v>18</v>
      </c>
      <c r="AD164">
        <v>7</v>
      </c>
      <c r="AE164">
        <v>7</v>
      </c>
      <c r="AF164">
        <v>2</v>
      </c>
      <c r="AG164">
        <v>2</v>
      </c>
      <c r="AH164">
        <v>1</v>
      </c>
      <c r="AI164">
        <v>2</v>
      </c>
      <c r="AJ164">
        <v>2</v>
      </c>
      <c r="AK164">
        <v>2</v>
      </c>
      <c r="AL164">
        <v>0</v>
      </c>
      <c r="AM164">
        <v>7</v>
      </c>
      <c r="AN164">
        <v>1</v>
      </c>
      <c r="AO164">
        <v>0</v>
      </c>
      <c r="AP164">
        <v>4</v>
      </c>
      <c r="AQ164">
        <v>1</v>
      </c>
      <c r="AR164">
        <v>2</v>
      </c>
      <c r="AS164">
        <v>0</v>
      </c>
      <c r="AT164">
        <v>0</v>
      </c>
      <c r="AU164">
        <v>0</v>
      </c>
      <c r="AV164">
        <v>2</v>
      </c>
      <c r="AW164">
        <v>2</v>
      </c>
      <c r="AX164">
        <v>0</v>
      </c>
      <c r="AY164">
        <v>0</v>
      </c>
      <c r="AZ164">
        <v>0</v>
      </c>
      <c r="BA164">
        <v>0</v>
      </c>
      <c r="BB164">
        <v>10</v>
      </c>
      <c r="BC164">
        <v>0</v>
      </c>
      <c r="BD164">
        <v>0</v>
      </c>
      <c r="BE164">
        <v>0</v>
      </c>
      <c r="BF164">
        <v>4</v>
      </c>
      <c r="BG164">
        <v>76</v>
      </c>
      <c r="BH164">
        <v>27</v>
      </c>
      <c r="BI164">
        <v>14</v>
      </c>
      <c r="BJ164">
        <v>2</v>
      </c>
      <c r="BK164">
        <v>0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9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1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27</v>
      </c>
      <c r="CN164">
        <v>4</v>
      </c>
      <c r="CO164">
        <v>1</v>
      </c>
      <c r="CP164">
        <v>1</v>
      </c>
      <c r="CQ164">
        <v>0</v>
      </c>
      <c r="CR164">
        <v>1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1</v>
      </c>
      <c r="DA164">
        <v>0</v>
      </c>
      <c r="DB164">
        <v>0</v>
      </c>
      <c r="DC164">
        <v>0</v>
      </c>
      <c r="DD164">
        <v>0</v>
      </c>
      <c r="DE164">
        <v>4</v>
      </c>
      <c r="DF164">
        <v>14</v>
      </c>
      <c r="DG164">
        <v>3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1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10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14</v>
      </c>
      <c r="EL164">
        <v>45</v>
      </c>
      <c r="EM164">
        <v>8</v>
      </c>
      <c r="EN164">
        <v>16</v>
      </c>
      <c r="EO164">
        <v>10</v>
      </c>
      <c r="EP164">
        <v>2</v>
      </c>
      <c r="EQ164">
        <v>0</v>
      </c>
      <c r="ER164">
        <v>4</v>
      </c>
      <c r="ES164">
        <v>0</v>
      </c>
      <c r="ET164">
        <v>0</v>
      </c>
      <c r="EU164">
        <v>0</v>
      </c>
      <c r="EV164">
        <v>1</v>
      </c>
      <c r="EW164">
        <v>1</v>
      </c>
      <c r="EX164">
        <v>0</v>
      </c>
      <c r="EY164">
        <v>0</v>
      </c>
      <c r="EZ164">
        <v>0</v>
      </c>
      <c r="FA164">
        <v>3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45</v>
      </c>
      <c r="FQ164">
        <v>4</v>
      </c>
      <c r="FR164">
        <v>4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4</v>
      </c>
      <c r="GV164">
        <v>14</v>
      </c>
      <c r="GW164">
        <v>5</v>
      </c>
      <c r="GX164">
        <v>0</v>
      </c>
      <c r="GY164">
        <v>1</v>
      </c>
      <c r="GZ164">
        <v>0</v>
      </c>
      <c r="HA164">
        <v>0</v>
      </c>
      <c r="HB164">
        <v>1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2</v>
      </c>
      <c r="HL164">
        <v>0</v>
      </c>
      <c r="HM164">
        <v>0</v>
      </c>
      <c r="HN164">
        <v>1</v>
      </c>
      <c r="HO164">
        <v>3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1</v>
      </c>
      <c r="HY164">
        <v>0</v>
      </c>
      <c r="HZ164">
        <v>0</v>
      </c>
      <c r="IA164">
        <v>14</v>
      </c>
      <c r="IB164">
        <v>4</v>
      </c>
      <c r="IC164">
        <v>1</v>
      </c>
      <c r="ID164">
        <v>0</v>
      </c>
      <c r="IE164">
        <v>0</v>
      </c>
      <c r="IF164">
        <v>0</v>
      </c>
      <c r="IG164">
        <v>1</v>
      </c>
      <c r="IH164">
        <v>0</v>
      </c>
      <c r="II164">
        <v>1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1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4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1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1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1</v>
      </c>
    </row>
    <row r="165" spans="1:332">
      <c r="A165" t="s">
        <v>1493</v>
      </c>
      <c r="B165" t="s">
        <v>1481</v>
      </c>
      <c r="C165" t="str">
        <f>"060806"</f>
        <v>060806</v>
      </c>
      <c r="D165" t="s">
        <v>1492</v>
      </c>
      <c r="E165">
        <v>1</v>
      </c>
      <c r="F165">
        <v>1327</v>
      </c>
      <c r="G165">
        <v>1010</v>
      </c>
      <c r="H165">
        <v>456</v>
      </c>
      <c r="I165">
        <v>554</v>
      </c>
      <c r="J165">
        <v>0</v>
      </c>
      <c r="K165">
        <v>9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554</v>
      </c>
      <c r="T165">
        <v>0</v>
      </c>
      <c r="U165">
        <v>0</v>
      </c>
      <c r="V165">
        <v>554</v>
      </c>
      <c r="W165">
        <v>14</v>
      </c>
      <c r="X165">
        <v>12</v>
      </c>
      <c r="Y165">
        <v>2</v>
      </c>
      <c r="Z165">
        <v>0</v>
      </c>
      <c r="AA165">
        <v>540</v>
      </c>
      <c r="AB165">
        <v>263</v>
      </c>
      <c r="AC165">
        <v>94</v>
      </c>
      <c r="AD165">
        <v>15</v>
      </c>
      <c r="AE165">
        <v>15</v>
      </c>
      <c r="AF165">
        <v>1</v>
      </c>
      <c r="AG165">
        <v>4</v>
      </c>
      <c r="AH165">
        <v>3</v>
      </c>
      <c r="AI165">
        <v>35</v>
      </c>
      <c r="AJ165">
        <v>5</v>
      </c>
      <c r="AK165">
        <v>1</v>
      </c>
      <c r="AL165">
        <v>15</v>
      </c>
      <c r="AM165">
        <v>9</v>
      </c>
      <c r="AN165">
        <v>3</v>
      </c>
      <c r="AO165">
        <v>4</v>
      </c>
      <c r="AP165">
        <v>21</v>
      </c>
      <c r="AQ165">
        <v>0</v>
      </c>
      <c r="AR165">
        <v>3</v>
      </c>
      <c r="AS165">
        <v>5</v>
      </c>
      <c r="AT165">
        <v>1</v>
      </c>
      <c r="AU165">
        <v>1</v>
      </c>
      <c r="AV165">
        <v>0</v>
      </c>
      <c r="AW165">
        <v>8</v>
      </c>
      <c r="AX165">
        <v>1</v>
      </c>
      <c r="AY165">
        <v>0</v>
      </c>
      <c r="AZ165">
        <v>4</v>
      </c>
      <c r="BA165">
        <v>1</v>
      </c>
      <c r="BB165">
        <v>1</v>
      </c>
      <c r="BC165">
        <v>0</v>
      </c>
      <c r="BD165">
        <v>4</v>
      </c>
      <c r="BE165">
        <v>1</v>
      </c>
      <c r="BF165">
        <v>8</v>
      </c>
      <c r="BG165">
        <v>263</v>
      </c>
      <c r="BH165">
        <v>110</v>
      </c>
      <c r="BI165">
        <v>67</v>
      </c>
      <c r="BJ165">
        <v>3</v>
      </c>
      <c r="BK165">
        <v>3</v>
      </c>
      <c r="BL165">
        <v>0</v>
      </c>
      <c r="BM165">
        <v>9</v>
      </c>
      <c r="BN165">
        <v>3</v>
      </c>
      <c r="BO165">
        <v>1</v>
      </c>
      <c r="BP165">
        <v>0</v>
      </c>
      <c r="BQ165">
        <v>13</v>
      </c>
      <c r="BR165">
        <v>0</v>
      </c>
      <c r="BS165">
        <v>0</v>
      </c>
      <c r="BT165">
        <v>2</v>
      </c>
      <c r="BU165">
        <v>1</v>
      </c>
      <c r="BV165">
        <v>0</v>
      </c>
      <c r="BW165">
        <v>1</v>
      </c>
      <c r="BX165">
        <v>0</v>
      </c>
      <c r="BY165">
        <v>1</v>
      </c>
      <c r="BZ165">
        <v>0</v>
      </c>
      <c r="CA165">
        <v>1</v>
      </c>
      <c r="CB165">
        <v>0</v>
      </c>
      <c r="CC165">
        <v>0</v>
      </c>
      <c r="CD165">
        <v>1</v>
      </c>
      <c r="CE165">
        <v>0</v>
      </c>
      <c r="CF165">
        <v>0</v>
      </c>
      <c r="CG165">
        <v>1</v>
      </c>
      <c r="CH165">
        <v>0</v>
      </c>
      <c r="CI165">
        <v>0</v>
      </c>
      <c r="CJ165">
        <v>2</v>
      </c>
      <c r="CK165">
        <v>1</v>
      </c>
      <c r="CL165">
        <v>0</v>
      </c>
      <c r="CM165">
        <v>110</v>
      </c>
      <c r="CN165">
        <v>19</v>
      </c>
      <c r="CO165">
        <v>3</v>
      </c>
      <c r="CP165">
        <v>6</v>
      </c>
      <c r="CQ165">
        <v>1</v>
      </c>
      <c r="CR165">
        <v>1</v>
      </c>
      <c r="CS165">
        <v>2</v>
      </c>
      <c r="CT165">
        <v>0</v>
      </c>
      <c r="CU165">
        <v>2</v>
      </c>
      <c r="CV165">
        <v>0</v>
      </c>
      <c r="CW165">
        <v>0</v>
      </c>
      <c r="CX165">
        <v>1</v>
      </c>
      <c r="CY165">
        <v>1</v>
      </c>
      <c r="CZ165">
        <v>0</v>
      </c>
      <c r="DA165">
        <v>0</v>
      </c>
      <c r="DB165">
        <v>0</v>
      </c>
      <c r="DC165">
        <v>1</v>
      </c>
      <c r="DD165">
        <v>1</v>
      </c>
      <c r="DE165">
        <v>19</v>
      </c>
      <c r="DF165">
        <v>25</v>
      </c>
      <c r="DG165">
        <v>17</v>
      </c>
      <c r="DH165">
        <v>2</v>
      </c>
      <c r="DI165">
        <v>1</v>
      </c>
      <c r="DJ165">
        <v>0</v>
      </c>
      <c r="DK165">
        <v>0</v>
      </c>
      <c r="DL165">
        <v>1</v>
      </c>
      <c r="DM165">
        <v>0</v>
      </c>
      <c r="DN165">
        <v>1</v>
      </c>
      <c r="DO165">
        <v>0</v>
      </c>
      <c r="DP165">
        <v>1</v>
      </c>
      <c r="DQ165">
        <v>1</v>
      </c>
      <c r="DR165">
        <v>1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25</v>
      </c>
      <c r="EL165">
        <v>43</v>
      </c>
      <c r="EM165">
        <v>1</v>
      </c>
      <c r="EN165">
        <v>7</v>
      </c>
      <c r="EO165">
        <v>20</v>
      </c>
      <c r="EP165">
        <v>0</v>
      </c>
      <c r="EQ165">
        <v>0</v>
      </c>
      <c r="ER165">
        <v>2</v>
      </c>
      <c r="ES165">
        <v>0</v>
      </c>
      <c r="ET165">
        <v>0</v>
      </c>
      <c r="EU165">
        <v>0</v>
      </c>
      <c r="EV165">
        <v>0</v>
      </c>
      <c r="EW165">
        <v>3</v>
      </c>
      <c r="EX165">
        <v>1</v>
      </c>
      <c r="EY165">
        <v>1</v>
      </c>
      <c r="EZ165">
        <v>0</v>
      </c>
      <c r="FA165">
        <v>0</v>
      </c>
      <c r="FB165">
        <v>0</v>
      </c>
      <c r="FC165">
        <v>0</v>
      </c>
      <c r="FD165">
        <v>1</v>
      </c>
      <c r="FE165">
        <v>1</v>
      </c>
      <c r="FF165">
        <v>0</v>
      </c>
      <c r="FG165">
        <v>2</v>
      </c>
      <c r="FH165">
        <v>1</v>
      </c>
      <c r="FI165">
        <v>1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2</v>
      </c>
      <c r="FP165">
        <v>43</v>
      </c>
      <c r="FQ165">
        <v>12</v>
      </c>
      <c r="FR165">
        <v>8</v>
      </c>
      <c r="FS165">
        <v>2</v>
      </c>
      <c r="FT165">
        <v>1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1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12</v>
      </c>
      <c r="GV165">
        <v>41</v>
      </c>
      <c r="GW165">
        <v>14</v>
      </c>
      <c r="GX165">
        <v>6</v>
      </c>
      <c r="GY165">
        <v>2</v>
      </c>
      <c r="GZ165">
        <v>1</v>
      </c>
      <c r="HA165">
        <v>0</v>
      </c>
      <c r="HB165">
        <v>1</v>
      </c>
      <c r="HC165">
        <v>1</v>
      </c>
      <c r="HD165">
        <v>0</v>
      </c>
      <c r="HE165">
        <v>0</v>
      </c>
      <c r="HF165">
        <v>0</v>
      </c>
      <c r="HG165">
        <v>1</v>
      </c>
      <c r="HH165">
        <v>1</v>
      </c>
      <c r="HI165">
        <v>2</v>
      </c>
      <c r="HJ165">
        <v>0</v>
      </c>
      <c r="HK165">
        <v>0</v>
      </c>
      <c r="HL165">
        <v>2</v>
      </c>
      <c r="HM165">
        <v>0</v>
      </c>
      <c r="HN165">
        <v>0</v>
      </c>
      <c r="HO165">
        <v>0</v>
      </c>
      <c r="HP165">
        <v>0</v>
      </c>
      <c r="HQ165">
        <v>2</v>
      </c>
      <c r="HR165">
        <v>0</v>
      </c>
      <c r="HS165">
        <v>1</v>
      </c>
      <c r="HT165">
        <v>2</v>
      </c>
      <c r="HU165">
        <v>1</v>
      </c>
      <c r="HV165">
        <v>1</v>
      </c>
      <c r="HW165">
        <v>0</v>
      </c>
      <c r="HX165">
        <v>1</v>
      </c>
      <c r="HY165">
        <v>1</v>
      </c>
      <c r="HZ165">
        <v>1</v>
      </c>
      <c r="IA165">
        <v>41</v>
      </c>
      <c r="IB165">
        <v>24</v>
      </c>
      <c r="IC165">
        <v>10</v>
      </c>
      <c r="ID165">
        <v>4</v>
      </c>
      <c r="IE165">
        <v>2</v>
      </c>
      <c r="IF165">
        <v>0</v>
      </c>
      <c r="IG165">
        <v>3</v>
      </c>
      <c r="IH165">
        <v>0</v>
      </c>
      <c r="II165">
        <v>0</v>
      </c>
      <c r="IJ165">
        <v>1</v>
      </c>
      <c r="IK165">
        <v>1</v>
      </c>
      <c r="IL165">
        <v>0</v>
      </c>
      <c r="IM165">
        <v>0</v>
      </c>
      <c r="IN165">
        <v>0</v>
      </c>
      <c r="IO165">
        <v>0</v>
      </c>
      <c r="IP165">
        <v>1</v>
      </c>
      <c r="IQ165">
        <v>0</v>
      </c>
      <c r="IR165">
        <v>1</v>
      </c>
      <c r="IS165">
        <v>0</v>
      </c>
      <c r="IT165">
        <v>0</v>
      </c>
      <c r="IU165">
        <v>0</v>
      </c>
      <c r="IV165">
        <v>0</v>
      </c>
      <c r="IW165">
        <v>1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24</v>
      </c>
      <c r="JG165">
        <v>1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1</v>
      </c>
      <c r="JU165">
        <v>0</v>
      </c>
      <c r="JV165">
        <v>0</v>
      </c>
      <c r="JW165">
        <v>0</v>
      </c>
      <c r="JX165">
        <v>1</v>
      </c>
      <c r="JY165">
        <v>1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1</v>
      </c>
      <c r="KP165">
        <v>1</v>
      </c>
      <c r="KQ165">
        <v>1</v>
      </c>
      <c r="KR165">
        <v>0</v>
      </c>
      <c r="KS165">
        <v>0</v>
      </c>
      <c r="KT165">
        <v>0</v>
      </c>
      <c r="KU165">
        <v>0</v>
      </c>
      <c r="KV165">
        <v>1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1</v>
      </c>
    </row>
    <row r="166" spans="1:332">
      <c r="A166" t="s">
        <v>1491</v>
      </c>
      <c r="B166" t="s">
        <v>1481</v>
      </c>
      <c r="C166" t="str">
        <f>"060806"</f>
        <v>060806</v>
      </c>
      <c r="D166" t="s">
        <v>1283</v>
      </c>
      <c r="E166">
        <v>2</v>
      </c>
      <c r="F166">
        <v>1496</v>
      </c>
      <c r="G166">
        <v>1150</v>
      </c>
      <c r="H166">
        <v>429</v>
      </c>
      <c r="I166">
        <v>721</v>
      </c>
      <c r="J166">
        <v>1</v>
      </c>
      <c r="K166">
        <v>4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721</v>
      </c>
      <c r="T166">
        <v>0</v>
      </c>
      <c r="U166">
        <v>0</v>
      </c>
      <c r="V166">
        <v>721</v>
      </c>
      <c r="W166">
        <v>18</v>
      </c>
      <c r="X166">
        <v>10</v>
      </c>
      <c r="Y166">
        <v>8</v>
      </c>
      <c r="Z166">
        <v>0</v>
      </c>
      <c r="AA166">
        <v>703</v>
      </c>
      <c r="AB166">
        <v>342</v>
      </c>
      <c r="AC166">
        <v>98</v>
      </c>
      <c r="AD166">
        <v>18</v>
      </c>
      <c r="AE166">
        <v>29</v>
      </c>
      <c r="AF166">
        <v>11</v>
      </c>
      <c r="AG166">
        <v>6</v>
      </c>
      <c r="AH166">
        <v>4</v>
      </c>
      <c r="AI166">
        <v>48</v>
      </c>
      <c r="AJ166">
        <v>5</v>
      </c>
      <c r="AK166">
        <v>3</v>
      </c>
      <c r="AL166">
        <v>17</v>
      </c>
      <c r="AM166">
        <v>9</v>
      </c>
      <c r="AN166">
        <v>5</v>
      </c>
      <c r="AO166">
        <v>9</v>
      </c>
      <c r="AP166">
        <v>19</v>
      </c>
      <c r="AQ166">
        <v>1</v>
      </c>
      <c r="AR166">
        <v>3</v>
      </c>
      <c r="AS166">
        <v>26</v>
      </c>
      <c r="AT166">
        <v>1</v>
      </c>
      <c r="AU166">
        <v>1</v>
      </c>
      <c r="AV166">
        <v>1</v>
      </c>
      <c r="AW166">
        <v>7</v>
      </c>
      <c r="AX166">
        <v>1</v>
      </c>
      <c r="AY166">
        <v>0</v>
      </c>
      <c r="AZ166">
        <v>8</v>
      </c>
      <c r="BA166">
        <v>1</v>
      </c>
      <c r="BB166">
        <v>0</v>
      </c>
      <c r="BC166">
        <v>2</v>
      </c>
      <c r="BD166">
        <v>1</v>
      </c>
      <c r="BE166">
        <v>0</v>
      </c>
      <c r="BF166">
        <v>8</v>
      </c>
      <c r="BG166">
        <v>342</v>
      </c>
      <c r="BH166">
        <v>102</v>
      </c>
      <c r="BI166">
        <v>58</v>
      </c>
      <c r="BJ166">
        <v>2</v>
      </c>
      <c r="BK166">
        <v>6</v>
      </c>
      <c r="BL166">
        <v>0</v>
      </c>
      <c r="BM166">
        <v>9</v>
      </c>
      <c r="BN166">
        <v>0</v>
      </c>
      <c r="BO166">
        <v>4</v>
      </c>
      <c r="BP166">
        <v>1</v>
      </c>
      <c r="BQ166">
        <v>13</v>
      </c>
      <c r="BR166">
        <v>1</v>
      </c>
      <c r="BS166">
        <v>0</v>
      </c>
      <c r="BT166">
        <v>1</v>
      </c>
      <c r="BU166">
        <v>2</v>
      </c>
      <c r="BV166">
        <v>0</v>
      </c>
      <c r="BW166">
        <v>0</v>
      </c>
      <c r="BX166">
        <v>0</v>
      </c>
      <c r="BY166">
        <v>1</v>
      </c>
      <c r="BZ166">
        <v>0</v>
      </c>
      <c r="CA166">
        <v>3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1</v>
      </c>
      <c r="CK166">
        <v>0</v>
      </c>
      <c r="CL166">
        <v>0</v>
      </c>
      <c r="CM166">
        <v>102</v>
      </c>
      <c r="CN166">
        <v>12</v>
      </c>
      <c r="CO166">
        <v>5</v>
      </c>
      <c r="CP166">
        <v>3</v>
      </c>
      <c r="CQ166">
        <v>0</v>
      </c>
      <c r="CR166">
        <v>2</v>
      </c>
      <c r="CS166">
        <v>0</v>
      </c>
      <c r="CT166">
        <v>1</v>
      </c>
      <c r="CU166">
        <v>0</v>
      </c>
      <c r="CV166">
        <v>0</v>
      </c>
      <c r="CW166">
        <v>0</v>
      </c>
      <c r="CX166">
        <v>1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12</v>
      </c>
      <c r="DF166">
        <v>39</v>
      </c>
      <c r="DG166">
        <v>23</v>
      </c>
      <c r="DH166">
        <v>1</v>
      </c>
      <c r="DI166">
        <v>3</v>
      </c>
      <c r="DJ166">
        <v>3</v>
      </c>
      <c r="DK166">
        <v>1</v>
      </c>
      <c r="DL166">
        <v>1</v>
      </c>
      <c r="DM166">
        <v>0</v>
      </c>
      <c r="DN166">
        <v>0</v>
      </c>
      <c r="DO166">
        <v>2</v>
      </c>
      <c r="DP166">
        <v>0</v>
      </c>
      <c r="DQ166">
        <v>1</v>
      </c>
      <c r="DR166">
        <v>0</v>
      </c>
      <c r="DS166">
        <v>0</v>
      </c>
      <c r="DT166">
        <v>0</v>
      </c>
      <c r="DU166">
        <v>1</v>
      </c>
      <c r="DV166">
        <v>1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1</v>
      </c>
      <c r="ED166">
        <v>0</v>
      </c>
      <c r="EE166">
        <v>0</v>
      </c>
      <c r="EF166">
        <v>0</v>
      </c>
      <c r="EG166">
        <v>1</v>
      </c>
      <c r="EH166">
        <v>0</v>
      </c>
      <c r="EI166">
        <v>0</v>
      </c>
      <c r="EJ166">
        <v>0</v>
      </c>
      <c r="EK166">
        <v>39</v>
      </c>
      <c r="EL166">
        <v>82</v>
      </c>
      <c r="EM166">
        <v>6</v>
      </c>
      <c r="EN166">
        <v>9</v>
      </c>
      <c r="EO166">
        <v>48</v>
      </c>
      <c r="EP166">
        <v>0</v>
      </c>
      <c r="EQ166">
        <v>0</v>
      </c>
      <c r="ER166">
        <v>4</v>
      </c>
      <c r="ES166">
        <v>0</v>
      </c>
      <c r="ET166">
        <v>0</v>
      </c>
      <c r="EU166">
        <v>0</v>
      </c>
      <c r="EV166">
        <v>0</v>
      </c>
      <c r="EW166">
        <v>10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1</v>
      </c>
      <c r="FF166">
        <v>0</v>
      </c>
      <c r="FG166">
        <v>2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2</v>
      </c>
      <c r="FN166">
        <v>0</v>
      </c>
      <c r="FO166">
        <v>0</v>
      </c>
      <c r="FP166">
        <v>82</v>
      </c>
      <c r="FQ166">
        <v>37</v>
      </c>
      <c r="FR166">
        <v>18</v>
      </c>
      <c r="FS166">
        <v>10</v>
      </c>
      <c r="FT166">
        <v>1</v>
      </c>
      <c r="FU166">
        <v>2</v>
      </c>
      <c r="FV166">
        <v>1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1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1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3</v>
      </c>
      <c r="GU166">
        <v>37</v>
      </c>
      <c r="GV166">
        <v>61</v>
      </c>
      <c r="GW166">
        <v>18</v>
      </c>
      <c r="GX166">
        <v>9</v>
      </c>
      <c r="GY166">
        <v>1</v>
      </c>
      <c r="GZ166">
        <v>2</v>
      </c>
      <c r="HA166">
        <v>2</v>
      </c>
      <c r="HB166">
        <v>2</v>
      </c>
      <c r="HC166">
        <v>5</v>
      </c>
      <c r="HD166">
        <v>2</v>
      </c>
      <c r="HE166">
        <v>1</v>
      </c>
      <c r="HF166">
        <v>1</v>
      </c>
      <c r="HG166">
        <v>2</v>
      </c>
      <c r="HH166">
        <v>2</v>
      </c>
      <c r="HI166">
        <v>0</v>
      </c>
      <c r="HJ166">
        <v>0</v>
      </c>
      <c r="HK166">
        <v>2</v>
      </c>
      <c r="HL166">
        <v>0</v>
      </c>
      <c r="HM166">
        <v>0</v>
      </c>
      <c r="HN166">
        <v>1</v>
      </c>
      <c r="HO166">
        <v>0</v>
      </c>
      <c r="HP166">
        <v>1</v>
      </c>
      <c r="HQ166">
        <v>3</v>
      </c>
      <c r="HR166">
        <v>1</v>
      </c>
      <c r="HS166">
        <v>0</v>
      </c>
      <c r="HT166">
        <v>0</v>
      </c>
      <c r="HU166">
        <v>0</v>
      </c>
      <c r="HV166">
        <v>1</v>
      </c>
      <c r="HW166">
        <v>1</v>
      </c>
      <c r="HX166">
        <v>0</v>
      </c>
      <c r="HY166">
        <v>1</v>
      </c>
      <c r="HZ166">
        <v>3</v>
      </c>
      <c r="IA166">
        <v>61</v>
      </c>
      <c r="IB166">
        <v>25</v>
      </c>
      <c r="IC166">
        <v>11</v>
      </c>
      <c r="ID166">
        <v>5</v>
      </c>
      <c r="IE166">
        <v>1</v>
      </c>
      <c r="IF166">
        <v>1</v>
      </c>
      <c r="IG166">
        <v>0</v>
      </c>
      <c r="IH166">
        <v>1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1</v>
      </c>
      <c r="IP166">
        <v>0</v>
      </c>
      <c r="IQ166">
        <v>0</v>
      </c>
      <c r="IR166">
        <v>1</v>
      </c>
      <c r="IS166">
        <v>0</v>
      </c>
      <c r="IT166">
        <v>0</v>
      </c>
      <c r="IU166">
        <v>0</v>
      </c>
      <c r="IV166">
        <v>1</v>
      </c>
      <c r="IW166">
        <v>1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1</v>
      </c>
      <c r="JE166">
        <v>0</v>
      </c>
      <c r="JF166">
        <v>25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3</v>
      </c>
      <c r="KR166">
        <v>0</v>
      </c>
      <c r="KS166">
        <v>0</v>
      </c>
      <c r="KT166">
        <v>1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1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1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3</v>
      </c>
    </row>
    <row r="167" spans="1:332">
      <c r="A167" t="s">
        <v>1490</v>
      </c>
      <c r="B167" t="s">
        <v>1481</v>
      </c>
      <c r="C167" t="str">
        <f>"060806"</f>
        <v>060806</v>
      </c>
      <c r="D167" t="s">
        <v>1485</v>
      </c>
      <c r="E167">
        <v>3</v>
      </c>
      <c r="F167">
        <v>488</v>
      </c>
      <c r="G167">
        <v>380</v>
      </c>
      <c r="H167">
        <v>185</v>
      </c>
      <c r="I167">
        <v>195</v>
      </c>
      <c r="J167">
        <v>0</v>
      </c>
      <c r="K167">
        <v>1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195</v>
      </c>
      <c r="T167">
        <v>0</v>
      </c>
      <c r="U167">
        <v>0</v>
      </c>
      <c r="V167">
        <v>195</v>
      </c>
      <c r="W167">
        <v>9</v>
      </c>
      <c r="X167">
        <v>5</v>
      </c>
      <c r="Y167">
        <v>4</v>
      </c>
      <c r="Z167">
        <v>0</v>
      </c>
      <c r="AA167">
        <v>186</v>
      </c>
      <c r="AB167">
        <v>125</v>
      </c>
      <c r="AC167">
        <v>36</v>
      </c>
      <c r="AD167">
        <v>3</v>
      </c>
      <c r="AE167">
        <v>9</v>
      </c>
      <c r="AF167">
        <v>5</v>
      </c>
      <c r="AG167">
        <v>6</v>
      </c>
      <c r="AH167">
        <v>2</v>
      </c>
      <c r="AI167">
        <v>8</v>
      </c>
      <c r="AJ167">
        <v>2</v>
      </c>
      <c r="AK167">
        <v>2</v>
      </c>
      <c r="AL167">
        <v>1</v>
      </c>
      <c r="AM167">
        <v>14</v>
      </c>
      <c r="AN167">
        <v>0</v>
      </c>
      <c r="AO167">
        <v>2</v>
      </c>
      <c r="AP167">
        <v>1</v>
      </c>
      <c r="AQ167">
        <v>0</v>
      </c>
      <c r="AR167">
        <v>0</v>
      </c>
      <c r="AS167">
        <v>10</v>
      </c>
      <c r="AT167">
        <v>1</v>
      </c>
      <c r="AU167">
        <v>3</v>
      </c>
      <c r="AV167">
        <v>1</v>
      </c>
      <c r="AW167">
        <v>7</v>
      </c>
      <c r="AX167">
        <v>1</v>
      </c>
      <c r="AY167">
        <v>1</v>
      </c>
      <c r="AZ167">
        <v>7</v>
      </c>
      <c r="BA167">
        <v>1</v>
      </c>
      <c r="BB167">
        <v>2</v>
      </c>
      <c r="BC167">
        <v>0</v>
      </c>
      <c r="BD167">
        <v>0</v>
      </c>
      <c r="BE167">
        <v>0</v>
      </c>
      <c r="BF167">
        <v>0</v>
      </c>
      <c r="BG167">
        <v>125</v>
      </c>
      <c r="BH167">
        <v>7</v>
      </c>
      <c r="BI167">
        <v>2</v>
      </c>
      <c r="BJ167">
        <v>0</v>
      </c>
      <c r="BK167">
        <v>1</v>
      </c>
      <c r="BL167">
        <v>2</v>
      </c>
      <c r="BM167">
        <v>2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7</v>
      </c>
      <c r="CN167">
        <v>1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1</v>
      </c>
      <c r="DF167">
        <v>6</v>
      </c>
      <c r="DG167">
        <v>3</v>
      </c>
      <c r="DH167">
        <v>1</v>
      </c>
      <c r="DI167">
        <v>0</v>
      </c>
      <c r="DJ167">
        <v>1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1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6</v>
      </c>
      <c r="EL167">
        <v>28</v>
      </c>
      <c r="EM167">
        <v>2</v>
      </c>
      <c r="EN167">
        <v>1</v>
      </c>
      <c r="EO167">
        <v>18</v>
      </c>
      <c r="EP167">
        <v>0</v>
      </c>
      <c r="EQ167">
        <v>2</v>
      </c>
      <c r="ER167">
        <v>1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2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2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28</v>
      </c>
      <c r="FQ167">
        <v>3</v>
      </c>
      <c r="FR167">
        <v>2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1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3</v>
      </c>
      <c r="GV167">
        <v>13</v>
      </c>
      <c r="GW167">
        <v>6</v>
      </c>
      <c r="GX167">
        <v>0</v>
      </c>
      <c r="GY167">
        <v>1</v>
      </c>
      <c r="GZ167">
        <v>0</v>
      </c>
      <c r="HA167">
        <v>0</v>
      </c>
      <c r="HB167">
        <v>1</v>
      </c>
      <c r="HC167">
        <v>0</v>
      </c>
      <c r="HD167">
        <v>0</v>
      </c>
      <c r="HE167">
        <v>0</v>
      </c>
      <c r="HF167">
        <v>1</v>
      </c>
      <c r="HG167">
        <v>0</v>
      </c>
      <c r="HH167">
        <v>0</v>
      </c>
      <c r="HI167">
        <v>1</v>
      </c>
      <c r="HJ167">
        <v>0</v>
      </c>
      <c r="HK167">
        <v>1</v>
      </c>
      <c r="HL167">
        <v>0</v>
      </c>
      <c r="HM167">
        <v>0</v>
      </c>
      <c r="HN167">
        <v>0</v>
      </c>
      <c r="HO167">
        <v>0</v>
      </c>
      <c r="HP167">
        <v>1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1</v>
      </c>
      <c r="HZ167">
        <v>0</v>
      </c>
      <c r="IA167">
        <v>13</v>
      </c>
      <c r="IB167">
        <v>3</v>
      </c>
      <c r="IC167">
        <v>0</v>
      </c>
      <c r="ID167">
        <v>1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1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3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</row>
    <row r="168" spans="1:332">
      <c r="A168" t="s">
        <v>1489</v>
      </c>
      <c r="B168" t="s">
        <v>1481</v>
      </c>
      <c r="C168" t="str">
        <f>"060806"</f>
        <v>060806</v>
      </c>
      <c r="D168" t="s">
        <v>1488</v>
      </c>
      <c r="E168">
        <v>4</v>
      </c>
      <c r="F168">
        <v>447</v>
      </c>
      <c r="G168">
        <v>340</v>
      </c>
      <c r="H168">
        <v>163</v>
      </c>
      <c r="I168">
        <v>177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177</v>
      </c>
      <c r="T168">
        <v>0</v>
      </c>
      <c r="U168">
        <v>0</v>
      </c>
      <c r="V168">
        <v>177</v>
      </c>
      <c r="W168">
        <v>24</v>
      </c>
      <c r="X168">
        <v>16</v>
      </c>
      <c r="Y168">
        <v>8</v>
      </c>
      <c r="Z168">
        <v>0</v>
      </c>
      <c r="AA168">
        <v>153</v>
      </c>
      <c r="AB168">
        <v>71</v>
      </c>
      <c r="AC168">
        <v>18</v>
      </c>
      <c r="AD168">
        <v>2</v>
      </c>
      <c r="AE168">
        <v>6</v>
      </c>
      <c r="AF168">
        <v>0</v>
      </c>
      <c r="AG168">
        <v>2</v>
      </c>
      <c r="AH168">
        <v>0</v>
      </c>
      <c r="AI168">
        <v>2</v>
      </c>
      <c r="AJ168">
        <v>1</v>
      </c>
      <c r="AK168">
        <v>0</v>
      </c>
      <c r="AL168">
        <v>0</v>
      </c>
      <c r="AM168">
        <v>15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9</v>
      </c>
      <c r="AT168">
        <v>1</v>
      </c>
      <c r="AU168">
        <v>2</v>
      </c>
      <c r="AV168">
        <v>2</v>
      </c>
      <c r="AW168">
        <v>7</v>
      </c>
      <c r="AX168">
        <v>2</v>
      </c>
      <c r="AY168">
        <v>0</v>
      </c>
      <c r="AZ168">
        <v>1</v>
      </c>
      <c r="BA168">
        <v>1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71</v>
      </c>
      <c r="BH168">
        <v>2</v>
      </c>
      <c r="BI168">
        <v>0</v>
      </c>
      <c r="BJ168">
        <v>0</v>
      </c>
      <c r="BK168">
        <v>0</v>
      </c>
      <c r="BL168">
        <v>0</v>
      </c>
      <c r="BM168">
        <v>1</v>
      </c>
      <c r="BN168">
        <v>1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2</v>
      </c>
      <c r="CN168">
        <v>2</v>
      </c>
      <c r="CO168">
        <v>0</v>
      </c>
      <c r="CP168">
        <v>0</v>
      </c>
      <c r="CQ168">
        <v>1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1</v>
      </c>
      <c r="DB168">
        <v>0</v>
      </c>
      <c r="DC168">
        <v>0</v>
      </c>
      <c r="DD168">
        <v>0</v>
      </c>
      <c r="DE168">
        <v>2</v>
      </c>
      <c r="DF168">
        <v>6</v>
      </c>
      <c r="DG168">
        <v>1</v>
      </c>
      <c r="DH168">
        <v>0</v>
      </c>
      <c r="DI168">
        <v>0</v>
      </c>
      <c r="DJ168">
        <v>1</v>
      </c>
      <c r="DK168">
        <v>1</v>
      </c>
      <c r="DL168">
        <v>0</v>
      </c>
      <c r="DM168">
        <v>0</v>
      </c>
      <c r="DN168">
        <v>0</v>
      </c>
      <c r="DO168">
        <v>1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1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6</v>
      </c>
      <c r="EL168">
        <v>61</v>
      </c>
      <c r="EM168">
        <v>0</v>
      </c>
      <c r="EN168">
        <v>0</v>
      </c>
      <c r="EO168">
        <v>58</v>
      </c>
      <c r="EP168">
        <v>0</v>
      </c>
      <c r="EQ168">
        <v>0</v>
      </c>
      <c r="ER168">
        <v>1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1</v>
      </c>
      <c r="FN168">
        <v>0</v>
      </c>
      <c r="FO168">
        <v>1</v>
      </c>
      <c r="FP168">
        <v>61</v>
      </c>
      <c r="FQ168">
        <v>2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1</v>
      </c>
      <c r="GS168">
        <v>0</v>
      </c>
      <c r="GT168">
        <v>1</v>
      </c>
      <c r="GU168">
        <v>2</v>
      </c>
      <c r="GV168">
        <v>5</v>
      </c>
      <c r="GW168">
        <v>5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5</v>
      </c>
      <c r="IB168">
        <v>3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1</v>
      </c>
      <c r="IR168">
        <v>0</v>
      </c>
      <c r="IS168">
        <v>0</v>
      </c>
      <c r="IT168">
        <v>0</v>
      </c>
      <c r="IU168">
        <v>0</v>
      </c>
      <c r="IV168">
        <v>1</v>
      </c>
      <c r="IW168">
        <v>0</v>
      </c>
      <c r="IX168">
        <v>0</v>
      </c>
      <c r="IY168">
        <v>1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3</v>
      </c>
      <c r="JG168">
        <v>1</v>
      </c>
      <c r="JH168">
        <v>1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1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</row>
    <row r="169" spans="1:332">
      <c r="A169" t="s">
        <v>1487</v>
      </c>
      <c r="B169" t="s">
        <v>1481</v>
      </c>
      <c r="C169" t="str">
        <f>"060806"</f>
        <v>060806</v>
      </c>
      <c r="D169" t="s">
        <v>1189</v>
      </c>
      <c r="E169">
        <v>5</v>
      </c>
      <c r="F169">
        <v>259</v>
      </c>
      <c r="G169">
        <v>200</v>
      </c>
      <c r="H169">
        <v>97</v>
      </c>
      <c r="I169">
        <v>103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103</v>
      </c>
      <c r="T169">
        <v>0</v>
      </c>
      <c r="U169">
        <v>0</v>
      </c>
      <c r="V169">
        <v>103</v>
      </c>
      <c r="W169">
        <v>5</v>
      </c>
      <c r="X169">
        <v>4</v>
      </c>
      <c r="Y169">
        <v>1</v>
      </c>
      <c r="Z169">
        <v>0</v>
      </c>
      <c r="AA169">
        <v>98</v>
      </c>
      <c r="AB169">
        <v>62</v>
      </c>
      <c r="AC169">
        <v>17</v>
      </c>
      <c r="AD169">
        <v>2</v>
      </c>
      <c r="AE169">
        <v>7</v>
      </c>
      <c r="AF169">
        <v>1</v>
      </c>
      <c r="AG169">
        <v>3</v>
      </c>
      <c r="AH169">
        <v>0</v>
      </c>
      <c r="AI169">
        <v>5</v>
      </c>
      <c r="AJ169">
        <v>2</v>
      </c>
      <c r="AK169">
        <v>1</v>
      </c>
      <c r="AL169">
        <v>1</v>
      </c>
      <c r="AM169">
        <v>0</v>
      </c>
      <c r="AN169">
        <v>1</v>
      </c>
      <c r="AO169">
        <v>1</v>
      </c>
      <c r="AP169">
        <v>0</v>
      </c>
      <c r="AQ169">
        <v>0</v>
      </c>
      <c r="AR169">
        <v>0</v>
      </c>
      <c r="AS169">
        <v>7</v>
      </c>
      <c r="AT169">
        <v>0</v>
      </c>
      <c r="AU169">
        <v>3</v>
      </c>
      <c r="AV169">
        <v>0</v>
      </c>
      <c r="AW169">
        <v>5</v>
      </c>
      <c r="AX169">
        <v>0</v>
      </c>
      <c r="AY169">
        <v>0</v>
      </c>
      <c r="AZ169">
        <v>0</v>
      </c>
      <c r="BA169">
        <v>0</v>
      </c>
      <c r="BB169">
        <v>1</v>
      </c>
      <c r="BC169">
        <v>1</v>
      </c>
      <c r="BD169">
        <v>0</v>
      </c>
      <c r="BE169">
        <v>0</v>
      </c>
      <c r="BF169">
        <v>4</v>
      </c>
      <c r="BG169">
        <v>62</v>
      </c>
      <c r="BH169">
        <v>6</v>
      </c>
      <c r="BI169">
        <v>5</v>
      </c>
      <c r="BJ169">
        <v>0</v>
      </c>
      <c r="BK169">
        <v>0</v>
      </c>
      <c r="BL169">
        <v>1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6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0</v>
      </c>
      <c r="DH169">
        <v>0</v>
      </c>
      <c r="DI169">
        <v>1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1</v>
      </c>
      <c r="EL169">
        <v>12</v>
      </c>
      <c r="EM169">
        <v>1</v>
      </c>
      <c r="EN169">
        <v>2</v>
      </c>
      <c r="EO169">
        <v>4</v>
      </c>
      <c r="EP169">
        <v>3</v>
      </c>
      <c r="EQ169">
        <v>1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1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12</v>
      </c>
      <c r="FQ169">
        <v>2</v>
      </c>
      <c r="FR169">
        <v>2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2</v>
      </c>
      <c r="GV169">
        <v>13</v>
      </c>
      <c r="GW169">
        <v>2</v>
      </c>
      <c r="GX169">
        <v>1</v>
      </c>
      <c r="GY169">
        <v>0</v>
      </c>
      <c r="GZ169">
        <v>1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1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2</v>
      </c>
      <c r="HR169">
        <v>4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13</v>
      </c>
      <c r="IB169">
        <v>1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1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1</v>
      </c>
      <c r="JG169">
        <v>1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1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1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</row>
    <row r="170" spans="1:332">
      <c r="A170" t="s">
        <v>1486</v>
      </c>
      <c r="B170" t="s">
        <v>1481</v>
      </c>
      <c r="C170" t="str">
        <f>"060806"</f>
        <v>060806</v>
      </c>
      <c r="D170" t="s">
        <v>1485</v>
      </c>
      <c r="E170">
        <v>6</v>
      </c>
      <c r="F170">
        <v>643</v>
      </c>
      <c r="G170">
        <v>500</v>
      </c>
      <c r="H170">
        <v>183</v>
      </c>
      <c r="I170">
        <v>317</v>
      </c>
      <c r="J170"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317</v>
      </c>
      <c r="T170">
        <v>0</v>
      </c>
      <c r="U170">
        <v>0</v>
      </c>
      <c r="V170">
        <v>317</v>
      </c>
      <c r="W170">
        <v>9</v>
      </c>
      <c r="X170">
        <v>2</v>
      </c>
      <c r="Y170">
        <v>7</v>
      </c>
      <c r="Z170">
        <v>0</v>
      </c>
      <c r="AA170">
        <v>308</v>
      </c>
      <c r="AB170">
        <v>213</v>
      </c>
      <c r="AC170">
        <v>70</v>
      </c>
      <c r="AD170">
        <v>4</v>
      </c>
      <c r="AE170">
        <v>15</v>
      </c>
      <c r="AF170">
        <v>5</v>
      </c>
      <c r="AG170">
        <v>6</v>
      </c>
      <c r="AH170">
        <v>3</v>
      </c>
      <c r="AI170">
        <v>14</v>
      </c>
      <c r="AJ170">
        <v>2</v>
      </c>
      <c r="AK170">
        <v>7</v>
      </c>
      <c r="AL170">
        <v>11</v>
      </c>
      <c r="AM170">
        <v>10</v>
      </c>
      <c r="AN170">
        <v>4</v>
      </c>
      <c r="AO170">
        <v>6</v>
      </c>
      <c r="AP170">
        <v>3</v>
      </c>
      <c r="AQ170">
        <v>0</v>
      </c>
      <c r="AR170">
        <v>1</v>
      </c>
      <c r="AS170">
        <v>12</v>
      </c>
      <c r="AT170">
        <v>0</v>
      </c>
      <c r="AU170">
        <v>1</v>
      </c>
      <c r="AV170">
        <v>1</v>
      </c>
      <c r="AW170">
        <v>24</v>
      </c>
      <c r="AX170">
        <v>1</v>
      </c>
      <c r="AY170">
        <v>5</v>
      </c>
      <c r="AZ170">
        <v>3</v>
      </c>
      <c r="BA170">
        <v>1</v>
      </c>
      <c r="BB170">
        <v>0</v>
      </c>
      <c r="BC170">
        <v>0</v>
      </c>
      <c r="BD170">
        <v>3</v>
      </c>
      <c r="BE170">
        <v>0</v>
      </c>
      <c r="BF170">
        <v>1</v>
      </c>
      <c r="BG170">
        <v>213</v>
      </c>
      <c r="BH170">
        <v>21</v>
      </c>
      <c r="BI170">
        <v>10</v>
      </c>
      <c r="BJ170">
        <v>1</v>
      </c>
      <c r="BK170">
        <v>1</v>
      </c>
      <c r="BL170">
        <v>0</v>
      </c>
      <c r="BM170">
        <v>1</v>
      </c>
      <c r="BN170">
        <v>3</v>
      </c>
      <c r="BO170">
        <v>2</v>
      </c>
      <c r="BP170">
        <v>1</v>
      </c>
      <c r="BQ170">
        <v>0</v>
      </c>
      <c r="BR170">
        <v>0</v>
      </c>
      <c r="BS170">
        <v>1</v>
      </c>
      <c r="BT170">
        <v>0</v>
      </c>
      <c r="BU170">
        <v>1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21</v>
      </c>
      <c r="CN170">
        <v>3</v>
      </c>
      <c r="CO170">
        <v>2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1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3</v>
      </c>
      <c r="DF170">
        <v>3</v>
      </c>
      <c r="DG170">
        <v>2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1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3</v>
      </c>
      <c r="EL170">
        <v>44</v>
      </c>
      <c r="EM170">
        <v>0</v>
      </c>
      <c r="EN170">
        <v>8</v>
      </c>
      <c r="EO170">
        <v>25</v>
      </c>
      <c r="EP170">
        <v>1</v>
      </c>
      <c r="EQ170">
        <v>1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3</v>
      </c>
      <c r="EX170">
        <v>0</v>
      </c>
      <c r="EY170">
        <v>0</v>
      </c>
      <c r="EZ170">
        <v>0</v>
      </c>
      <c r="FA170">
        <v>3</v>
      </c>
      <c r="FB170">
        <v>0</v>
      </c>
      <c r="FC170">
        <v>0</v>
      </c>
      <c r="FD170">
        <v>0</v>
      </c>
      <c r="FE170">
        <v>0</v>
      </c>
      <c r="FF170">
        <v>0</v>
      </c>
      <c r="FG170">
        <v>1</v>
      </c>
      <c r="FH170">
        <v>0</v>
      </c>
      <c r="FI170">
        <v>1</v>
      </c>
      <c r="FJ170">
        <v>0</v>
      </c>
      <c r="FK170">
        <v>0</v>
      </c>
      <c r="FL170">
        <v>1</v>
      </c>
      <c r="FM170">
        <v>0</v>
      </c>
      <c r="FN170">
        <v>0</v>
      </c>
      <c r="FO170">
        <v>0</v>
      </c>
      <c r="FP170">
        <v>44</v>
      </c>
      <c r="FQ170">
        <v>8</v>
      </c>
      <c r="FR170">
        <v>4</v>
      </c>
      <c r="FS170">
        <v>2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2</v>
      </c>
      <c r="GU170">
        <v>8</v>
      </c>
      <c r="GV170">
        <v>13</v>
      </c>
      <c r="GW170">
        <v>2</v>
      </c>
      <c r="GX170">
        <v>2</v>
      </c>
      <c r="GY170">
        <v>1</v>
      </c>
      <c r="GZ170">
        <v>1</v>
      </c>
      <c r="HA170">
        <v>0</v>
      </c>
      <c r="HB170">
        <v>1</v>
      </c>
      <c r="HC170">
        <v>1</v>
      </c>
      <c r="HD170">
        <v>1</v>
      </c>
      <c r="HE170">
        <v>0</v>
      </c>
      <c r="HF170">
        <v>1</v>
      </c>
      <c r="HG170">
        <v>0</v>
      </c>
      <c r="HH170">
        <v>0</v>
      </c>
      <c r="HI170">
        <v>0</v>
      </c>
      <c r="HJ170">
        <v>0</v>
      </c>
      <c r="HK170">
        <v>0</v>
      </c>
      <c r="HL170">
        <v>0</v>
      </c>
      <c r="HM170">
        <v>0</v>
      </c>
      <c r="HN170">
        <v>0</v>
      </c>
      <c r="HO170">
        <v>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2</v>
      </c>
      <c r="HV170">
        <v>0</v>
      </c>
      <c r="HW170">
        <v>0</v>
      </c>
      <c r="HX170">
        <v>0</v>
      </c>
      <c r="HY170">
        <v>0</v>
      </c>
      <c r="HZ170">
        <v>1</v>
      </c>
      <c r="IA170">
        <v>13</v>
      </c>
      <c r="IB170">
        <v>2</v>
      </c>
      <c r="IC170">
        <v>1</v>
      </c>
      <c r="ID170">
        <v>0</v>
      </c>
      <c r="IE170">
        <v>0</v>
      </c>
      <c r="IF170">
        <v>0</v>
      </c>
      <c r="IG170">
        <v>0</v>
      </c>
      <c r="IH170">
        <v>0</v>
      </c>
      <c r="II170">
        <v>0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0</v>
      </c>
      <c r="IR170">
        <v>0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1</v>
      </c>
      <c r="JD170">
        <v>0</v>
      </c>
      <c r="JE170">
        <v>0</v>
      </c>
      <c r="JF170">
        <v>2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1</v>
      </c>
      <c r="KR170">
        <v>0</v>
      </c>
      <c r="KS170">
        <v>0</v>
      </c>
      <c r="KT170">
        <v>0</v>
      </c>
      <c r="KU170">
        <v>1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1</v>
      </c>
    </row>
    <row r="171" spans="1:332">
      <c r="A171" t="s">
        <v>1484</v>
      </c>
      <c r="B171" t="s">
        <v>1481</v>
      </c>
      <c r="C171" t="str">
        <f>"060806"</f>
        <v>060806</v>
      </c>
      <c r="D171" t="s">
        <v>1483</v>
      </c>
      <c r="E171">
        <v>7</v>
      </c>
      <c r="F171">
        <v>570</v>
      </c>
      <c r="G171">
        <v>440</v>
      </c>
      <c r="H171">
        <v>172</v>
      </c>
      <c r="I171">
        <v>268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268</v>
      </c>
      <c r="T171">
        <v>0</v>
      </c>
      <c r="U171">
        <v>0</v>
      </c>
      <c r="V171">
        <v>268</v>
      </c>
      <c r="W171">
        <v>13</v>
      </c>
      <c r="X171">
        <v>12</v>
      </c>
      <c r="Y171">
        <v>1</v>
      </c>
      <c r="Z171">
        <v>0</v>
      </c>
      <c r="AA171">
        <v>255</v>
      </c>
      <c r="AB171">
        <v>192</v>
      </c>
      <c r="AC171">
        <v>84</v>
      </c>
      <c r="AD171">
        <v>16</v>
      </c>
      <c r="AE171">
        <v>8</v>
      </c>
      <c r="AF171">
        <v>8</v>
      </c>
      <c r="AG171">
        <v>4</v>
      </c>
      <c r="AH171">
        <v>5</v>
      </c>
      <c r="AI171">
        <v>16</v>
      </c>
      <c r="AJ171">
        <v>0</v>
      </c>
      <c r="AK171">
        <v>6</v>
      </c>
      <c r="AL171">
        <v>8</v>
      </c>
      <c r="AM171">
        <v>4</v>
      </c>
      <c r="AN171">
        <v>0</v>
      </c>
      <c r="AO171">
        <v>3</v>
      </c>
      <c r="AP171">
        <v>1</v>
      </c>
      <c r="AQ171">
        <v>0</v>
      </c>
      <c r="AR171">
        <v>3</v>
      </c>
      <c r="AS171">
        <v>7</v>
      </c>
      <c r="AT171">
        <v>1</v>
      </c>
      <c r="AU171">
        <v>0</v>
      </c>
      <c r="AV171">
        <v>0</v>
      </c>
      <c r="AW171">
        <v>9</v>
      </c>
      <c r="AX171">
        <v>2</v>
      </c>
      <c r="AY171">
        <v>0</v>
      </c>
      <c r="AZ171">
        <v>0</v>
      </c>
      <c r="BA171">
        <v>1</v>
      </c>
      <c r="BB171">
        <v>1</v>
      </c>
      <c r="BC171">
        <v>0</v>
      </c>
      <c r="BD171">
        <v>2</v>
      </c>
      <c r="BE171">
        <v>0</v>
      </c>
      <c r="BF171">
        <v>3</v>
      </c>
      <c r="BG171">
        <v>192</v>
      </c>
      <c r="BH171">
        <v>7</v>
      </c>
      <c r="BI171">
        <v>4</v>
      </c>
      <c r="BJ171">
        <v>0</v>
      </c>
      <c r="BK171">
        <v>0</v>
      </c>
      <c r="BL171">
        <v>0</v>
      </c>
      <c r="BM171">
        <v>0</v>
      </c>
      <c r="BN171">
        <v>1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1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7</v>
      </c>
      <c r="CN171">
        <v>11</v>
      </c>
      <c r="CO171">
        <v>3</v>
      </c>
      <c r="CP171">
        <v>1</v>
      </c>
      <c r="CQ171">
        <v>1</v>
      </c>
      <c r="CR171">
        <v>0</v>
      </c>
      <c r="CS171">
        <v>0</v>
      </c>
      <c r="CT171">
        <v>0</v>
      </c>
      <c r="CU171">
        <v>3</v>
      </c>
      <c r="CV171">
        <v>0</v>
      </c>
      <c r="CW171">
        <v>0</v>
      </c>
      <c r="CX171">
        <v>1</v>
      </c>
      <c r="CY171">
        <v>0</v>
      </c>
      <c r="CZ171">
        <v>2</v>
      </c>
      <c r="DA171">
        <v>0</v>
      </c>
      <c r="DB171">
        <v>0</v>
      </c>
      <c r="DC171">
        <v>0</v>
      </c>
      <c r="DD171">
        <v>0</v>
      </c>
      <c r="DE171">
        <v>11</v>
      </c>
      <c r="DF171">
        <v>4</v>
      </c>
      <c r="DG171">
        <v>2</v>
      </c>
      <c r="DH171">
        <v>1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1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4</v>
      </c>
      <c r="EL171">
        <v>22</v>
      </c>
      <c r="EM171">
        <v>0</v>
      </c>
      <c r="EN171">
        <v>1</v>
      </c>
      <c r="EO171">
        <v>14</v>
      </c>
      <c r="EP171">
        <v>0</v>
      </c>
      <c r="EQ171">
        <v>0</v>
      </c>
      <c r="ER171">
        <v>0</v>
      </c>
      <c r="ES171">
        <v>1</v>
      </c>
      <c r="ET171">
        <v>0</v>
      </c>
      <c r="EU171">
        <v>0</v>
      </c>
      <c r="EV171">
        <v>0</v>
      </c>
      <c r="EW171">
        <v>3</v>
      </c>
      <c r="EX171">
        <v>0</v>
      </c>
      <c r="EY171">
        <v>0</v>
      </c>
      <c r="EZ171">
        <v>1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2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22</v>
      </c>
      <c r="FQ171">
        <v>2</v>
      </c>
      <c r="FR171">
        <v>1</v>
      </c>
      <c r="FS171">
        <v>0</v>
      </c>
      <c r="FT171">
        <v>1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2</v>
      </c>
      <c r="GV171">
        <v>12</v>
      </c>
      <c r="GW171">
        <v>6</v>
      </c>
      <c r="GX171">
        <v>1</v>
      </c>
      <c r="GY171">
        <v>0</v>
      </c>
      <c r="GZ171">
        <v>0</v>
      </c>
      <c r="HA171">
        <v>1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1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1</v>
      </c>
      <c r="HP171">
        <v>1</v>
      </c>
      <c r="HQ171">
        <v>1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12</v>
      </c>
      <c r="IB171">
        <v>4</v>
      </c>
      <c r="IC171">
        <v>1</v>
      </c>
      <c r="ID171">
        <v>0</v>
      </c>
      <c r="IE171">
        <v>0</v>
      </c>
      <c r="IF171">
        <v>1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1</v>
      </c>
      <c r="JA171">
        <v>0</v>
      </c>
      <c r="JB171">
        <v>0</v>
      </c>
      <c r="JC171">
        <v>1</v>
      </c>
      <c r="JD171">
        <v>0</v>
      </c>
      <c r="JE171">
        <v>0</v>
      </c>
      <c r="JF171">
        <v>4</v>
      </c>
      <c r="JG171">
        <v>1</v>
      </c>
      <c r="JH171">
        <v>1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1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</row>
    <row r="172" spans="1:332">
      <c r="A172" t="s">
        <v>1482</v>
      </c>
      <c r="B172" t="s">
        <v>1481</v>
      </c>
      <c r="C172" t="str">
        <f>"060806"</f>
        <v>060806</v>
      </c>
      <c r="D172" t="s">
        <v>1480</v>
      </c>
      <c r="E172">
        <v>8</v>
      </c>
      <c r="F172">
        <v>58</v>
      </c>
      <c r="G172">
        <v>58</v>
      </c>
      <c r="H172">
        <v>23</v>
      </c>
      <c r="I172">
        <v>35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35</v>
      </c>
      <c r="T172">
        <v>0</v>
      </c>
      <c r="U172">
        <v>0</v>
      </c>
      <c r="V172">
        <v>35</v>
      </c>
      <c r="W172">
        <v>0</v>
      </c>
      <c r="X172">
        <v>0</v>
      </c>
      <c r="Y172">
        <v>0</v>
      </c>
      <c r="Z172">
        <v>0</v>
      </c>
      <c r="AA172">
        <v>35</v>
      </c>
      <c r="AB172">
        <v>8</v>
      </c>
      <c r="AC172">
        <v>2</v>
      </c>
      <c r="AD172">
        <v>1</v>
      </c>
      <c r="AE172">
        <v>1</v>
      </c>
      <c r="AF172">
        <v>1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1</v>
      </c>
      <c r="AM172">
        <v>1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8</v>
      </c>
      <c r="BH172">
        <v>21</v>
      </c>
      <c r="BI172">
        <v>11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1</v>
      </c>
      <c r="BP172">
        <v>0</v>
      </c>
      <c r="BQ172">
        <v>7</v>
      </c>
      <c r="BR172">
        <v>1</v>
      </c>
      <c r="BS172">
        <v>0</v>
      </c>
      <c r="BT172">
        <v>0</v>
      </c>
      <c r="BU172">
        <v>0</v>
      </c>
      <c r="BV172">
        <v>1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21</v>
      </c>
      <c r="CN172">
        <v>1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1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1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1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1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1</v>
      </c>
      <c r="FQ172">
        <v>1</v>
      </c>
      <c r="FR172">
        <v>1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0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1</v>
      </c>
      <c r="GV172">
        <v>1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1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1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2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1</v>
      </c>
      <c r="JN172">
        <v>1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2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</row>
    <row r="173" spans="1:332">
      <c r="A173" t="s">
        <v>1479</v>
      </c>
      <c r="B173" t="s">
        <v>1466</v>
      </c>
      <c r="C173" t="str">
        <f>"060807"</f>
        <v>060807</v>
      </c>
      <c r="D173" t="s">
        <v>1243</v>
      </c>
      <c r="E173">
        <v>1</v>
      </c>
      <c r="F173">
        <v>323</v>
      </c>
      <c r="G173">
        <v>240</v>
      </c>
      <c r="H173">
        <v>63</v>
      </c>
      <c r="I173">
        <v>177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177</v>
      </c>
      <c r="T173">
        <v>0</v>
      </c>
      <c r="U173">
        <v>0</v>
      </c>
      <c r="V173">
        <v>177</v>
      </c>
      <c r="W173">
        <v>6</v>
      </c>
      <c r="X173">
        <v>5</v>
      </c>
      <c r="Y173">
        <v>1</v>
      </c>
      <c r="Z173">
        <v>0</v>
      </c>
      <c r="AA173">
        <v>171</v>
      </c>
      <c r="AB173">
        <v>101</v>
      </c>
      <c r="AC173">
        <v>18</v>
      </c>
      <c r="AD173">
        <v>9</v>
      </c>
      <c r="AE173">
        <v>25</v>
      </c>
      <c r="AF173">
        <v>1</v>
      </c>
      <c r="AG173">
        <v>0</v>
      </c>
      <c r="AH173">
        <v>26</v>
      </c>
      <c r="AI173">
        <v>1</v>
      </c>
      <c r="AJ173">
        <v>1</v>
      </c>
      <c r="AK173">
        <v>1</v>
      </c>
      <c r="AL173">
        <v>7</v>
      </c>
      <c r="AM173">
        <v>0</v>
      </c>
      <c r="AN173">
        <v>1</v>
      </c>
      <c r="AO173">
        <v>1</v>
      </c>
      <c r="AP173">
        <v>5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1</v>
      </c>
      <c r="BB173">
        <v>0</v>
      </c>
      <c r="BC173">
        <v>2</v>
      </c>
      <c r="BD173">
        <v>0</v>
      </c>
      <c r="BE173">
        <v>0</v>
      </c>
      <c r="BF173">
        <v>2</v>
      </c>
      <c r="BG173">
        <v>101</v>
      </c>
      <c r="BH173">
        <v>19</v>
      </c>
      <c r="BI173">
        <v>8</v>
      </c>
      <c r="BJ173">
        <v>1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9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1</v>
      </c>
      <c r="CM173">
        <v>19</v>
      </c>
      <c r="CN173">
        <v>7</v>
      </c>
      <c r="CO173">
        <v>4</v>
      </c>
      <c r="CP173">
        <v>0</v>
      </c>
      <c r="CQ173">
        <v>0</v>
      </c>
      <c r="CR173">
        <v>0</v>
      </c>
      <c r="CS173">
        <v>2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1</v>
      </c>
      <c r="DE173">
        <v>7</v>
      </c>
      <c r="DF173">
        <v>2</v>
      </c>
      <c r="DG173">
        <v>1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1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2</v>
      </c>
      <c r="EL173">
        <v>10</v>
      </c>
      <c r="EM173">
        <v>2</v>
      </c>
      <c r="EN173">
        <v>5</v>
      </c>
      <c r="EO173">
        <v>3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10</v>
      </c>
      <c r="FQ173">
        <v>10</v>
      </c>
      <c r="FR173">
        <v>8</v>
      </c>
      <c r="FS173">
        <v>1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1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10</v>
      </c>
      <c r="GV173">
        <v>17</v>
      </c>
      <c r="GW173">
        <v>3</v>
      </c>
      <c r="GX173">
        <v>2</v>
      </c>
      <c r="GY173">
        <v>0</v>
      </c>
      <c r="GZ173">
        <v>1</v>
      </c>
      <c r="HA173">
        <v>0</v>
      </c>
      <c r="HB173">
        <v>1</v>
      </c>
      <c r="HC173">
        <v>1</v>
      </c>
      <c r="HD173">
        <v>1</v>
      </c>
      <c r="HE173">
        <v>0</v>
      </c>
      <c r="HF173">
        <v>1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2</v>
      </c>
      <c r="HP173">
        <v>0</v>
      </c>
      <c r="HQ173">
        <v>1</v>
      </c>
      <c r="HR173">
        <v>1</v>
      </c>
      <c r="HS173">
        <v>0</v>
      </c>
      <c r="HT173">
        <v>0</v>
      </c>
      <c r="HU173">
        <v>0</v>
      </c>
      <c r="HV173">
        <v>1</v>
      </c>
      <c r="HW173">
        <v>1</v>
      </c>
      <c r="HX173">
        <v>0</v>
      </c>
      <c r="HY173">
        <v>0</v>
      </c>
      <c r="HZ173">
        <v>1</v>
      </c>
      <c r="IA173">
        <v>17</v>
      </c>
      <c r="IB173">
        <v>3</v>
      </c>
      <c r="IC173">
        <v>0</v>
      </c>
      <c r="ID173">
        <v>2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1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3</v>
      </c>
      <c r="JG173">
        <v>1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1</v>
      </c>
      <c r="JW173">
        <v>0</v>
      </c>
      <c r="JX173">
        <v>1</v>
      </c>
      <c r="JY173">
        <v>1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1</v>
      </c>
      <c r="KL173">
        <v>0</v>
      </c>
      <c r="KM173">
        <v>0</v>
      </c>
      <c r="KN173">
        <v>0</v>
      </c>
      <c r="KO173">
        <v>0</v>
      </c>
      <c r="KP173">
        <v>1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</row>
    <row r="174" spans="1:332">
      <c r="A174" t="s">
        <v>1478</v>
      </c>
      <c r="B174" t="s">
        <v>1466</v>
      </c>
      <c r="C174" t="str">
        <f>"060807"</f>
        <v>060807</v>
      </c>
      <c r="D174" t="s">
        <v>403</v>
      </c>
      <c r="E174">
        <v>2</v>
      </c>
      <c r="F174">
        <v>1226</v>
      </c>
      <c r="G174">
        <v>930</v>
      </c>
      <c r="H174">
        <v>268</v>
      </c>
      <c r="I174">
        <v>662</v>
      </c>
      <c r="J174">
        <v>0</v>
      </c>
      <c r="K174">
        <v>4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660</v>
      </c>
      <c r="T174">
        <v>0</v>
      </c>
      <c r="U174">
        <v>0</v>
      </c>
      <c r="V174">
        <v>660</v>
      </c>
      <c r="W174">
        <v>19</v>
      </c>
      <c r="X174">
        <v>10</v>
      </c>
      <c r="Y174">
        <v>9</v>
      </c>
      <c r="Z174">
        <v>0</v>
      </c>
      <c r="AA174">
        <v>641</v>
      </c>
      <c r="AB174">
        <v>284</v>
      </c>
      <c r="AC174">
        <v>60</v>
      </c>
      <c r="AD174">
        <v>13</v>
      </c>
      <c r="AE174">
        <v>31</v>
      </c>
      <c r="AF174">
        <v>5</v>
      </c>
      <c r="AG174">
        <v>1</v>
      </c>
      <c r="AH174">
        <v>9</v>
      </c>
      <c r="AI174">
        <v>12</v>
      </c>
      <c r="AJ174">
        <v>3</v>
      </c>
      <c r="AK174">
        <v>15</v>
      </c>
      <c r="AL174">
        <v>32</v>
      </c>
      <c r="AM174">
        <v>13</v>
      </c>
      <c r="AN174">
        <v>2</v>
      </c>
      <c r="AO174">
        <v>3</v>
      </c>
      <c r="AP174">
        <v>52</v>
      </c>
      <c r="AQ174">
        <v>0</v>
      </c>
      <c r="AR174">
        <v>1</v>
      </c>
      <c r="AS174">
        <v>0</v>
      </c>
      <c r="AT174">
        <v>5</v>
      </c>
      <c r="AU174">
        <v>0</v>
      </c>
      <c r="AV174">
        <v>2</v>
      </c>
      <c r="AW174">
        <v>9</v>
      </c>
      <c r="AX174">
        <v>1</v>
      </c>
      <c r="AY174">
        <v>0</v>
      </c>
      <c r="AZ174">
        <v>2</v>
      </c>
      <c r="BA174">
        <v>3</v>
      </c>
      <c r="BB174">
        <v>1</v>
      </c>
      <c r="BC174">
        <v>0</v>
      </c>
      <c r="BD174">
        <v>0</v>
      </c>
      <c r="BE174">
        <v>0</v>
      </c>
      <c r="BF174">
        <v>9</v>
      </c>
      <c r="BG174">
        <v>284</v>
      </c>
      <c r="BH174">
        <v>89</v>
      </c>
      <c r="BI174">
        <v>39</v>
      </c>
      <c r="BJ174">
        <v>11</v>
      </c>
      <c r="BK174">
        <v>1</v>
      </c>
      <c r="BL174">
        <v>5</v>
      </c>
      <c r="BM174">
        <v>0</v>
      </c>
      <c r="BN174">
        <v>2</v>
      </c>
      <c r="BO174">
        <v>0</v>
      </c>
      <c r="BP174">
        <v>0</v>
      </c>
      <c r="BQ174">
        <v>30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1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89</v>
      </c>
      <c r="CN174">
        <v>18</v>
      </c>
      <c r="CO174">
        <v>7</v>
      </c>
      <c r="CP174">
        <v>1</v>
      </c>
      <c r="CQ174">
        <v>2</v>
      </c>
      <c r="CR174">
        <v>3</v>
      </c>
      <c r="CS174">
        <v>3</v>
      </c>
      <c r="CT174">
        <v>1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1</v>
      </c>
      <c r="DC174">
        <v>0</v>
      </c>
      <c r="DD174">
        <v>0</v>
      </c>
      <c r="DE174">
        <v>18</v>
      </c>
      <c r="DF174">
        <v>24</v>
      </c>
      <c r="DG174">
        <v>10</v>
      </c>
      <c r="DH174">
        <v>2</v>
      </c>
      <c r="DI174">
        <v>4</v>
      </c>
      <c r="DJ174">
        <v>2</v>
      </c>
      <c r="DK174">
        <v>0</v>
      </c>
      <c r="DL174">
        <v>0</v>
      </c>
      <c r="DM174">
        <v>0</v>
      </c>
      <c r="DN174">
        <v>1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1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1</v>
      </c>
      <c r="EA174">
        <v>0</v>
      </c>
      <c r="EB174">
        <v>2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1</v>
      </c>
      <c r="EK174">
        <v>24</v>
      </c>
      <c r="EL174">
        <v>55</v>
      </c>
      <c r="EM174">
        <v>2</v>
      </c>
      <c r="EN174">
        <v>25</v>
      </c>
      <c r="EO174">
        <v>19</v>
      </c>
      <c r="EP174">
        <v>0</v>
      </c>
      <c r="EQ174">
        <v>3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1</v>
      </c>
      <c r="FA174">
        <v>2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1</v>
      </c>
      <c r="FH174">
        <v>0</v>
      </c>
      <c r="FI174">
        <v>1</v>
      </c>
      <c r="FJ174">
        <v>0</v>
      </c>
      <c r="FK174">
        <v>0</v>
      </c>
      <c r="FL174">
        <v>0</v>
      </c>
      <c r="FM174">
        <v>1</v>
      </c>
      <c r="FN174">
        <v>0</v>
      </c>
      <c r="FO174">
        <v>0</v>
      </c>
      <c r="FP174">
        <v>55</v>
      </c>
      <c r="FQ174">
        <v>38</v>
      </c>
      <c r="FR174">
        <v>17</v>
      </c>
      <c r="FS174">
        <v>7</v>
      </c>
      <c r="FT174">
        <v>0</v>
      </c>
      <c r="FU174">
        <v>9</v>
      </c>
      <c r="FV174">
        <v>1</v>
      </c>
      <c r="FW174">
        <v>0</v>
      </c>
      <c r="FX174">
        <v>1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1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1</v>
      </c>
      <c r="GP174">
        <v>1</v>
      </c>
      <c r="GQ174">
        <v>0</v>
      </c>
      <c r="GR174">
        <v>0</v>
      </c>
      <c r="GS174">
        <v>0</v>
      </c>
      <c r="GT174">
        <v>0</v>
      </c>
      <c r="GU174">
        <v>38</v>
      </c>
      <c r="GV174">
        <v>93</v>
      </c>
      <c r="GW174">
        <v>30</v>
      </c>
      <c r="GX174">
        <v>15</v>
      </c>
      <c r="GY174">
        <v>2</v>
      </c>
      <c r="GZ174">
        <v>1</v>
      </c>
      <c r="HA174">
        <v>2</v>
      </c>
      <c r="HB174">
        <v>7</v>
      </c>
      <c r="HC174">
        <v>1</v>
      </c>
      <c r="HD174">
        <v>1</v>
      </c>
      <c r="HE174">
        <v>1</v>
      </c>
      <c r="HF174">
        <v>2</v>
      </c>
      <c r="HG174">
        <v>1</v>
      </c>
      <c r="HH174">
        <v>3</v>
      </c>
      <c r="HI174">
        <v>2</v>
      </c>
      <c r="HJ174">
        <v>1</v>
      </c>
      <c r="HK174">
        <v>0</v>
      </c>
      <c r="HL174">
        <v>0</v>
      </c>
      <c r="HM174">
        <v>1</v>
      </c>
      <c r="HN174">
        <v>1</v>
      </c>
      <c r="HO174">
        <v>2</v>
      </c>
      <c r="HP174">
        <v>2</v>
      </c>
      <c r="HQ174">
        <v>5</v>
      </c>
      <c r="HR174">
        <v>6</v>
      </c>
      <c r="HS174">
        <v>0</v>
      </c>
      <c r="HT174">
        <v>1</v>
      </c>
      <c r="HU174">
        <v>1</v>
      </c>
      <c r="HV174">
        <v>2</v>
      </c>
      <c r="HW174">
        <v>2</v>
      </c>
      <c r="HX174">
        <v>0</v>
      </c>
      <c r="HY174">
        <v>0</v>
      </c>
      <c r="HZ174">
        <v>1</v>
      </c>
      <c r="IA174">
        <v>93</v>
      </c>
      <c r="IB174">
        <v>37</v>
      </c>
      <c r="IC174">
        <v>14</v>
      </c>
      <c r="ID174">
        <v>2</v>
      </c>
      <c r="IE174">
        <v>2</v>
      </c>
      <c r="IF174">
        <v>0</v>
      </c>
      <c r="IG174">
        <v>3</v>
      </c>
      <c r="IH174">
        <v>0</v>
      </c>
      <c r="II174">
        <v>1</v>
      </c>
      <c r="IJ174">
        <v>0</v>
      </c>
      <c r="IK174">
        <v>0</v>
      </c>
      <c r="IL174">
        <v>3</v>
      </c>
      <c r="IM174">
        <v>1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5</v>
      </c>
      <c r="IW174">
        <v>1</v>
      </c>
      <c r="IX174">
        <v>0</v>
      </c>
      <c r="IY174">
        <v>1</v>
      </c>
      <c r="IZ174">
        <v>0</v>
      </c>
      <c r="JA174">
        <v>0</v>
      </c>
      <c r="JB174">
        <v>0</v>
      </c>
      <c r="JC174">
        <v>1</v>
      </c>
      <c r="JD174">
        <v>1</v>
      </c>
      <c r="JE174">
        <v>2</v>
      </c>
      <c r="JF174">
        <v>37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1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1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1</v>
      </c>
      <c r="KQ174">
        <v>2</v>
      </c>
      <c r="KR174">
        <v>2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2</v>
      </c>
    </row>
    <row r="175" spans="1:332">
      <c r="A175" t="s">
        <v>1477</v>
      </c>
      <c r="B175" t="s">
        <v>1466</v>
      </c>
      <c r="C175" t="str">
        <f>"060807"</f>
        <v>060807</v>
      </c>
      <c r="D175" t="s">
        <v>843</v>
      </c>
      <c r="E175">
        <v>3</v>
      </c>
      <c r="F175">
        <v>764</v>
      </c>
      <c r="G175">
        <v>580</v>
      </c>
      <c r="H175">
        <v>166</v>
      </c>
      <c r="I175">
        <v>414</v>
      </c>
      <c r="J175">
        <v>2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414</v>
      </c>
      <c r="T175">
        <v>0</v>
      </c>
      <c r="U175">
        <v>0</v>
      </c>
      <c r="V175">
        <v>414</v>
      </c>
      <c r="W175">
        <v>12</v>
      </c>
      <c r="X175">
        <v>9</v>
      </c>
      <c r="Y175">
        <v>3</v>
      </c>
      <c r="Z175">
        <v>0</v>
      </c>
      <c r="AA175">
        <v>402</v>
      </c>
      <c r="AB175">
        <v>209</v>
      </c>
      <c r="AC175">
        <v>75</v>
      </c>
      <c r="AD175">
        <v>7</v>
      </c>
      <c r="AE175">
        <v>38</v>
      </c>
      <c r="AF175">
        <v>1</v>
      </c>
      <c r="AG175">
        <v>3</v>
      </c>
      <c r="AH175">
        <v>4</v>
      </c>
      <c r="AI175">
        <v>5</v>
      </c>
      <c r="AJ175">
        <v>1</v>
      </c>
      <c r="AK175">
        <v>6</v>
      </c>
      <c r="AL175">
        <v>19</v>
      </c>
      <c r="AM175">
        <v>1</v>
      </c>
      <c r="AN175">
        <v>1</v>
      </c>
      <c r="AO175">
        <v>1</v>
      </c>
      <c r="AP175">
        <v>30</v>
      </c>
      <c r="AQ175">
        <v>1</v>
      </c>
      <c r="AR175">
        <v>0</v>
      </c>
      <c r="AS175">
        <v>3</v>
      </c>
      <c r="AT175">
        <v>0</v>
      </c>
      <c r="AU175">
        <v>1</v>
      </c>
      <c r="AV175">
        <v>0</v>
      </c>
      <c r="AW175">
        <v>3</v>
      </c>
      <c r="AX175">
        <v>0</v>
      </c>
      <c r="AY175">
        <v>0</v>
      </c>
      <c r="AZ175">
        <v>0</v>
      </c>
      <c r="BA175">
        <v>0</v>
      </c>
      <c r="BB175">
        <v>2</v>
      </c>
      <c r="BC175">
        <v>0</v>
      </c>
      <c r="BD175">
        <v>1</v>
      </c>
      <c r="BE175">
        <v>1</v>
      </c>
      <c r="BF175">
        <v>5</v>
      </c>
      <c r="BG175">
        <v>209</v>
      </c>
      <c r="BH175">
        <v>33</v>
      </c>
      <c r="BI175">
        <v>16</v>
      </c>
      <c r="BJ175">
        <v>0</v>
      </c>
      <c r="BK175">
        <v>0</v>
      </c>
      <c r="BL175">
        <v>1</v>
      </c>
      <c r="BM175">
        <v>0</v>
      </c>
      <c r="BN175">
        <v>1</v>
      </c>
      <c r="BO175">
        <v>1</v>
      </c>
      <c r="BP175">
        <v>0</v>
      </c>
      <c r="BQ175">
        <v>14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33</v>
      </c>
      <c r="CN175">
        <v>5</v>
      </c>
      <c r="CO175">
        <v>1</v>
      </c>
      <c r="CP175">
        <v>1</v>
      </c>
      <c r="CQ175">
        <v>0</v>
      </c>
      <c r="CR175">
        <v>1</v>
      </c>
      <c r="CS175">
        <v>0</v>
      </c>
      <c r="CT175">
        <v>1</v>
      </c>
      <c r="CU175">
        <v>0</v>
      </c>
      <c r="CV175">
        <v>0</v>
      </c>
      <c r="CW175">
        <v>0</v>
      </c>
      <c r="CX175">
        <v>1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5</v>
      </c>
      <c r="DF175">
        <v>18</v>
      </c>
      <c r="DG175">
        <v>10</v>
      </c>
      <c r="DH175">
        <v>3</v>
      </c>
      <c r="DI175">
        <v>2</v>
      </c>
      <c r="DJ175">
        <v>1</v>
      </c>
      <c r="DK175">
        <v>0</v>
      </c>
      <c r="DL175">
        <v>1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1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18</v>
      </c>
      <c r="EL175">
        <v>65</v>
      </c>
      <c r="EM175">
        <v>0</v>
      </c>
      <c r="EN175">
        <v>32</v>
      </c>
      <c r="EO175">
        <v>30</v>
      </c>
      <c r="EP175">
        <v>1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2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65</v>
      </c>
      <c r="FQ175">
        <v>13</v>
      </c>
      <c r="FR175">
        <v>11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1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1</v>
      </c>
      <c r="GU175">
        <v>13</v>
      </c>
      <c r="GV175">
        <v>39</v>
      </c>
      <c r="GW175">
        <v>13</v>
      </c>
      <c r="GX175">
        <v>4</v>
      </c>
      <c r="GY175">
        <v>1</v>
      </c>
      <c r="GZ175">
        <v>3</v>
      </c>
      <c r="HA175">
        <v>0</v>
      </c>
      <c r="HB175">
        <v>1</v>
      </c>
      <c r="HC175">
        <v>2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4</v>
      </c>
      <c r="HJ175">
        <v>0</v>
      </c>
      <c r="HK175">
        <v>0</v>
      </c>
      <c r="HL175">
        <v>1</v>
      </c>
      <c r="HM175">
        <v>0</v>
      </c>
      <c r="HN175">
        <v>1</v>
      </c>
      <c r="HO175">
        <v>0</v>
      </c>
      <c r="HP175">
        <v>2</v>
      </c>
      <c r="HQ175">
        <v>2</v>
      </c>
      <c r="HR175">
        <v>0</v>
      </c>
      <c r="HS175">
        <v>0</v>
      </c>
      <c r="HT175">
        <v>0</v>
      </c>
      <c r="HU175">
        <v>1</v>
      </c>
      <c r="HV175">
        <v>0</v>
      </c>
      <c r="HW175">
        <v>0</v>
      </c>
      <c r="HX175">
        <v>1</v>
      </c>
      <c r="HY175">
        <v>0</v>
      </c>
      <c r="HZ175">
        <v>3</v>
      </c>
      <c r="IA175">
        <v>39</v>
      </c>
      <c r="IB175">
        <v>19</v>
      </c>
      <c r="IC175">
        <v>9</v>
      </c>
      <c r="ID175">
        <v>0</v>
      </c>
      <c r="IE175">
        <v>3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1</v>
      </c>
      <c r="IM175">
        <v>0</v>
      </c>
      <c r="IN175">
        <v>0</v>
      </c>
      <c r="IO175">
        <v>0</v>
      </c>
      <c r="IP175">
        <v>0</v>
      </c>
      <c r="IQ175">
        <v>1</v>
      </c>
      <c r="IR175">
        <v>0</v>
      </c>
      <c r="IS175">
        <v>1</v>
      </c>
      <c r="IT175">
        <v>0</v>
      </c>
      <c r="IU175">
        <v>0</v>
      </c>
      <c r="IV175">
        <v>3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1</v>
      </c>
      <c r="JF175">
        <v>19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1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1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1</v>
      </c>
    </row>
    <row r="176" spans="1:332">
      <c r="A176" t="s">
        <v>1476</v>
      </c>
      <c r="B176" t="s">
        <v>1466</v>
      </c>
      <c r="C176" t="str">
        <f>"060807"</f>
        <v>060807</v>
      </c>
      <c r="D176" t="s">
        <v>1472</v>
      </c>
      <c r="E176">
        <v>4</v>
      </c>
      <c r="F176">
        <v>1311</v>
      </c>
      <c r="G176">
        <v>989</v>
      </c>
      <c r="H176">
        <v>346</v>
      </c>
      <c r="I176">
        <v>643</v>
      </c>
      <c r="J176">
        <v>0</v>
      </c>
      <c r="K176">
        <v>11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641</v>
      </c>
      <c r="T176">
        <v>0</v>
      </c>
      <c r="U176">
        <v>0</v>
      </c>
      <c r="V176">
        <v>641</v>
      </c>
      <c r="W176">
        <v>10</v>
      </c>
      <c r="X176">
        <v>7</v>
      </c>
      <c r="Y176">
        <v>3</v>
      </c>
      <c r="Z176">
        <v>0</v>
      </c>
      <c r="AA176">
        <v>631</v>
      </c>
      <c r="AB176">
        <v>278</v>
      </c>
      <c r="AC176">
        <v>69</v>
      </c>
      <c r="AD176">
        <v>16</v>
      </c>
      <c r="AE176">
        <v>41</v>
      </c>
      <c r="AF176">
        <v>2</v>
      </c>
      <c r="AG176">
        <v>6</v>
      </c>
      <c r="AH176">
        <v>0</v>
      </c>
      <c r="AI176">
        <v>10</v>
      </c>
      <c r="AJ176">
        <v>1</v>
      </c>
      <c r="AK176">
        <v>14</v>
      </c>
      <c r="AL176">
        <v>15</v>
      </c>
      <c r="AM176">
        <v>10</v>
      </c>
      <c r="AN176">
        <v>0</v>
      </c>
      <c r="AO176">
        <v>4</v>
      </c>
      <c r="AP176">
        <v>38</v>
      </c>
      <c r="AQ176">
        <v>1</v>
      </c>
      <c r="AR176">
        <v>1</v>
      </c>
      <c r="AS176">
        <v>4</v>
      </c>
      <c r="AT176">
        <v>2</v>
      </c>
      <c r="AU176">
        <v>0</v>
      </c>
      <c r="AV176">
        <v>0</v>
      </c>
      <c r="AW176">
        <v>18</v>
      </c>
      <c r="AX176">
        <v>3</v>
      </c>
      <c r="AY176">
        <v>0</v>
      </c>
      <c r="AZ176">
        <v>5</v>
      </c>
      <c r="BA176">
        <v>1</v>
      </c>
      <c r="BB176">
        <v>6</v>
      </c>
      <c r="BC176">
        <v>1</v>
      </c>
      <c r="BD176">
        <v>1</v>
      </c>
      <c r="BE176">
        <v>0</v>
      </c>
      <c r="BF176">
        <v>9</v>
      </c>
      <c r="BG176">
        <v>278</v>
      </c>
      <c r="BH176">
        <v>86</v>
      </c>
      <c r="BI176">
        <v>36</v>
      </c>
      <c r="BJ176">
        <v>5</v>
      </c>
      <c r="BK176">
        <v>3</v>
      </c>
      <c r="BL176">
        <v>1</v>
      </c>
      <c r="BM176">
        <v>2</v>
      </c>
      <c r="BN176">
        <v>2</v>
      </c>
      <c r="BO176">
        <v>0</v>
      </c>
      <c r="BP176">
        <v>0</v>
      </c>
      <c r="BQ176">
        <v>37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86</v>
      </c>
      <c r="CN176">
        <v>14</v>
      </c>
      <c r="CO176">
        <v>7</v>
      </c>
      <c r="CP176">
        <v>1</v>
      </c>
      <c r="CQ176">
        <v>1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1</v>
      </c>
      <c r="DC176">
        <v>1</v>
      </c>
      <c r="DD176">
        <v>3</v>
      </c>
      <c r="DE176">
        <v>14</v>
      </c>
      <c r="DF176">
        <v>36</v>
      </c>
      <c r="DG176">
        <v>16</v>
      </c>
      <c r="DH176">
        <v>3</v>
      </c>
      <c r="DI176">
        <v>1</v>
      </c>
      <c r="DJ176">
        <v>1</v>
      </c>
      <c r="DK176">
        <v>1</v>
      </c>
      <c r="DL176">
        <v>0</v>
      </c>
      <c r="DM176">
        <v>1</v>
      </c>
      <c r="DN176">
        <v>1</v>
      </c>
      <c r="DO176">
        <v>0</v>
      </c>
      <c r="DP176">
        <v>1</v>
      </c>
      <c r="DQ176">
        <v>1</v>
      </c>
      <c r="DR176">
        <v>0</v>
      </c>
      <c r="DS176">
        <v>3</v>
      </c>
      <c r="DT176">
        <v>0</v>
      </c>
      <c r="DU176">
        <v>0</v>
      </c>
      <c r="DV176">
        <v>0</v>
      </c>
      <c r="DW176">
        <v>2</v>
      </c>
      <c r="DX176">
        <v>2</v>
      </c>
      <c r="DY176">
        <v>0</v>
      </c>
      <c r="DZ176">
        <v>2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1</v>
      </c>
      <c r="EK176">
        <v>36</v>
      </c>
      <c r="EL176">
        <v>45</v>
      </c>
      <c r="EM176">
        <v>1</v>
      </c>
      <c r="EN176">
        <v>22</v>
      </c>
      <c r="EO176">
        <v>15</v>
      </c>
      <c r="EP176">
        <v>1</v>
      </c>
      <c r="EQ176">
        <v>0</v>
      </c>
      <c r="ER176">
        <v>0</v>
      </c>
      <c r="ES176">
        <v>2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1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1</v>
      </c>
      <c r="FH176">
        <v>0</v>
      </c>
      <c r="FI176">
        <v>0</v>
      </c>
      <c r="FJ176">
        <v>0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45</v>
      </c>
      <c r="FQ176">
        <v>36</v>
      </c>
      <c r="FR176">
        <v>15</v>
      </c>
      <c r="FS176">
        <v>2</v>
      </c>
      <c r="FT176">
        <v>3</v>
      </c>
      <c r="FU176">
        <v>7</v>
      </c>
      <c r="FV176">
        <v>0</v>
      </c>
      <c r="FW176">
        <v>0</v>
      </c>
      <c r="FX176">
        <v>0</v>
      </c>
      <c r="FY176">
        <v>1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0</v>
      </c>
      <c r="GF176">
        <v>0</v>
      </c>
      <c r="GG176">
        <v>1</v>
      </c>
      <c r="GH176">
        <v>1</v>
      </c>
      <c r="GI176">
        <v>0</v>
      </c>
      <c r="GJ176">
        <v>0</v>
      </c>
      <c r="GK176">
        <v>0</v>
      </c>
      <c r="GL176">
        <v>0</v>
      </c>
      <c r="GM176">
        <v>3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1</v>
      </c>
      <c r="GT176">
        <v>2</v>
      </c>
      <c r="GU176">
        <v>36</v>
      </c>
      <c r="GV176">
        <v>107</v>
      </c>
      <c r="GW176">
        <v>35</v>
      </c>
      <c r="GX176">
        <v>14</v>
      </c>
      <c r="GY176">
        <v>2</v>
      </c>
      <c r="GZ176">
        <v>2</v>
      </c>
      <c r="HA176">
        <v>2</v>
      </c>
      <c r="HB176">
        <v>2</v>
      </c>
      <c r="HC176">
        <v>8</v>
      </c>
      <c r="HD176">
        <v>6</v>
      </c>
      <c r="HE176">
        <v>0</v>
      </c>
      <c r="HF176">
        <v>3</v>
      </c>
      <c r="HG176">
        <v>2</v>
      </c>
      <c r="HH176">
        <v>3</v>
      </c>
      <c r="HI176">
        <v>4</v>
      </c>
      <c r="HJ176">
        <v>1</v>
      </c>
      <c r="HK176">
        <v>1</v>
      </c>
      <c r="HL176">
        <v>3</v>
      </c>
      <c r="HM176">
        <v>0</v>
      </c>
      <c r="HN176">
        <v>0</v>
      </c>
      <c r="HO176">
        <v>3</v>
      </c>
      <c r="HP176">
        <v>3</v>
      </c>
      <c r="HQ176">
        <v>1</v>
      </c>
      <c r="HR176">
        <v>1</v>
      </c>
      <c r="HS176">
        <v>0</v>
      </c>
      <c r="HT176">
        <v>2</v>
      </c>
      <c r="HU176">
        <v>4</v>
      </c>
      <c r="HV176">
        <v>2</v>
      </c>
      <c r="HW176">
        <v>2</v>
      </c>
      <c r="HX176">
        <v>0</v>
      </c>
      <c r="HY176">
        <v>0</v>
      </c>
      <c r="HZ176">
        <v>1</v>
      </c>
      <c r="IA176">
        <v>107</v>
      </c>
      <c r="IB176">
        <v>25</v>
      </c>
      <c r="IC176">
        <v>15</v>
      </c>
      <c r="ID176">
        <v>1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1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1</v>
      </c>
      <c r="IR176">
        <v>0</v>
      </c>
      <c r="IS176">
        <v>0</v>
      </c>
      <c r="IT176">
        <v>0</v>
      </c>
      <c r="IU176">
        <v>0</v>
      </c>
      <c r="IV176">
        <v>5</v>
      </c>
      <c r="IW176">
        <v>1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1</v>
      </c>
      <c r="JE176">
        <v>0</v>
      </c>
      <c r="JF176">
        <v>25</v>
      </c>
      <c r="JG176">
        <v>1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0</v>
      </c>
      <c r="KD176">
        <v>1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1</v>
      </c>
      <c r="KQ176">
        <v>2</v>
      </c>
      <c r="KR176">
        <v>0</v>
      </c>
      <c r="KS176">
        <v>0</v>
      </c>
      <c r="KT176">
        <v>1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1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2</v>
      </c>
    </row>
    <row r="177" spans="1:332">
      <c r="A177" t="s">
        <v>1475</v>
      </c>
      <c r="B177" t="s">
        <v>1466</v>
      </c>
      <c r="C177" t="str">
        <f>"060807"</f>
        <v>060807</v>
      </c>
      <c r="D177" t="s">
        <v>403</v>
      </c>
      <c r="E177">
        <v>5</v>
      </c>
      <c r="F177">
        <v>970</v>
      </c>
      <c r="G177">
        <v>740</v>
      </c>
      <c r="H177">
        <v>324</v>
      </c>
      <c r="I177">
        <v>416</v>
      </c>
      <c r="J177">
        <v>0</v>
      </c>
      <c r="K177">
        <v>1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416</v>
      </c>
      <c r="T177">
        <v>0</v>
      </c>
      <c r="U177">
        <v>0</v>
      </c>
      <c r="V177">
        <v>416</v>
      </c>
      <c r="W177">
        <v>11</v>
      </c>
      <c r="X177">
        <v>8</v>
      </c>
      <c r="Y177">
        <v>3</v>
      </c>
      <c r="Z177">
        <v>0</v>
      </c>
      <c r="AA177">
        <v>405</v>
      </c>
      <c r="AB177">
        <v>218</v>
      </c>
      <c r="AC177">
        <v>33</v>
      </c>
      <c r="AD177">
        <v>4</v>
      </c>
      <c r="AE177">
        <v>15</v>
      </c>
      <c r="AF177">
        <v>2</v>
      </c>
      <c r="AG177">
        <v>2</v>
      </c>
      <c r="AH177">
        <v>2</v>
      </c>
      <c r="AI177">
        <v>3</v>
      </c>
      <c r="AJ177">
        <v>0</v>
      </c>
      <c r="AK177">
        <v>4</v>
      </c>
      <c r="AL177">
        <v>6</v>
      </c>
      <c r="AM177">
        <v>0</v>
      </c>
      <c r="AN177">
        <v>0</v>
      </c>
      <c r="AO177">
        <v>2</v>
      </c>
      <c r="AP177">
        <v>131</v>
      </c>
      <c r="AQ177">
        <v>3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3</v>
      </c>
      <c r="AX177">
        <v>1</v>
      </c>
      <c r="AY177">
        <v>0</v>
      </c>
      <c r="AZ177">
        <v>0</v>
      </c>
      <c r="BA177">
        <v>1</v>
      </c>
      <c r="BB177">
        <v>0</v>
      </c>
      <c r="BC177">
        <v>0</v>
      </c>
      <c r="BD177">
        <v>0</v>
      </c>
      <c r="BE177">
        <v>0</v>
      </c>
      <c r="BF177">
        <v>6</v>
      </c>
      <c r="BG177">
        <v>218</v>
      </c>
      <c r="BH177">
        <v>36</v>
      </c>
      <c r="BI177">
        <v>16</v>
      </c>
      <c r="BJ177">
        <v>2</v>
      </c>
      <c r="BK177">
        <v>1</v>
      </c>
      <c r="BL177">
        <v>0</v>
      </c>
      <c r="BM177">
        <v>1</v>
      </c>
      <c r="BN177">
        <v>4</v>
      </c>
      <c r="BO177">
        <v>1</v>
      </c>
      <c r="BP177">
        <v>0</v>
      </c>
      <c r="BQ177">
        <v>7</v>
      </c>
      <c r="BR177">
        <v>0</v>
      </c>
      <c r="BS177">
        <v>2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1</v>
      </c>
      <c r="CJ177">
        <v>0</v>
      </c>
      <c r="CK177">
        <v>1</v>
      </c>
      <c r="CL177">
        <v>0</v>
      </c>
      <c r="CM177">
        <v>36</v>
      </c>
      <c r="CN177">
        <v>11</v>
      </c>
      <c r="CO177">
        <v>3</v>
      </c>
      <c r="CP177">
        <v>2</v>
      </c>
      <c r="CQ177">
        <v>0</v>
      </c>
      <c r="CR177">
        <v>1</v>
      </c>
      <c r="CS177">
        <v>2</v>
      </c>
      <c r="CT177">
        <v>3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11</v>
      </c>
      <c r="DF177">
        <v>9</v>
      </c>
      <c r="DG177">
        <v>2</v>
      </c>
      <c r="DH177">
        <v>1</v>
      </c>
      <c r="DI177">
        <v>1</v>
      </c>
      <c r="DJ177">
        <v>1</v>
      </c>
      <c r="DK177">
        <v>0</v>
      </c>
      <c r="DL177">
        <v>1</v>
      </c>
      <c r="DM177">
        <v>1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1</v>
      </c>
      <c r="DX177">
        <v>0</v>
      </c>
      <c r="DY177">
        <v>1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9</v>
      </c>
      <c r="EL177">
        <v>38</v>
      </c>
      <c r="EM177">
        <v>2</v>
      </c>
      <c r="EN177">
        <v>23</v>
      </c>
      <c r="EO177">
        <v>11</v>
      </c>
      <c r="EP177">
        <v>0</v>
      </c>
      <c r="EQ177">
        <v>1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38</v>
      </c>
      <c r="FQ177">
        <v>18</v>
      </c>
      <c r="FR177">
        <v>9</v>
      </c>
      <c r="FS177">
        <v>4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1</v>
      </c>
      <c r="GM177">
        <v>1</v>
      </c>
      <c r="GN177">
        <v>0</v>
      </c>
      <c r="GO177">
        <v>0</v>
      </c>
      <c r="GP177">
        <v>2</v>
      </c>
      <c r="GQ177">
        <v>0</v>
      </c>
      <c r="GR177">
        <v>0</v>
      </c>
      <c r="GS177">
        <v>0</v>
      </c>
      <c r="GT177">
        <v>1</v>
      </c>
      <c r="GU177">
        <v>18</v>
      </c>
      <c r="GV177">
        <v>59</v>
      </c>
      <c r="GW177">
        <v>20</v>
      </c>
      <c r="GX177">
        <v>8</v>
      </c>
      <c r="GY177">
        <v>3</v>
      </c>
      <c r="GZ177">
        <v>0</v>
      </c>
      <c r="HA177">
        <v>0</v>
      </c>
      <c r="HB177">
        <v>2</v>
      </c>
      <c r="HC177">
        <v>7</v>
      </c>
      <c r="HD177">
        <v>1</v>
      </c>
      <c r="HE177">
        <v>0</v>
      </c>
      <c r="HF177">
        <v>0</v>
      </c>
      <c r="HG177">
        <v>1</v>
      </c>
      <c r="HH177">
        <v>2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2</v>
      </c>
      <c r="HQ177">
        <v>2</v>
      </c>
      <c r="HR177">
        <v>9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1</v>
      </c>
      <c r="HY177">
        <v>0</v>
      </c>
      <c r="HZ177">
        <v>1</v>
      </c>
      <c r="IA177">
        <v>59</v>
      </c>
      <c r="IB177">
        <v>15</v>
      </c>
      <c r="IC177">
        <v>8</v>
      </c>
      <c r="ID177">
        <v>1</v>
      </c>
      <c r="IE177">
        <v>0</v>
      </c>
      <c r="IF177">
        <v>1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1</v>
      </c>
      <c r="IM177">
        <v>0</v>
      </c>
      <c r="IN177">
        <v>2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1</v>
      </c>
      <c r="IW177">
        <v>0</v>
      </c>
      <c r="IX177">
        <v>0</v>
      </c>
      <c r="IY177">
        <v>1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15</v>
      </c>
      <c r="JG177">
        <v>1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1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1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</row>
    <row r="178" spans="1:332">
      <c r="A178" t="s">
        <v>1474</v>
      </c>
      <c r="B178" t="s">
        <v>1466</v>
      </c>
      <c r="C178" t="str">
        <f>"060807"</f>
        <v>060807</v>
      </c>
      <c r="D178" t="s">
        <v>403</v>
      </c>
      <c r="E178">
        <v>6</v>
      </c>
      <c r="F178">
        <v>813</v>
      </c>
      <c r="G178">
        <v>610</v>
      </c>
      <c r="H178">
        <v>184</v>
      </c>
      <c r="I178">
        <v>426</v>
      </c>
      <c r="J178">
        <v>0</v>
      </c>
      <c r="K178">
        <v>3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426</v>
      </c>
      <c r="T178">
        <v>0</v>
      </c>
      <c r="U178">
        <v>0</v>
      </c>
      <c r="V178">
        <v>426</v>
      </c>
      <c r="W178">
        <v>11</v>
      </c>
      <c r="X178">
        <v>7</v>
      </c>
      <c r="Y178">
        <v>4</v>
      </c>
      <c r="Z178">
        <v>0</v>
      </c>
      <c r="AA178">
        <v>415</v>
      </c>
      <c r="AB178">
        <v>179</v>
      </c>
      <c r="AC178">
        <v>54</v>
      </c>
      <c r="AD178">
        <v>14</v>
      </c>
      <c r="AE178">
        <v>23</v>
      </c>
      <c r="AF178">
        <v>3</v>
      </c>
      <c r="AG178">
        <v>1</v>
      </c>
      <c r="AH178">
        <v>5</v>
      </c>
      <c r="AI178">
        <v>5</v>
      </c>
      <c r="AJ178">
        <v>2</v>
      </c>
      <c r="AK178">
        <v>11</v>
      </c>
      <c r="AL178">
        <v>13</v>
      </c>
      <c r="AM178">
        <v>2</v>
      </c>
      <c r="AN178">
        <v>0</v>
      </c>
      <c r="AO178">
        <v>0</v>
      </c>
      <c r="AP178">
        <v>24</v>
      </c>
      <c r="AQ178">
        <v>0</v>
      </c>
      <c r="AR178">
        <v>2</v>
      </c>
      <c r="AS178">
        <v>0</v>
      </c>
      <c r="AT178">
        <v>0</v>
      </c>
      <c r="AU178">
        <v>0</v>
      </c>
      <c r="AV178">
        <v>1</v>
      </c>
      <c r="AW178">
        <v>5</v>
      </c>
      <c r="AX178">
        <v>1</v>
      </c>
      <c r="AY178">
        <v>0</v>
      </c>
      <c r="AZ178">
        <v>0</v>
      </c>
      <c r="BA178">
        <v>2</v>
      </c>
      <c r="BB178">
        <v>0</v>
      </c>
      <c r="BC178">
        <v>0</v>
      </c>
      <c r="BD178">
        <v>4</v>
      </c>
      <c r="BE178">
        <v>0</v>
      </c>
      <c r="BF178">
        <v>7</v>
      </c>
      <c r="BG178">
        <v>179</v>
      </c>
      <c r="BH178">
        <v>74</v>
      </c>
      <c r="BI178">
        <v>26</v>
      </c>
      <c r="BJ178">
        <v>6</v>
      </c>
      <c r="BK178">
        <v>1</v>
      </c>
      <c r="BL178">
        <v>0</v>
      </c>
      <c r="BM178">
        <v>1</v>
      </c>
      <c r="BN178">
        <v>0</v>
      </c>
      <c r="BO178">
        <v>1</v>
      </c>
      <c r="BP178">
        <v>0</v>
      </c>
      <c r="BQ178">
        <v>36</v>
      </c>
      <c r="BR178">
        <v>0</v>
      </c>
      <c r="BS178">
        <v>0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1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74</v>
      </c>
      <c r="CN178">
        <v>11</v>
      </c>
      <c r="CO178">
        <v>2</v>
      </c>
      <c r="CP178">
        <v>2</v>
      </c>
      <c r="CQ178">
        <v>1</v>
      </c>
      <c r="CR178">
        <v>1</v>
      </c>
      <c r="CS178">
        <v>0</v>
      </c>
      <c r="CT178">
        <v>0</v>
      </c>
      <c r="CU178">
        <v>1</v>
      </c>
      <c r="CV178">
        <v>1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1</v>
      </c>
      <c r="DD178">
        <v>2</v>
      </c>
      <c r="DE178">
        <v>11</v>
      </c>
      <c r="DF178">
        <v>32</v>
      </c>
      <c r="DG178">
        <v>19</v>
      </c>
      <c r="DH178">
        <v>4</v>
      </c>
      <c r="DI178">
        <v>2</v>
      </c>
      <c r="DJ178">
        <v>0</v>
      </c>
      <c r="DK178">
        <v>1</v>
      </c>
      <c r="DL178">
        <v>1</v>
      </c>
      <c r="DM178">
        <v>1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1</v>
      </c>
      <c r="EC178">
        <v>0</v>
      </c>
      <c r="ED178">
        <v>1</v>
      </c>
      <c r="EE178">
        <v>0</v>
      </c>
      <c r="EF178">
        <v>0</v>
      </c>
      <c r="EG178">
        <v>1</v>
      </c>
      <c r="EH178">
        <v>1</v>
      </c>
      <c r="EI178">
        <v>0</v>
      </c>
      <c r="EJ178">
        <v>0</v>
      </c>
      <c r="EK178">
        <v>32</v>
      </c>
      <c r="EL178">
        <v>44</v>
      </c>
      <c r="EM178">
        <v>0</v>
      </c>
      <c r="EN178">
        <v>17</v>
      </c>
      <c r="EO178">
        <v>16</v>
      </c>
      <c r="EP178">
        <v>2</v>
      </c>
      <c r="EQ178">
        <v>0</v>
      </c>
      <c r="ER178">
        <v>1</v>
      </c>
      <c r="ES178">
        <v>0</v>
      </c>
      <c r="ET178">
        <v>0</v>
      </c>
      <c r="EU178">
        <v>1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4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3</v>
      </c>
      <c r="FL178">
        <v>0</v>
      </c>
      <c r="FM178">
        <v>0</v>
      </c>
      <c r="FN178">
        <v>0</v>
      </c>
      <c r="FO178">
        <v>0</v>
      </c>
      <c r="FP178">
        <v>44</v>
      </c>
      <c r="FQ178">
        <v>7</v>
      </c>
      <c r="FR178">
        <v>0</v>
      </c>
      <c r="FS178">
        <v>1</v>
      </c>
      <c r="FT178">
        <v>1</v>
      </c>
      <c r="FU178">
        <v>3</v>
      </c>
      <c r="FV178">
        <v>0</v>
      </c>
      <c r="FW178">
        <v>1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1</v>
      </c>
      <c r="GU178">
        <v>7</v>
      </c>
      <c r="GV178">
        <v>50</v>
      </c>
      <c r="GW178">
        <v>13</v>
      </c>
      <c r="GX178">
        <v>13</v>
      </c>
      <c r="GY178">
        <v>1</v>
      </c>
      <c r="GZ178">
        <v>1</v>
      </c>
      <c r="HA178">
        <v>0</v>
      </c>
      <c r="HB178">
        <v>2</v>
      </c>
      <c r="HC178">
        <v>5</v>
      </c>
      <c r="HD178">
        <v>1</v>
      </c>
      <c r="HE178">
        <v>1</v>
      </c>
      <c r="HF178">
        <v>2</v>
      </c>
      <c r="HG178">
        <v>0</v>
      </c>
      <c r="HH178">
        <v>2</v>
      </c>
      <c r="HI178">
        <v>1</v>
      </c>
      <c r="HJ178">
        <v>0</v>
      </c>
      <c r="HK178">
        <v>2</v>
      </c>
      <c r="HL178">
        <v>0</v>
      </c>
      <c r="HM178">
        <v>0</v>
      </c>
      <c r="HN178">
        <v>0</v>
      </c>
      <c r="HO178">
        <v>1</v>
      </c>
      <c r="HP178">
        <v>0</v>
      </c>
      <c r="HQ178">
        <v>1</v>
      </c>
      <c r="HR178">
        <v>1</v>
      </c>
      <c r="HS178">
        <v>0</v>
      </c>
      <c r="HT178">
        <v>0</v>
      </c>
      <c r="HU178">
        <v>0</v>
      </c>
      <c r="HV178">
        <v>1</v>
      </c>
      <c r="HW178">
        <v>1</v>
      </c>
      <c r="HX178">
        <v>0</v>
      </c>
      <c r="HY178">
        <v>0</v>
      </c>
      <c r="HZ178">
        <v>1</v>
      </c>
      <c r="IA178">
        <v>50</v>
      </c>
      <c r="IB178">
        <v>14</v>
      </c>
      <c r="IC178">
        <v>4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1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1</v>
      </c>
      <c r="IT178">
        <v>0</v>
      </c>
      <c r="IU178">
        <v>0</v>
      </c>
      <c r="IV178">
        <v>4</v>
      </c>
      <c r="IW178">
        <v>0</v>
      </c>
      <c r="IX178">
        <v>0</v>
      </c>
      <c r="IY178">
        <v>3</v>
      </c>
      <c r="IZ178">
        <v>0</v>
      </c>
      <c r="JA178">
        <v>0</v>
      </c>
      <c r="JB178">
        <v>0</v>
      </c>
      <c r="JC178">
        <v>0</v>
      </c>
      <c r="JD178">
        <v>1</v>
      </c>
      <c r="JE178">
        <v>0</v>
      </c>
      <c r="JF178">
        <v>14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4</v>
      </c>
      <c r="KR178">
        <v>2</v>
      </c>
      <c r="KS178">
        <v>0</v>
      </c>
      <c r="KT178">
        <v>0</v>
      </c>
      <c r="KU178">
        <v>1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1</v>
      </c>
      <c r="LT178">
        <v>4</v>
      </c>
    </row>
    <row r="179" spans="1:332">
      <c r="A179" t="s">
        <v>1473</v>
      </c>
      <c r="B179" t="s">
        <v>1466</v>
      </c>
      <c r="C179" t="str">
        <f>"060807"</f>
        <v>060807</v>
      </c>
      <c r="D179" t="s">
        <v>1472</v>
      </c>
      <c r="E179">
        <v>7</v>
      </c>
      <c r="F179">
        <v>752</v>
      </c>
      <c r="G179">
        <v>580</v>
      </c>
      <c r="H179">
        <v>187</v>
      </c>
      <c r="I179">
        <v>393</v>
      </c>
      <c r="J179">
        <v>0</v>
      </c>
      <c r="K179">
        <v>3</v>
      </c>
      <c r="L179">
        <v>1</v>
      </c>
      <c r="M179">
        <v>1</v>
      </c>
      <c r="N179">
        <v>0</v>
      </c>
      <c r="O179">
        <v>0</v>
      </c>
      <c r="P179">
        <v>0</v>
      </c>
      <c r="Q179">
        <v>0</v>
      </c>
      <c r="R179">
        <v>1</v>
      </c>
      <c r="S179">
        <v>394</v>
      </c>
      <c r="T179">
        <v>1</v>
      </c>
      <c r="U179">
        <v>0</v>
      </c>
      <c r="V179">
        <v>394</v>
      </c>
      <c r="W179">
        <v>4</v>
      </c>
      <c r="X179">
        <v>3</v>
      </c>
      <c r="Y179">
        <v>0</v>
      </c>
      <c r="Z179">
        <v>0</v>
      </c>
      <c r="AA179">
        <v>390</v>
      </c>
      <c r="AB179">
        <v>178</v>
      </c>
      <c r="AC179">
        <v>26</v>
      </c>
      <c r="AD179">
        <v>7</v>
      </c>
      <c r="AE179">
        <v>6</v>
      </c>
      <c r="AF179">
        <v>2</v>
      </c>
      <c r="AG179">
        <v>0</v>
      </c>
      <c r="AH179">
        <v>1</v>
      </c>
      <c r="AI179">
        <v>0</v>
      </c>
      <c r="AJ179">
        <v>0</v>
      </c>
      <c r="AK179">
        <v>3</v>
      </c>
      <c r="AL179">
        <v>3</v>
      </c>
      <c r="AM179">
        <v>0</v>
      </c>
      <c r="AN179">
        <v>5</v>
      </c>
      <c r="AO179">
        <v>0</v>
      </c>
      <c r="AP179">
        <v>114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2</v>
      </c>
      <c r="AX179">
        <v>0</v>
      </c>
      <c r="AY179">
        <v>0</v>
      </c>
      <c r="AZ179">
        <v>1</v>
      </c>
      <c r="BA179">
        <v>0</v>
      </c>
      <c r="BB179">
        <v>2</v>
      </c>
      <c r="BC179">
        <v>1</v>
      </c>
      <c r="BD179">
        <v>2</v>
      </c>
      <c r="BE179">
        <v>0</v>
      </c>
      <c r="BF179">
        <v>3</v>
      </c>
      <c r="BG179">
        <v>178</v>
      </c>
      <c r="BH179">
        <v>54</v>
      </c>
      <c r="BI179">
        <v>20</v>
      </c>
      <c r="BJ179">
        <v>3</v>
      </c>
      <c r="BK179">
        <v>2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26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1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2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54</v>
      </c>
      <c r="CN179">
        <v>7</v>
      </c>
      <c r="CO179">
        <v>4</v>
      </c>
      <c r="CP179">
        <v>1</v>
      </c>
      <c r="CQ179">
        <v>1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1</v>
      </c>
      <c r="DE179">
        <v>7</v>
      </c>
      <c r="DF179">
        <v>26</v>
      </c>
      <c r="DG179">
        <v>10</v>
      </c>
      <c r="DH179">
        <v>0</v>
      </c>
      <c r="DI179">
        <v>2</v>
      </c>
      <c r="DJ179">
        <v>3</v>
      </c>
      <c r="DK179">
        <v>1</v>
      </c>
      <c r="DL179">
        <v>0</v>
      </c>
      <c r="DM179">
        <v>4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1</v>
      </c>
      <c r="DW179">
        <v>0</v>
      </c>
      <c r="DX179">
        <v>1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1</v>
      </c>
      <c r="EE179">
        <v>0</v>
      </c>
      <c r="EF179">
        <v>1</v>
      </c>
      <c r="EG179">
        <v>0</v>
      </c>
      <c r="EH179">
        <v>1</v>
      </c>
      <c r="EI179">
        <v>0</v>
      </c>
      <c r="EJ179">
        <v>1</v>
      </c>
      <c r="EK179">
        <v>26</v>
      </c>
      <c r="EL179">
        <v>33</v>
      </c>
      <c r="EM179">
        <v>1</v>
      </c>
      <c r="EN179">
        <v>9</v>
      </c>
      <c r="EO179">
        <v>11</v>
      </c>
      <c r="EP179">
        <v>3</v>
      </c>
      <c r="EQ179">
        <v>1</v>
      </c>
      <c r="ER179">
        <v>0</v>
      </c>
      <c r="ES179">
        <v>0</v>
      </c>
      <c r="ET179">
        <v>0</v>
      </c>
      <c r="EU179">
        <v>0</v>
      </c>
      <c r="EV179">
        <v>2</v>
      </c>
      <c r="EW179">
        <v>0</v>
      </c>
      <c r="EX179">
        <v>0</v>
      </c>
      <c r="EY179">
        <v>1</v>
      </c>
      <c r="EZ179">
        <v>0</v>
      </c>
      <c r="FA179">
        <v>5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33</v>
      </c>
      <c r="FQ179">
        <v>17</v>
      </c>
      <c r="FR179">
        <v>10</v>
      </c>
      <c r="FS179">
        <v>0</v>
      </c>
      <c r="FT179">
        <v>1</v>
      </c>
      <c r="FU179">
        <v>2</v>
      </c>
      <c r="FV179">
        <v>0</v>
      </c>
      <c r="FW179">
        <v>0</v>
      </c>
      <c r="FX179">
        <v>1</v>
      </c>
      <c r="FY179">
        <v>0</v>
      </c>
      <c r="FZ179">
        <v>0</v>
      </c>
      <c r="GA179">
        <v>0</v>
      </c>
      <c r="GB179">
        <v>1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2</v>
      </c>
      <c r="GU179">
        <v>17</v>
      </c>
      <c r="GV179">
        <v>49</v>
      </c>
      <c r="GW179">
        <v>16</v>
      </c>
      <c r="GX179">
        <v>14</v>
      </c>
      <c r="GY179">
        <v>0</v>
      </c>
      <c r="GZ179">
        <v>0</v>
      </c>
      <c r="HA179">
        <v>0</v>
      </c>
      <c r="HB179">
        <v>3</v>
      </c>
      <c r="HC179">
        <v>4</v>
      </c>
      <c r="HD179">
        <v>1</v>
      </c>
      <c r="HE179">
        <v>0</v>
      </c>
      <c r="HF179">
        <v>0</v>
      </c>
      <c r="HG179">
        <v>1</v>
      </c>
      <c r="HH179">
        <v>0</v>
      </c>
      <c r="HI179">
        <v>2</v>
      </c>
      <c r="HJ179">
        <v>0</v>
      </c>
      <c r="HK179">
        <v>0</v>
      </c>
      <c r="HL179">
        <v>1</v>
      </c>
      <c r="HM179">
        <v>0</v>
      </c>
      <c r="HN179">
        <v>1</v>
      </c>
      <c r="HO179">
        <v>0</v>
      </c>
      <c r="HP179">
        <v>0</v>
      </c>
      <c r="HQ179">
        <v>0</v>
      </c>
      <c r="HR179">
        <v>0</v>
      </c>
      <c r="HS179">
        <v>1</v>
      </c>
      <c r="HT179">
        <v>0</v>
      </c>
      <c r="HU179">
        <v>0</v>
      </c>
      <c r="HV179">
        <v>1</v>
      </c>
      <c r="HW179">
        <v>0</v>
      </c>
      <c r="HX179">
        <v>3</v>
      </c>
      <c r="HY179">
        <v>1</v>
      </c>
      <c r="HZ179">
        <v>0</v>
      </c>
      <c r="IA179">
        <v>49</v>
      </c>
      <c r="IB179">
        <v>24</v>
      </c>
      <c r="IC179">
        <v>5</v>
      </c>
      <c r="ID179">
        <v>2</v>
      </c>
      <c r="IE179">
        <v>0</v>
      </c>
      <c r="IF179">
        <v>2</v>
      </c>
      <c r="IG179">
        <v>0</v>
      </c>
      <c r="IH179">
        <v>0</v>
      </c>
      <c r="II179">
        <v>1</v>
      </c>
      <c r="IJ179">
        <v>1</v>
      </c>
      <c r="IK179">
        <v>1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10</v>
      </c>
      <c r="IW179">
        <v>1</v>
      </c>
      <c r="IX179">
        <v>0</v>
      </c>
      <c r="IY179">
        <v>1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24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1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1</v>
      </c>
      <c r="KN179">
        <v>0</v>
      </c>
      <c r="KO179">
        <v>0</v>
      </c>
      <c r="KP179">
        <v>1</v>
      </c>
      <c r="KQ179">
        <v>1</v>
      </c>
      <c r="KR179">
        <v>1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1</v>
      </c>
    </row>
    <row r="180" spans="1:332">
      <c r="A180" t="s">
        <v>1471</v>
      </c>
      <c r="B180" t="s">
        <v>1466</v>
      </c>
      <c r="C180" t="str">
        <f>"060807"</f>
        <v>060807</v>
      </c>
      <c r="D180" t="s">
        <v>403</v>
      </c>
      <c r="E180">
        <v>8</v>
      </c>
      <c r="F180">
        <v>569</v>
      </c>
      <c r="G180">
        <v>440</v>
      </c>
      <c r="H180">
        <v>168</v>
      </c>
      <c r="I180">
        <v>272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272</v>
      </c>
      <c r="T180">
        <v>0</v>
      </c>
      <c r="U180">
        <v>0</v>
      </c>
      <c r="V180">
        <v>272</v>
      </c>
      <c r="W180">
        <v>8</v>
      </c>
      <c r="X180">
        <v>6</v>
      </c>
      <c r="Y180">
        <v>2</v>
      </c>
      <c r="Z180">
        <v>0</v>
      </c>
      <c r="AA180">
        <v>264</v>
      </c>
      <c r="AB180">
        <v>129</v>
      </c>
      <c r="AC180">
        <v>38</v>
      </c>
      <c r="AD180">
        <v>0</v>
      </c>
      <c r="AE180">
        <v>3</v>
      </c>
      <c r="AF180">
        <v>3</v>
      </c>
      <c r="AG180">
        <v>3</v>
      </c>
      <c r="AH180">
        <v>2</v>
      </c>
      <c r="AI180">
        <v>1</v>
      </c>
      <c r="AJ180">
        <v>3</v>
      </c>
      <c r="AK180">
        <v>0</v>
      </c>
      <c r="AL180">
        <v>5</v>
      </c>
      <c r="AM180">
        <v>5</v>
      </c>
      <c r="AN180">
        <v>1</v>
      </c>
      <c r="AO180">
        <v>3</v>
      </c>
      <c r="AP180">
        <v>41</v>
      </c>
      <c r="AQ180">
        <v>1</v>
      </c>
      <c r="AR180">
        <v>2</v>
      </c>
      <c r="AS180">
        <v>0</v>
      </c>
      <c r="AT180">
        <v>1</v>
      </c>
      <c r="AU180">
        <v>1</v>
      </c>
      <c r="AV180">
        <v>0</v>
      </c>
      <c r="AW180">
        <v>10</v>
      </c>
      <c r="AX180">
        <v>1</v>
      </c>
      <c r="AY180">
        <v>0</v>
      </c>
      <c r="AZ180">
        <v>1</v>
      </c>
      <c r="BA180">
        <v>0</v>
      </c>
      <c r="BB180">
        <v>0</v>
      </c>
      <c r="BC180">
        <v>1</v>
      </c>
      <c r="BD180">
        <v>1</v>
      </c>
      <c r="BE180">
        <v>0</v>
      </c>
      <c r="BF180">
        <v>2</v>
      </c>
      <c r="BG180">
        <v>129</v>
      </c>
      <c r="BH180">
        <v>45</v>
      </c>
      <c r="BI180">
        <v>22</v>
      </c>
      <c r="BJ180">
        <v>2</v>
      </c>
      <c r="BK180">
        <v>0</v>
      </c>
      <c r="BL180">
        <v>0</v>
      </c>
      <c r="BM180">
        <v>1</v>
      </c>
      <c r="BN180">
        <v>1</v>
      </c>
      <c r="BO180">
        <v>1</v>
      </c>
      <c r="BP180">
        <v>1</v>
      </c>
      <c r="BQ180">
        <v>14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1</v>
      </c>
      <c r="BX180">
        <v>0</v>
      </c>
      <c r="BY180">
        <v>0</v>
      </c>
      <c r="BZ180">
        <v>0</v>
      </c>
      <c r="CA180">
        <v>1</v>
      </c>
      <c r="CB180">
        <v>0</v>
      </c>
      <c r="CC180">
        <v>0</v>
      </c>
      <c r="CD180">
        <v>1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45</v>
      </c>
      <c r="CN180">
        <v>8</v>
      </c>
      <c r="CO180">
        <v>5</v>
      </c>
      <c r="CP180">
        <v>1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2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8</v>
      </c>
      <c r="DF180">
        <v>20</v>
      </c>
      <c r="DG180">
        <v>12</v>
      </c>
      <c r="DH180">
        <v>1</v>
      </c>
      <c r="DI180">
        <v>1</v>
      </c>
      <c r="DJ180">
        <v>2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1</v>
      </c>
      <c r="DR180">
        <v>0</v>
      </c>
      <c r="DS180">
        <v>0</v>
      </c>
      <c r="DT180">
        <v>1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1</v>
      </c>
      <c r="EF180">
        <v>0</v>
      </c>
      <c r="EG180">
        <v>1</v>
      </c>
      <c r="EH180">
        <v>0</v>
      </c>
      <c r="EI180">
        <v>0</v>
      </c>
      <c r="EJ180">
        <v>0</v>
      </c>
      <c r="EK180">
        <v>20</v>
      </c>
      <c r="EL180">
        <v>17</v>
      </c>
      <c r="EM180">
        <v>1</v>
      </c>
      <c r="EN180">
        <v>5</v>
      </c>
      <c r="EO180">
        <v>10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1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17</v>
      </c>
      <c r="FQ180">
        <v>9</v>
      </c>
      <c r="FR180">
        <v>5</v>
      </c>
      <c r="FS180">
        <v>1</v>
      </c>
      <c r="FT180">
        <v>0</v>
      </c>
      <c r="FU180">
        <v>0</v>
      </c>
      <c r="FV180">
        <v>0</v>
      </c>
      <c r="FW180">
        <v>0</v>
      </c>
      <c r="FX180">
        <v>1</v>
      </c>
      <c r="FY180">
        <v>1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1</v>
      </c>
      <c r="GT180">
        <v>0</v>
      </c>
      <c r="GU180">
        <v>9</v>
      </c>
      <c r="GV180">
        <v>28</v>
      </c>
      <c r="GW180">
        <v>10</v>
      </c>
      <c r="GX180">
        <v>4</v>
      </c>
      <c r="GY180">
        <v>0</v>
      </c>
      <c r="GZ180">
        <v>0</v>
      </c>
      <c r="HA180">
        <v>0</v>
      </c>
      <c r="HB180">
        <v>0</v>
      </c>
      <c r="HC180">
        <v>1</v>
      </c>
      <c r="HD180">
        <v>0</v>
      </c>
      <c r="HE180">
        <v>0</v>
      </c>
      <c r="HF180">
        <v>2</v>
      </c>
      <c r="HG180">
        <v>0</v>
      </c>
      <c r="HH180">
        <v>0</v>
      </c>
      <c r="HI180">
        <v>0</v>
      </c>
      <c r="HJ180">
        <v>1</v>
      </c>
      <c r="HK180">
        <v>0</v>
      </c>
      <c r="HL180">
        <v>0</v>
      </c>
      <c r="HM180">
        <v>0</v>
      </c>
      <c r="HN180">
        <v>0</v>
      </c>
      <c r="HO180">
        <v>4</v>
      </c>
      <c r="HP180">
        <v>1</v>
      </c>
      <c r="HQ180">
        <v>1</v>
      </c>
      <c r="HR180">
        <v>1</v>
      </c>
      <c r="HS180">
        <v>0</v>
      </c>
      <c r="HT180">
        <v>0</v>
      </c>
      <c r="HU180">
        <v>0</v>
      </c>
      <c r="HV180">
        <v>0</v>
      </c>
      <c r="HW180">
        <v>1</v>
      </c>
      <c r="HX180">
        <v>0</v>
      </c>
      <c r="HY180">
        <v>1</v>
      </c>
      <c r="HZ180">
        <v>1</v>
      </c>
      <c r="IA180">
        <v>28</v>
      </c>
      <c r="IB180">
        <v>5</v>
      </c>
      <c r="IC180">
        <v>2</v>
      </c>
      <c r="ID180">
        <v>0</v>
      </c>
      <c r="IE180">
        <v>0</v>
      </c>
      <c r="IF180">
        <v>0</v>
      </c>
      <c r="IG180">
        <v>1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1</v>
      </c>
      <c r="IZ180">
        <v>0</v>
      </c>
      <c r="JA180">
        <v>0</v>
      </c>
      <c r="JB180">
        <v>0</v>
      </c>
      <c r="JC180">
        <v>0</v>
      </c>
      <c r="JD180">
        <v>1</v>
      </c>
      <c r="JE180">
        <v>0</v>
      </c>
      <c r="JF180">
        <v>5</v>
      </c>
      <c r="JG180">
        <v>2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1</v>
      </c>
      <c r="JQ180">
        <v>0</v>
      </c>
      <c r="JR180">
        <v>1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2</v>
      </c>
      <c r="JY180">
        <v>1</v>
      </c>
      <c r="JZ180">
        <v>0</v>
      </c>
      <c r="KA180">
        <v>1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1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</row>
    <row r="181" spans="1:332">
      <c r="A181" t="s">
        <v>1470</v>
      </c>
      <c r="B181" t="s">
        <v>1466</v>
      </c>
      <c r="C181" t="str">
        <f>"060807"</f>
        <v>060807</v>
      </c>
      <c r="D181" t="s">
        <v>403</v>
      </c>
      <c r="E181">
        <v>9</v>
      </c>
      <c r="F181">
        <v>587</v>
      </c>
      <c r="G181">
        <v>450</v>
      </c>
      <c r="H181">
        <v>172</v>
      </c>
      <c r="I181">
        <v>278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278</v>
      </c>
      <c r="T181">
        <v>0</v>
      </c>
      <c r="U181">
        <v>0</v>
      </c>
      <c r="V181">
        <v>278</v>
      </c>
      <c r="W181">
        <v>10</v>
      </c>
      <c r="X181">
        <v>9</v>
      </c>
      <c r="Y181">
        <v>1</v>
      </c>
      <c r="Z181">
        <v>0</v>
      </c>
      <c r="AA181">
        <v>268</v>
      </c>
      <c r="AB181">
        <v>162</v>
      </c>
      <c r="AC181">
        <v>40</v>
      </c>
      <c r="AD181">
        <v>8</v>
      </c>
      <c r="AE181">
        <v>17</v>
      </c>
      <c r="AF181">
        <v>2</v>
      </c>
      <c r="AG181">
        <v>5</v>
      </c>
      <c r="AH181">
        <v>3</v>
      </c>
      <c r="AI181">
        <v>5</v>
      </c>
      <c r="AJ181">
        <v>0</v>
      </c>
      <c r="AK181">
        <v>5</v>
      </c>
      <c r="AL181">
        <v>5</v>
      </c>
      <c r="AM181">
        <v>4</v>
      </c>
      <c r="AN181">
        <v>0</v>
      </c>
      <c r="AO181">
        <v>0</v>
      </c>
      <c r="AP181">
        <v>33</v>
      </c>
      <c r="AQ181">
        <v>1</v>
      </c>
      <c r="AR181">
        <v>2</v>
      </c>
      <c r="AS181">
        <v>3</v>
      </c>
      <c r="AT181">
        <v>0</v>
      </c>
      <c r="AU181">
        <v>0</v>
      </c>
      <c r="AV181">
        <v>3</v>
      </c>
      <c r="AW181">
        <v>9</v>
      </c>
      <c r="AX181">
        <v>0</v>
      </c>
      <c r="AY181">
        <v>0</v>
      </c>
      <c r="AZ181">
        <v>2</v>
      </c>
      <c r="BA181">
        <v>2</v>
      </c>
      <c r="BB181">
        <v>3</v>
      </c>
      <c r="BC181">
        <v>0</v>
      </c>
      <c r="BD181">
        <v>3</v>
      </c>
      <c r="BE181">
        <v>0</v>
      </c>
      <c r="BF181">
        <v>7</v>
      </c>
      <c r="BG181">
        <v>162</v>
      </c>
      <c r="BH181">
        <v>22</v>
      </c>
      <c r="BI181">
        <v>10</v>
      </c>
      <c r="BJ181">
        <v>2</v>
      </c>
      <c r="BK181">
        <v>3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6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1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22</v>
      </c>
      <c r="CN181">
        <v>9</v>
      </c>
      <c r="CO181">
        <v>3</v>
      </c>
      <c r="CP181">
        <v>1</v>
      </c>
      <c r="CQ181">
        <v>0</v>
      </c>
      <c r="CR181">
        <v>0</v>
      </c>
      <c r="CS181">
        <v>0</v>
      </c>
      <c r="CT181">
        <v>1</v>
      </c>
      <c r="CU181">
        <v>1</v>
      </c>
      <c r="CV181">
        <v>0</v>
      </c>
      <c r="CW181">
        <v>1</v>
      </c>
      <c r="CX181">
        <v>1</v>
      </c>
      <c r="CY181">
        <v>0</v>
      </c>
      <c r="CZ181">
        <v>0</v>
      </c>
      <c r="DA181">
        <v>0</v>
      </c>
      <c r="DB181">
        <v>0</v>
      </c>
      <c r="DC181">
        <v>1</v>
      </c>
      <c r="DD181">
        <v>0</v>
      </c>
      <c r="DE181">
        <v>9</v>
      </c>
      <c r="DF181">
        <v>12</v>
      </c>
      <c r="DG181">
        <v>4</v>
      </c>
      <c r="DH181">
        <v>2</v>
      </c>
      <c r="DI181">
        <v>0</v>
      </c>
      <c r="DJ181">
        <v>1</v>
      </c>
      <c r="DK181">
        <v>1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1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1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1</v>
      </c>
      <c r="EI181">
        <v>0</v>
      </c>
      <c r="EJ181">
        <v>1</v>
      </c>
      <c r="EK181">
        <v>12</v>
      </c>
      <c r="EL181">
        <v>27</v>
      </c>
      <c r="EM181">
        <v>1</v>
      </c>
      <c r="EN181">
        <v>5</v>
      </c>
      <c r="EO181">
        <v>7</v>
      </c>
      <c r="EP181">
        <v>0</v>
      </c>
      <c r="EQ181">
        <v>12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1</v>
      </c>
      <c r="EX181">
        <v>0</v>
      </c>
      <c r="EY181">
        <v>0</v>
      </c>
      <c r="EZ181">
        <v>0</v>
      </c>
      <c r="FA181">
        <v>1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27</v>
      </c>
      <c r="FQ181">
        <v>4</v>
      </c>
      <c r="FR181">
        <v>1</v>
      </c>
      <c r="FS181">
        <v>2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1</v>
      </c>
      <c r="GU181">
        <v>4</v>
      </c>
      <c r="GV181">
        <v>26</v>
      </c>
      <c r="GW181">
        <v>8</v>
      </c>
      <c r="GX181">
        <v>8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1</v>
      </c>
      <c r="HE181">
        <v>0</v>
      </c>
      <c r="HF181">
        <v>1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1</v>
      </c>
      <c r="HN181">
        <v>1</v>
      </c>
      <c r="HO181">
        <v>2</v>
      </c>
      <c r="HP181">
        <v>2</v>
      </c>
      <c r="HQ181">
        <v>1</v>
      </c>
      <c r="HR181">
        <v>1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26</v>
      </c>
      <c r="IB181">
        <v>6</v>
      </c>
      <c r="IC181">
        <v>3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2</v>
      </c>
      <c r="IW181">
        <v>0</v>
      </c>
      <c r="IX181">
        <v>0</v>
      </c>
      <c r="IY181">
        <v>1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6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</row>
    <row r="182" spans="1:332">
      <c r="A182" t="s">
        <v>1469</v>
      </c>
      <c r="B182" t="s">
        <v>1466</v>
      </c>
      <c r="C182" t="str">
        <f>"060807"</f>
        <v>060807</v>
      </c>
      <c r="D182" t="s">
        <v>403</v>
      </c>
      <c r="E182">
        <v>10</v>
      </c>
      <c r="F182">
        <v>530</v>
      </c>
      <c r="G182">
        <v>410</v>
      </c>
      <c r="H182">
        <v>152</v>
      </c>
      <c r="I182">
        <v>258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258</v>
      </c>
      <c r="T182">
        <v>0</v>
      </c>
      <c r="U182">
        <v>0</v>
      </c>
      <c r="V182">
        <v>258</v>
      </c>
      <c r="W182">
        <v>9</v>
      </c>
      <c r="X182">
        <v>7</v>
      </c>
      <c r="Y182">
        <v>2</v>
      </c>
      <c r="Z182">
        <v>0</v>
      </c>
      <c r="AA182">
        <v>249</v>
      </c>
      <c r="AB182">
        <v>133</v>
      </c>
      <c r="AC182">
        <v>47</v>
      </c>
      <c r="AD182">
        <v>16</v>
      </c>
      <c r="AE182">
        <v>7</v>
      </c>
      <c r="AF182">
        <v>1</v>
      </c>
      <c r="AG182">
        <v>1</v>
      </c>
      <c r="AH182">
        <v>0</v>
      </c>
      <c r="AI182">
        <v>8</v>
      </c>
      <c r="AJ182">
        <v>6</v>
      </c>
      <c r="AK182">
        <v>4</v>
      </c>
      <c r="AL182">
        <v>9</v>
      </c>
      <c r="AM182">
        <v>3</v>
      </c>
      <c r="AN182">
        <v>1</v>
      </c>
      <c r="AO182">
        <v>2</v>
      </c>
      <c r="AP182">
        <v>15</v>
      </c>
      <c r="AQ182">
        <v>0</v>
      </c>
      <c r="AR182">
        <v>1</v>
      </c>
      <c r="AS182">
        <v>0</v>
      </c>
      <c r="AT182">
        <v>1</v>
      </c>
      <c r="AU182">
        <v>0</v>
      </c>
      <c r="AV182">
        <v>1</v>
      </c>
      <c r="AW182">
        <v>2</v>
      </c>
      <c r="AX182">
        <v>1</v>
      </c>
      <c r="AY182">
        <v>2</v>
      </c>
      <c r="AZ182">
        <v>1</v>
      </c>
      <c r="BA182">
        <v>0</v>
      </c>
      <c r="BB182">
        <v>0</v>
      </c>
      <c r="BC182">
        <v>0</v>
      </c>
      <c r="BD182">
        <v>1</v>
      </c>
      <c r="BE182">
        <v>0</v>
      </c>
      <c r="BF182">
        <v>3</v>
      </c>
      <c r="BG182">
        <v>133</v>
      </c>
      <c r="BH182">
        <v>20</v>
      </c>
      <c r="BI182">
        <v>12</v>
      </c>
      <c r="BJ182">
        <v>0</v>
      </c>
      <c r="BK182">
        <v>0</v>
      </c>
      <c r="BL182">
        <v>0</v>
      </c>
      <c r="BM182">
        <v>0</v>
      </c>
      <c r="BN182">
        <v>1</v>
      </c>
      <c r="BO182">
        <v>0</v>
      </c>
      <c r="BP182">
        <v>0</v>
      </c>
      <c r="BQ182">
        <v>6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1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20</v>
      </c>
      <c r="CN182">
        <v>4</v>
      </c>
      <c r="CO182">
        <v>1</v>
      </c>
      <c r="CP182">
        <v>1</v>
      </c>
      <c r="CQ182">
        <v>0</v>
      </c>
      <c r="CR182">
        <v>1</v>
      </c>
      <c r="CS182">
        <v>0</v>
      </c>
      <c r="CT182">
        <v>0</v>
      </c>
      <c r="CU182">
        <v>1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4</v>
      </c>
      <c r="DF182">
        <v>18</v>
      </c>
      <c r="DG182">
        <v>8</v>
      </c>
      <c r="DH182">
        <v>0</v>
      </c>
      <c r="DI182">
        <v>2</v>
      </c>
      <c r="DJ182">
        <v>2</v>
      </c>
      <c r="DK182">
        <v>4</v>
      </c>
      <c r="DL182">
        <v>0</v>
      </c>
      <c r="DM182">
        <v>1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1</v>
      </c>
      <c r="EI182">
        <v>0</v>
      </c>
      <c r="EJ182">
        <v>0</v>
      </c>
      <c r="EK182">
        <v>18</v>
      </c>
      <c r="EL182">
        <v>31</v>
      </c>
      <c r="EM182">
        <v>0</v>
      </c>
      <c r="EN182">
        <v>13</v>
      </c>
      <c r="EO182">
        <v>16</v>
      </c>
      <c r="EP182">
        <v>0</v>
      </c>
      <c r="EQ182">
        <v>1</v>
      </c>
      <c r="ER182">
        <v>1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31</v>
      </c>
      <c r="FQ182">
        <v>13</v>
      </c>
      <c r="FR182">
        <v>5</v>
      </c>
      <c r="FS182">
        <v>3</v>
      </c>
      <c r="FT182">
        <v>0</v>
      </c>
      <c r="FU182">
        <v>1</v>
      </c>
      <c r="FV182">
        <v>1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2</v>
      </c>
      <c r="GE182">
        <v>0</v>
      </c>
      <c r="GF182">
        <v>0</v>
      </c>
      <c r="GG182">
        <v>1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13</v>
      </c>
      <c r="GV182">
        <v>20</v>
      </c>
      <c r="GW182">
        <v>5</v>
      </c>
      <c r="GX182">
        <v>5</v>
      </c>
      <c r="GY182">
        <v>1</v>
      </c>
      <c r="GZ182">
        <v>0</v>
      </c>
      <c r="HA182">
        <v>0</v>
      </c>
      <c r="HB182">
        <v>1</v>
      </c>
      <c r="HC182">
        <v>1</v>
      </c>
      <c r="HD182">
        <v>2</v>
      </c>
      <c r="HE182">
        <v>0</v>
      </c>
      <c r="HF182">
        <v>2</v>
      </c>
      <c r="HG182">
        <v>1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1</v>
      </c>
      <c r="HS182">
        <v>1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20</v>
      </c>
      <c r="IB182">
        <v>10</v>
      </c>
      <c r="IC182">
        <v>6</v>
      </c>
      <c r="ID182">
        <v>0</v>
      </c>
      <c r="IE182">
        <v>0</v>
      </c>
      <c r="IF182">
        <v>0</v>
      </c>
      <c r="IG182">
        <v>0</v>
      </c>
      <c r="IH182">
        <v>1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2</v>
      </c>
      <c r="IR182">
        <v>0</v>
      </c>
      <c r="IS182">
        <v>0</v>
      </c>
      <c r="IT182">
        <v>0</v>
      </c>
      <c r="IU182">
        <v>1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10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</row>
    <row r="183" spans="1:332">
      <c r="A183" t="s">
        <v>1468</v>
      </c>
      <c r="B183" t="s">
        <v>1466</v>
      </c>
      <c r="C183" t="str">
        <f>"060807"</f>
        <v>060807</v>
      </c>
      <c r="D183" t="s">
        <v>403</v>
      </c>
      <c r="E183">
        <v>11</v>
      </c>
      <c r="F183">
        <v>522</v>
      </c>
      <c r="G183">
        <v>400</v>
      </c>
      <c r="H183">
        <v>160</v>
      </c>
      <c r="I183">
        <v>240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240</v>
      </c>
      <c r="T183">
        <v>0</v>
      </c>
      <c r="U183">
        <v>0</v>
      </c>
      <c r="V183">
        <v>240</v>
      </c>
      <c r="W183">
        <v>11</v>
      </c>
      <c r="X183">
        <v>7</v>
      </c>
      <c r="Y183">
        <v>4</v>
      </c>
      <c r="Z183">
        <v>0</v>
      </c>
      <c r="AA183">
        <v>229</v>
      </c>
      <c r="AB183">
        <v>134</v>
      </c>
      <c r="AC183">
        <v>49</v>
      </c>
      <c r="AD183">
        <v>1</v>
      </c>
      <c r="AE183">
        <v>5</v>
      </c>
      <c r="AF183">
        <v>0</v>
      </c>
      <c r="AG183">
        <v>2</v>
      </c>
      <c r="AH183">
        <v>4</v>
      </c>
      <c r="AI183">
        <v>10</v>
      </c>
      <c r="AJ183">
        <v>0</v>
      </c>
      <c r="AK183">
        <v>3</v>
      </c>
      <c r="AL183">
        <v>3</v>
      </c>
      <c r="AM183">
        <v>9</v>
      </c>
      <c r="AN183">
        <v>0</v>
      </c>
      <c r="AO183">
        <v>3</v>
      </c>
      <c r="AP183">
        <v>30</v>
      </c>
      <c r="AQ183">
        <v>0</v>
      </c>
      <c r="AR183">
        <v>2</v>
      </c>
      <c r="AS183">
        <v>0</v>
      </c>
      <c r="AT183">
        <v>0</v>
      </c>
      <c r="AU183">
        <v>2</v>
      </c>
      <c r="AV183">
        <v>0</v>
      </c>
      <c r="AW183">
        <v>4</v>
      </c>
      <c r="AX183">
        <v>1</v>
      </c>
      <c r="AY183">
        <v>0</v>
      </c>
      <c r="AZ183">
        <v>0</v>
      </c>
      <c r="BA183">
        <v>0</v>
      </c>
      <c r="BB183">
        <v>1</v>
      </c>
      <c r="BC183">
        <v>0</v>
      </c>
      <c r="BD183">
        <v>0</v>
      </c>
      <c r="BE183">
        <v>1</v>
      </c>
      <c r="BF183">
        <v>4</v>
      </c>
      <c r="BG183">
        <v>134</v>
      </c>
      <c r="BH183">
        <v>16</v>
      </c>
      <c r="BI183">
        <v>4</v>
      </c>
      <c r="BJ183">
        <v>0</v>
      </c>
      <c r="BK183">
        <v>2</v>
      </c>
      <c r="BL183">
        <v>0</v>
      </c>
      <c r="BM183">
        <v>0</v>
      </c>
      <c r="BN183">
        <v>0</v>
      </c>
      <c r="BO183">
        <v>1</v>
      </c>
      <c r="BP183">
        <v>0</v>
      </c>
      <c r="BQ183">
        <v>8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1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16</v>
      </c>
      <c r="CN183">
        <v>3</v>
      </c>
      <c r="CO183">
        <v>2</v>
      </c>
      <c r="CP183">
        <v>0</v>
      </c>
      <c r="CQ183">
        <v>0</v>
      </c>
      <c r="CR183">
        <v>0</v>
      </c>
      <c r="CS183">
        <v>0</v>
      </c>
      <c r="CT183">
        <v>1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3</v>
      </c>
      <c r="DF183">
        <v>5</v>
      </c>
      <c r="DG183">
        <v>1</v>
      </c>
      <c r="DH183">
        <v>1</v>
      </c>
      <c r="DI183">
        <v>0</v>
      </c>
      <c r="DJ183">
        <v>1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1</v>
      </c>
      <c r="EG183">
        <v>0</v>
      </c>
      <c r="EH183">
        <v>0</v>
      </c>
      <c r="EI183">
        <v>0</v>
      </c>
      <c r="EJ183">
        <v>0</v>
      </c>
      <c r="EK183">
        <v>5</v>
      </c>
      <c r="EL183">
        <v>38</v>
      </c>
      <c r="EM183">
        <v>2</v>
      </c>
      <c r="EN183">
        <v>17</v>
      </c>
      <c r="EO183">
        <v>9</v>
      </c>
      <c r="EP183">
        <v>1</v>
      </c>
      <c r="EQ183">
        <v>7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1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1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38</v>
      </c>
      <c r="FQ183">
        <v>3</v>
      </c>
      <c r="FR183">
        <v>3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3</v>
      </c>
      <c r="GV183">
        <v>27</v>
      </c>
      <c r="GW183">
        <v>4</v>
      </c>
      <c r="GX183">
        <v>7</v>
      </c>
      <c r="GY183">
        <v>0</v>
      </c>
      <c r="GZ183">
        <v>0</v>
      </c>
      <c r="HA183">
        <v>0</v>
      </c>
      <c r="HB183">
        <v>2</v>
      </c>
      <c r="HC183">
        <v>2</v>
      </c>
      <c r="HD183">
        <v>0</v>
      </c>
      <c r="HE183">
        <v>0</v>
      </c>
      <c r="HF183">
        <v>0</v>
      </c>
      <c r="HG183">
        <v>0</v>
      </c>
      <c r="HH183">
        <v>1</v>
      </c>
      <c r="HI183">
        <v>0</v>
      </c>
      <c r="HJ183">
        <v>1</v>
      </c>
      <c r="HK183">
        <v>0</v>
      </c>
      <c r="HL183">
        <v>2</v>
      </c>
      <c r="HM183">
        <v>0</v>
      </c>
      <c r="HN183">
        <v>0</v>
      </c>
      <c r="HO183">
        <v>2</v>
      </c>
      <c r="HP183">
        <v>2</v>
      </c>
      <c r="HQ183">
        <v>0</v>
      </c>
      <c r="HR183">
        <v>1</v>
      </c>
      <c r="HS183">
        <v>0</v>
      </c>
      <c r="HT183">
        <v>0</v>
      </c>
      <c r="HU183">
        <v>0</v>
      </c>
      <c r="HV183">
        <v>0</v>
      </c>
      <c r="HW183">
        <v>1</v>
      </c>
      <c r="HX183">
        <v>0</v>
      </c>
      <c r="HY183">
        <v>0</v>
      </c>
      <c r="HZ183">
        <v>2</v>
      </c>
      <c r="IA183">
        <v>27</v>
      </c>
      <c r="IB183">
        <v>2</v>
      </c>
      <c r="IC183">
        <v>2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2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1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1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1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</row>
    <row r="184" spans="1:332">
      <c r="A184" t="s">
        <v>1467</v>
      </c>
      <c r="B184" t="s">
        <v>1466</v>
      </c>
      <c r="C184" t="str">
        <f>"060807"</f>
        <v>060807</v>
      </c>
      <c r="D184" t="s">
        <v>506</v>
      </c>
      <c r="E184">
        <v>12</v>
      </c>
      <c r="F184">
        <v>287</v>
      </c>
      <c r="G184">
        <v>230</v>
      </c>
      <c r="H184">
        <v>83</v>
      </c>
      <c r="I184">
        <v>147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147</v>
      </c>
      <c r="T184">
        <v>0</v>
      </c>
      <c r="U184">
        <v>0</v>
      </c>
      <c r="V184">
        <v>147</v>
      </c>
      <c r="W184">
        <v>3</v>
      </c>
      <c r="X184">
        <v>3</v>
      </c>
      <c r="Y184">
        <v>0</v>
      </c>
      <c r="Z184">
        <v>0</v>
      </c>
      <c r="AA184">
        <v>144</v>
      </c>
      <c r="AB184">
        <v>97</v>
      </c>
      <c r="AC184">
        <v>29</v>
      </c>
      <c r="AD184">
        <v>4</v>
      </c>
      <c r="AE184">
        <v>11</v>
      </c>
      <c r="AF184">
        <v>1</v>
      </c>
      <c r="AG184">
        <v>2</v>
      </c>
      <c r="AH184">
        <v>0</v>
      </c>
      <c r="AI184">
        <v>3</v>
      </c>
      <c r="AJ184">
        <v>0</v>
      </c>
      <c r="AK184">
        <v>4</v>
      </c>
      <c r="AL184">
        <v>13</v>
      </c>
      <c r="AM184">
        <v>1</v>
      </c>
      <c r="AN184">
        <v>1</v>
      </c>
      <c r="AO184">
        <v>0</v>
      </c>
      <c r="AP184">
        <v>15</v>
      </c>
      <c r="AQ184">
        <v>0</v>
      </c>
      <c r="AR184">
        <v>1</v>
      </c>
      <c r="AS184">
        <v>0</v>
      </c>
      <c r="AT184">
        <v>0</v>
      </c>
      <c r="AU184">
        <v>1</v>
      </c>
      <c r="AV184">
        <v>0</v>
      </c>
      <c r="AW184">
        <v>5</v>
      </c>
      <c r="AX184">
        <v>1</v>
      </c>
      <c r="AY184">
        <v>0</v>
      </c>
      <c r="AZ184">
        <v>1</v>
      </c>
      <c r="BA184">
        <v>0</v>
      </c>
      <c r="BB184">
        <v>2</v>
      </c>
      <c r="BC184">
        <v>0</v>
      </c>
      <c r="BD184">
        <v>2</v>
      </c>
      <c r="BE184">
        <v>0</v>
      </c>
      <c r="BF184">
        <v>0</v>
      </c>
      <c r="BG184">
        <v>97</v>
      </c>
      <c r="BH184">
        <v>8</v>
      </c>
      <c r="BI184">
        <v>5</v>
      </c>
      <c r="BJ184">
        <v>1</v>
      </c>
      <c r="BK184">
        <v>1</v>
      </c>
      <c r="BL184">
        <v>0</v>
      </c>
      <c r="BM184">
        <v>0</v>
      </c>
      <c r="BN184">
        <v>0</v>
      </c>
      <c r="BO184">
        <v>1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8</v>
      </c>
      <c r="CN184">
        <v>2</v>
      </c>
      <c r="CO184">
        <v>1</v>
      </c>
      <c r="CP184">
        <v>0</v>
      </c>
      <c r="CQ184">
        <v>1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2</v>
      </c>
      <c r="DF184">
        <v>4</v>
      </c>
      <c r="DG184">
        <v>1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1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1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1</v>
      </c>
      <c r="EK184">
        <v>4</v>
      </c>
      <c r="EL184">
        <v>15</v>
      </c>
      <c r="EM184">
        <v>0</v>
      </c>
      <c r="EN184">
        <v>8</v>
      </c>
      <c r="EO184">
        <v>3</v>
      </c>
      <c r="EP184">
        <v>0</v>
      </c>
      <c r="EQ184">
        <v>2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1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15</v>
      </c>
      <c r="FQ184">
        <v>4</v>
      </c>
      <c r="FR184">
        <v>0</v>
      </c>
      <c r="FS184">
        <v>1</v>
      </c>
      <c r="FT184">
        <v>0</v>
      </c>
      <c r="FU184">
        <v>1</v>
      </c>
      <c r="FV184">
        <v>0</v>
      </c>
      <c r="FW184">
        <v>0</v>
      </c>
      <c r="FX184">
        <v>0</v>
      </c>
      <c r="FY184">
        <v>0</v>
      </c>
      <c r="FZ184">
        <v>1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1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4</v>
      </c>
      <c r="GV184">
        <v>13</v>
      </c>
      <c r="GW184">
        <v>4</v>
      </c>
      <c r="GX184">
        <v>0</v>
      </c>
      <c r="GY184">
        <v>0</v>
      </c>
      <c r="GZ184">
        <v>0</v>
      </c>
      <c r="HA184">
        <v>0</v>
      </c>
      <c r="HB184">
        <v>1</v>
      </c>
      <c r="HC184">
        <v>3</v>
      </c>
      <c r="HD184">
        <v>1</v>
      </c>
      <c r="HE184">
        <v>0</v>
      </c>
      <c r="HF184">
        <v>1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2</v>
      </c>
      <c r="HQ184">
        <v>1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13</v>
      </c>
      <c r="IB184">
        <v>1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1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0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</row>
    <row r="185" spans="1:332">
      <c r="A185" t="s">
        <v>1465</v>
      </c>
      <c r="B185" t="s">
        <v>1459</v>
      </c>
      <c r="C185" t="str">
        <f>"060808"</f>
        <v>060808</v>
      </c>
      <c r="D185" t="s">
        <v>908</v>
      </c>
      <c r="E185">
        <v>1</v>
      </c>
      <c r="F185">
        <v>1356</v>
      </c>
      <c r="G185">
        <v>1050</v>
      </c>
      <c r="H185">
        <v>333</v>
      </c>
      <c r="I185">
        <v>717</v>
      </c>
      <c r="J185">
        <v>6</v>
      </c>
      <c r="K185">
        <v>1</v>
      </c>
      <c r="L185">
        <v>3</v>
      </c>
      <c r="M185">
        <v>3</v>
      </c>
      <c r="N185">
        <v>0</v>
      </c>
      <c r="O185">
        <v>0</v>
      </c>
      <c r="P185">
        <v>0</v>
      </c>
      <c r="Q185">
        <v>0</v>
      </c>
      <c r="R185">
        <v>3</v>
      </c>
      <c r="S185">
        <v>720</v>
      </c>
      <c r="T185">
        <v>3</v>
      </c>
      <c r="U185">
        <v>0</v>
      </c>
      <c r="V185">
        <v>720</v>
      </c>
      <c r="W185">
        <v>11</v>
      </c>
      <c r="X185">
        <v>9</v>
      </c>
      <c r="Y185">
        <v>2</v>
      </c>
      <c r="Z185">
        <v>0</v>
      </c>
      <c r="AA185">
        <v>709</v>
      </c>
      <c r="AB185">
        <v>312</v>
      </c>
      <c r="AC185">
        <v>85</v>
      </c>
      <c r="AD185">
        <v>6</v>
      </c>
      <c r="AE185">
        <v>82</v>
      </c>
      <c r="AF185">
        <v>2</v>
      </c>
      <c r="AG185">
        <v>3</v>
      </c>
      <c r="AH185">
        <v>22</v>
      </c>
      <c r="AI185">
        <v>16</v>
      </c>
      <c r="AJ185">
        <v>6</v>
      </c>
      <c r="AK185">
        <v>11</v>
      </c>
      <c r="AL185">
        <v>13</v>
      </c>
      <c r="AM185">
        <v>14</v>
      </c>
      <c r="AN185">
        <v>1</v>
      </c>
      <c r="AO185">
        <v>1</v>
      </c>
      <c r="AP185">
        <v>14</v>
      </c>
      <c r="AQ185">
        <v>0</v>
      </c>
      <c r="AR185">
        <v>1</v>
      </c>
      <c r="AS185">
        <v>3</v>
      </c>
      <c r="AT185">
        <v>1</v>
      </c>
      <c r="AU185">
        <v>0</v>
      </c>
      <c r="AV185">
        <v>0</v>
      </c>
      <c r="AW185">
        <v>6</v>
      </c>
      <c r="AX185">
        <v>1</v>
      </c>
      <c r="AY185">
        <v>1</v>
      </c>
      <c r="AZ185">
        <v>1</v>
      </c>
      <c r="BA185">
        <v>1</v>
      </c>
      <c r="BB185">
        <v>5</v>
      </c>
      <c r="BC185">
        <v>0</v>
      </c>
      <c r="BD185">
        <v>2</v>
      </c>
      <c r="BE185">
        <v>2</v>
      </c>
      <c r="BF185">
        <v>12</v>
      </c>
      <c r="BG185">
        <v>312</v>
      </c>
      <c r="BH185">
        <v>95</v>
      </c>
      <c r="BI185">
        <v>63</v>
      </c>
      <c r="BJ185">
        <v>9</v>
      </c>
      <c r="BK185">
        <v>2</v>
      </c>
      <c r="BL185">
        <v>0</v>
      </c>
      <c r="BM185">
        <v>1</v>
      </c>
      <c r="BN185">
        <v>1</v>
      </c>
      <c r="BO185">
        <v>1</v>
      </c>
      <c r="BP185">
        <v>0</v>
      </c>
      <c r="BQ185">
        <v>15</v>
      </c>
      <c r="BR185">
        <v>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1</v>
      </c>
      <c r="CI185">
        <v>0</v>
      </c>
      <c r="CJ185">
        <v>0</v>
      </c>
      <c r="CK185">
        <v>1</v>
      </c>
      <c r="CL185">
        <v>0</v>
      </c>
      <c r="CM185">
        <v>95</v>
      </c>
      <c r="CN185">
        <v>17</v>
      </c>
      <c r="CO185">
        <v>5</v>
      </c>
      <c r="CP185">
        <v>2</v>
      </c>
      <c r="CQ185">
        <v>2</v>
      </c>
      <c r="CR185">
        <v>2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1</v>
      </c>
      <c r="DB185">
        <v>0</v>
      </c>
      <c r="DC185">
        <v>2</v>
      </c>
      <c r="DD185">
        <v>3</v>
      </c>
      <c r="DE185">
        <v>17</v>
      </c>
      <c r="DF185">
        <v>31</v>
      </c>
      <c r="DG185">
        <v>14</v>
      </c>
      <c r="DH185">
        <v>4</v>
      </c>
      <c r="DI185">
        <v>4</v>
      </c>
      <c r="DJ185">
        <v>2</v>
      </c>
      <c r="DK185">
        <v>0</v>
      </c>
      <c r="DL185">
        <v>1</v>
      </c>
      <c r="DM185">
        <v>0</v>
      </c>
      <c r="DN185">
        <v>2</v>
      </c>
      <c r="DO185">
        <v>0</v>
      </c>
      <c r="DP185">
        <v>1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1</v>
      </c>
      <c r="EE185">
        <v>1</v>
      </c>
      <c r="EF185">
        <v>0</v>
      </c>
      <c r="EG185">
        <v>0</v>
      </c>
      <c r="EH185">
        <v>0</v>
      </c>
      <c r="EI185">
        <v>0</v>
      </c>
      <c r="EJ185">
        <v>1</v>
      </c>
      <c r="EK185">
        <v>31</v>
      </c>
      <c r="EL185">
        <v>132</v>
      </c>
      <c r="EM185">
        <v>10</v>
      </c>
      <c r="EN185">
        <v>10</v>
      </c>
      <c r="EO185">
        <v>38</v>
      </c>
      <c r="EP185">
        <v>69</v>
      </c>
      <c r="EQ185">
        <v>0</v>
      </c>
      <c r="ER185">
        <v>1</v>
      </c>
      <c r="ES185">
        <v>0</v>
      </c>
      <c r="ET185">
        <v>1</v>
      </c>
      <c r="EU185">
        <v>0</v>
      </c>
      <c r="EV185">
        <v>0</v>
      </c>
      <c r="EW185">
        <v>0</v>
      </c>
      <c r="EX185">
        <v>1</v>
      </c>
      <c r="EY185">
        <v>0</v>
      </c>
      <c r="EZ185">
        <v>0</v>
      </c>
      <c r="FA185">
        <v>1</v>
      </c>
      <c r="FB185">
        <v>0</v>
      </c>
      <c r="FC185">
        <v>0</v>
      </c>
      <c r="FD185">
        <v>0</v>
      </c>
      <c r="FE185">
        <v>0</v>
      </c>
      <c r="FF185">
        <v>1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132</v>
      </c>
      <c r="FQ185">
        <v>32</v>
      </c>
      <c r="FR185">
        <v>18</v>
      </c>
      <c r="FS185">
        <v>5</v>
      </c>
      <c r="FT185">
        <v>0</v>
      </c>
      <c r="FU185">
        <v>1</v>
      </c>
      <c r="FV185">
        <v>0</v>
      </c>
      <c r="FW185">
        <v>1</v>
      </c>
      <c r="FX185">
        <v>1</v>
      </c>
      <c r="FY185">
        <v>0</v>
      </c>
      <c r="FZ185">
        <v>1</v>
      </c>
      <c r="GA185">
        <v>0</v>
      </c>
      <c r="GB185">
        <v>0</v>
      </c>
      <c r="GC185">
        <v>1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4</v>
      </c>
      <c r="GU185">
        <v>32</v>
      </c>
      <c r="GV185">
        <v>70</v>
      </c>
      <c r="GW185">
        <v>17</v>
      </c>
      <c r="GX185">
        <v>8</v>
      </c>
      <c r="GY185">
        <v>1</v>
      </c>
      <c r="GZ185">
        <v>2</v>
      </c>
      <c r="HA185">
        <v>1</v>
      </c>
      <c r="HB185">
        <v>3</v>
      </c>
      <c r="HC185">
        <v>6</v>
      </c>
      <c r="HD185">
        <v>1</v>
      </c>
      <c r="HE185">
        <v>1</v>
      </c>
      <c r="HF185">
        <v>1</v>
      </c>
      <c r="HG185">
        <v>7</v>
      </c>
      <c r="HH185">
        <v>1</v>
      </c>
      <c r="HI185">
        <v>3</v>
      </c>
      <c r="HJ185">
        <v>0</v>
      </c>
      <c r="HK185">
        <v>1</v>
      </c>
      <c r="HL185">
        <v>0</v>
      </c>
      <c r="HM185">
        <v>0</v>
      </c>
      <c r="HN185">
        <v>0</v>
      </c>
      <c r="HO185">
        <v>5</v>
      </c>
      <c r="HP185">
        <v>3</v>
      </c>
      <c r="HQ185">
        <v>2</v>
      </c>
      <c r="HR185">
        <v>2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2</v>
      </c>
      <c r="HY185">
        <v>1</v>
      </c>
      <c r="HZ185">
        <v>2</v>
      </c>
      <c r="IA185">
        <v>70</v>
      </c>
      <c r="IB185">
        <v>16</v>
      </c>
      <c r="IC185">
        <v>6</v>
      </c>
      <c r="ID185">
        <v>2</v>
      </c>
      <c r="IE185">
        <v>1</v>
      </c>
      <c r="IF185">
        <v>1</v>
      </c>
      <c r="IG185">
        <v>0</v>
      </c>
      <c r="IH185">
        <v>4</v>
      </c>
      <c r="II185">
        <v>0</v>
      </c>
      <c r="IJ185">
        <v>1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1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16</v>
      </c>
      <c r="JG185">
        <v>1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1</v>
      </c>
      <c r="JW185">
        <v>0</v>
      </c>
      <c r="JX185">
        <v>1</v>
      </c>
      <c r="JY185">
        <v>1</v>
      </c>
      <c r="JZ185">
        <v>0</v>
      </c>
      <c r="KA185">
        <v>1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1</v>
      </c>
      <c r="KQ185">
        <v>2</v>
      </c>
      <c r="KR185">
        <v>2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2</v>
      </c>
    </row>
    <row r="186" spans="1:332">
      <c r="A186" t="s">
        <v>1464</v>
      </c>
      <c r="B186" t="s">
        <v>1459</v>
      </c>
      <c r="C186" t="str">
        <f>"060808"</f>
        <v>060808</v>
      </c>
      <c r="D186" t="s">
        <v>908</v>
      </c>
      <c r="E186">
        <v>2</v>
      </c>
      <c r="F186">
        <v>1030</v>
      </c>
      <c r="G186">
        <v>780</v>
      </c>
      <c r="H186">
        <v>394</v>
      </c>
      <c r="I186">
        <v>386</v>
      </c>
      <c r="J186">
        <v>0</v>
      </c>
      <c r="K186">
        <v>3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386</v>
      </c>
      <c r="T186">
        <v>0</v>
      </c>
      <c r="U186">
        <v>0</v>
      </c>
      <c r="V186">
        <v>386</v>
      </c>
      <c r="W186">
        <v>9</v>
      </c>
      <c r="X186">
        <v>8</v>
      </c>
      <c r="Y186">
        <v>1</v>
      </c>
      <c r="Z186">
        <v>0</v>
      </c>
      <c r="AA186">
        <v>377</v>
      </c>
      <c r="AB186">
        <v>217</v>
      </c>
      <c r="AC186">
        <v>73</v>
      </c>
      <c r="AD186">
        <v>11</v>
      </c>
      <c r="AE186">
        <v>30</v>
      </c>
      <c r="AF186">
        <v>4</v>
      </c>
      <c r="AG186">
        <v>3</v>
      </c>
      <c r="AH186">
        <v>9</v>
      </c>
      <c r="AI186">
        <v>4</v>
      </c>
      <c r="AJ186">
        <v>2</v>
      </c>
      <c r="AK186">
        <v>9</v>
      </c>
      <c r="AL186">
        <v>5</v>
      </c>
      <c r="AM186">
        <v>20</v>
      </c>
      <c r="AN186">
        <v>1</v>
      </c>
      <c r="AO186">
        <v>3</v>
      </c>
      <c r="AP186">
        <v>17</v>
      </c>
      <c r="AQ186">
        <v>2</v>
      </c>
      <c r="AR186">
        <v>0</v>
      </c>
      <c r="AS186">
        <v>1</v>
      </c>
      <c r="AT186">
        <v>1</v>
      </c>
      <c r="AU186">
        <v>2</v>
      </c>
      <c r="AV186">
        <v>1</v>
      </c>
      <c r="AW186">
        <v>6</v>
      </c>
      <c r="AX186">
        <v>2</v>
      </c>
      <c r="AY186">
        <v>0</v>
      </c>
      <c r="AZ186">
        <v>0</v>
      </c>
      <c r="BA186">
        <v>0</v>
      </c>
      <c r="BB186">
        <v>4</v>
      </c>
      <c r="BC186">
        <v>1</v>
      </c>
      <c r="BD186">
        <v>2</v>
      </c>
      <c r="BE186">
        <v>0</v>
      </c>
      <c r="BF186">
        <v>4</v>
      </c>
      <c r="BG186">
        <v>217</v>
      </c>
      <c r="BH186">
        <v>16</v>
      </c>
      <c r="BI186">
        <v>5</v>
      </c>
      <c r="BJ186">
        <v>3</v>
      </c>
      <c r="BK186">
        <v>1</v>
      </c>
      <c r="BL186">
        <v>1</v>
      </c>
      <c r="BM186">
        <v>0</v>
      </c>
      <c r="BN186">
        <v>0</v>
      </c>
      <c r="BO186">
        <v>1</v>
      </c>
      <c r="BP186">
        <v>0</v>
      </c>
      <c r="BQ186">
        <v>1</v>
      </c>
      <c r="BR186">
        <v>1</v>
      </c>
      <c r="BS186">
        <v>1</v>
      </c>
      <c r="BT186">
        <v>0</v>
      </c>
      <c r="BU186">
        <v>0</v>
      </c>
      <c r="BV186">
        <v>1</v>
      </c>
      <c r="BW186">
        <v>0</v>
      </c>
      <c r="BX186">
        <v>0</v>
      </c>
      <c r="BY186">
        <v>0</v>
      </c>
      <c r="BZ186">
        <v>0</v>
      </c>
      <c r="CA186">
        <v>1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16</v>
      </c>
      <c r="CN186">
        <v>6</v>
      </c>
      <c r="CO186">
        <v>3</v>
      </c>
      <c r="CP186">
        <v>0</v>
      </c>
      <c r="CQ186">
        <v>0</v>
      </c>
      <c r="CR186">
        <v>1</v>
      </c>
      <c r="CS186">
        <v>0</v>
      </c>
      <c r="CT186">
        <v>0</v>
      </c>
      <c r="CU186">
        <v>0</v>
      </c>
      <c r="CV186">
        <v>1</v>
      </c>
      <c r="CW186">
        <v>0</v>
      </c>
      <c r="CX186">
        <v>0</v>
      </c>
      <c r="CY186">
        <v>0</v>
      </c>
      <c r="CZ186">
        <v>1</v>
      </c>
      <c r="DA186">
        <v>0</v>
      </c>
      <c r="DB186">
        <v>0</v>
      </c>
      <c r="DC186">
        <v>0</v>
      </c>
      <c r="DD186">
        <v>0</v>
      </c>
      <c r="DE186">
        <v>6</v>
      </c>
      <c r="DF186">
        <v>18</v>
      </c>
      <c r="DG186">
        <v>11</v>
      </c>
      <c r="DH186">
        <v>2</v>
      </c>
      <c r="DI186">
        <v>0</v>
      </c>
      <c r="DJ186">
        <v>1</v>
      </c>
      <c r="DK186">
        <v>0</v>
      </c>
      <c r="DL186">
        <v>0</v>
      </c>
      <c r="DM186">
        <v>1</v>
      </c>
      <c r="DN186">
        <v>0</v>
      </c>
      <c r="DO186">
        <v>0</v>
      </c>
      <c r="DP186">
        <v>1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1</v>
      </c>
      <c r="DY186">
        <v>0</v>
      </c>
      <c r="DZ186">
        <v>0</v>
      </c>
      <c r="EA186">
        <v>0</v>
      </c>
      <c r="EB186">
        <v>1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18</v>
      </c>
      <c r="EL186">
        <v>69</v>
      </c>
      <c r="EM186">
        <v>0</v>
      </c>
      <c r="EN186">
        <v>5</v>
      </c>
      <c r="EO186">
        <v>19</v>
      </c>
      <c r="EP186">
        <v>36</v>
      </c>
      <c r="EQ186">
        <v>2</v>
      </c>
      <c r="ER186">
        <v>1</v>
      </c>
      <c r="ES186">
        <v>0</v>
      </c>
      <c r="ET186">
        <v>0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1</v>
      </c>
      <c r="FA186">
        <v>0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2</v>
      </c>
      <c r="FH186">
        <v>0</v>
      </c>
      <c r="FI186">
        <v>0</v>
      </c>
      <c r="FJ186">
        <v>0</v>
      </c>
      <c r="FK186">
        <v>1</v>
      </c>
      <c r="FL186">
        <v>1</v>
      </c>
      <c r="FM186">
        <v>0</v>
      </c>
      <c r="FN186">
        <v>0</v>
      </c>
      <c r="FO186">
        <v>1</v>
      </c>
      <c r="FP186">
        <v>69</v>
      </c>
      <c r="FQ186">
        <v>11</v>
      </c>
      <c r="FR186">
        <v>7</v>
      </c>
      <c r="FS186">
        <v>1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1</v>
      </c>
      <c r="GE186">
        <v>1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1</v>
      </c>
      <c r="GU186">
        <v>11</v>
      </c>
      <c r="GV186">
        <v>38</v>
      </c>
      <c r="GW186">
        <v>11</v>
      </c>
      <c r="GX186">
        <v>5</v>
      </c>
      <c r="GY186">
        <v>0</v>
      </c>
      <c r="GZ186">
        <v>3</v>
      </c>
      <c r="HA186">
        <v>3</v>
      </c>
      <c r="HB186">
        <v>2</v>
      </c>
      <c r="HC186">
        <v>3</v>
      </c>
      <c r="HD186">
        <v>2</v>
      </c>
      <c r="HE186">
        <v>1</v>
      </c>
      <c r="HF186">
        <v>0</v>
      </c>
      <c r="HG186">
        <v>1</v>
      </c>
      <c r="HH186">
        <v>1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2</v>
      </c>
      <c r="HR186">
        <v>3</v>
      </c>
      <c r="HS186">
        <v>0</v>
      </c>
      <c r="HT186">
        <v>0</v>
      </c>
      <c r="HU186">
        <v>0</v>
      </c>
      <c r="HV186">
        <v>0</v>
      </c>
      <c r="HW186">
        <v>1</v>
      </c>
      <c r="HX186">
        <v>0</v>
      </c>
      <c r="HY186">
        <v>0</v>
      </c>
      <c r="HZ186">
        <v>0</v>
      </c>
      <c r="IA186">
        <v>38</v>
      </c>
      <c r="IB186">
        <v>1</v>
      </c>
      <c r="IC186">
        <v>0</v>
      </c>
      <c r="ID186">
        <v>1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1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1</v>
      </c>
      <c r="KR186">
        <v>0</v>
      </c>
      <c r="KS186">
        <v>0</v>
      </c>
      <c r="KT186">
        <v>1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1</v>
      </c>
    </row>
    <row r="187" spans="1:332">
      <c r="A187" t="s">
        <v>1463</v>
      </c>
      <c r="B187" t="s">
        <v>1459</v>
      </c>
      <c r="C187" t="str">
        <f>"060808"</f>
        <v>060808</v>
      </c>
      <c r="D187" t="s">
        <v>403</v>
      </c>
      <c r="E187">
        <v>3</v>
      </c>
      <c r="F187">
        <v>730</v>
      </c>
      <c r="G187">
        <v>560</v>
      </c>
      <c r="H187">
        <v>281</v>
      </c>
      <c r="I187">
        <v>279</v>
      </c>
      <c r="J187">
        <v>0</v>
      </c>
      <c r="K187">
        <v>3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279</v>
      </c>
      <c r="T187">
        <v>0</v>
      </c>
      <c r="U187">
        <v>0</v>
      </c>
      <c r="V187">
        <v>279</v>
      </c>
      <c r="W187">
        <v>11</v>
      </c>
      <c r="X187">
        <v>10</v>
      </c>
      <c r="Y187">
        <v>1</v>
      </c>
      <c r="Z187">
        <v>0</v>
      </c>
      <c r="AA187">
        <v>268</v>
      </c>
      <c r="AB187">
        <v>149</v>
      </c>
      <c r="AC187">
        <v>50</v>
      </c>
      <c r="AD187">
        <v>4</v>
      </c>
      <c r="AE187">
        <v>23</v>
      </c>
      <c r="AF187">
        <v>1</v>
      </c>
      <c r="AG187">
        <v>11</v>
      </c>
      <c r="AH187">
        <v>5</v>
      </c>
      <c r="AI187">
        <v>4</v>
      </c>
      <c r="AJ187">
        <v>4</v>
      </c>
      <c r="AK187">
        <v>7</v>
      </c>
      <c r="AL187">
        <v>0</v>
      </c>
      <c r="AM187">
        <v>13</v>
      </c>
      <c r="AN187">
        <v>0</v>
      </c>
      <c r="AO187">
        <v>2</v>
      </c>
      <c r="AP187">
        <v>6</v>
      </c>
      <c r="AQ187">
        <v>0</v>
      </c>
      <c r="AR187">
        <v>1</v>
      </c>
      <c r="AS187">
        <v>0</v>
      </c>
      <c r="AT187">
        <v>1</v>
      </c>
      <c r="AU187">
        <v>1</v>
      </c>
      <c r="AV187">
        <v>2</v>
      </c>
      <c r="AW187">
        <v>6</v>
      </c>
      <c r="AX187">
        <v>1</v>
      </c>
      <c r="AY187">
        <v>4</v>
      </c>
      <c r="AZ187">
        <v>1</v>
      </c>
      <c r="BA187">
        <v>0</v>
      </c>
      <c r="BB187">
        <v>0</v>
      </c>
      <c r="BC187">
        <v>0</v>
      </c>
      <c r="BD187">
        <v>1</v>
      </c>
      <c r="BE187">
        <v>1</v>
      </c>
      <c r="BF187">
        <v>0</v>
      </c>
      <c r="BG187">
        <v>149</v>
      </c>
      <c r="BH187">
        <v>26</v>
      </c>
      <c r="BI187">
        <v>15</v>
      </c>
      <c r="BJ187">
        <v>4</v>
      </c>
      <c r="BK187">
        <v>0</v>
      </c>
      <c r="BL187">
        <v>1</v>
      </c>
      <c r="BM187">
        <v>0</v>
      </c>
      <c r="BN187">
        <v>0</v>
      </c>
      <c r="BO187">
        <v>2</v>
      </c>
      <c r="BP187">
        <v>0</v>
      </c>
      <c r="BQ187">
        <v>3</v>
      </c>
      <c r="BR187">
        <v>0</v>
      </c>
      <c r="BS187">
        <v>1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26</v>
      </c>
      <c r="CN187">
        <v>7</v>
      </c>
      <c r="CO187">
        <v>5</v>
      </c>
      <c r="CP187">
        <v>1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1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7</v>
      </c>
      <c r="DF187">
        <v>10</v>
      </c>
      <c r="DG187">
        <v>6</v>
      </c>
      <c r="DH187">
        <v>2</v>
      </c>
      <c r="DI187">
        <v>0</v>
      </c>
      <c r="DJ187">
        <v>1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1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10</v>
      </c>
      <c r="EL187">
        <v>36</v>
      </c>
      <c r="EM187">
        <v>5</v>
      </c>
      <c r="EN187">
        <v>1</v>
      </c>
      <c r="EO187">
        <v>15</v>
      </c>
      <c r="EP187">
        <v>12</v>
      </c>
      <c r="EQ187">
        <v>0</v>
      </c>
      <c r="ER187">
        <v>1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2</v>
      </c>
      <c r="FP187">
        <v>36</v>
      </c>
      <c r="FQ187">
        <v>14</v>
      </c>
      <c r="FR187">
        <v>7</v>
      </c>
      <c r="FS187">
        <v>0</v>
      </c>
      <c r="FT187">
        <v>0</v>
      </c>
      <c r="FU187">
        <v>1</v>
      </c>
      <c r="FV187">
        <v>0</v>
      </c>
      <c r="FW187">
        <v>1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1</v>
      </c>
      <c r="GM187">
        <v>0</v>
      </c>
      <c r="GN187">
        <v>0</v>
      </c>
      <c r="GO187">
        <v>1</v>
      </c>
      <c r="GP187">
        <v>1</v>
      </c>
      <c r="GQ187">
        <v>0</v>
      </c>
      <c r="GR187">
        <v>0</v>
      </c>
      <c r="GS187">
        <v>0</v>
      </c>
      <c r="GT187">
        <v>2</v>
      </c>
      <c r="GU187">
        <v>14</v>
      </c>
      <c r="GV187">
        <v>25</v>
      </c>
      <c r="GW187">
        <v>7</v>
      </c>
      <c r="GX187">
        <v>5</v>
      </c>
      <c r="GY187">
        <v>0</v>
      </c>
      <c r="GZ187">
        <v>0</v>
      </c>
      <c r="HA187">
        <v>0</v>
      </c>
      <c r="HB187">
        <v>3</v>
      </c>
      <c r="HC187">
        <v>1</v>
      </c>
      <c r="HD187">
        <v>0</v>
      </c>
      <c r="HE187">
        <v>1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1</v>
      </c>
      <c r="HL187">
        <v>0</v>
      </c>
      <c r="HM187">
        <v>0</v>
      </c>
      <c r="HN187">
        <v>0</v>
      </c>
      <c r="HO187">
        <v>0</v>
      </c>
      <c r="HP187">
        <v>2</v>
      </c>
      <c r="HQ187">
        <v>0</v>
      </c>
      <c r="HR187">
        <v>1</v>
      </c>
      <c r="HS187">
        <v>0</v>
      </c>
      <c r="HT187">
        <v>1</v>
      </c>
      <c r="HU187">
        <v>0</v>
      </c>
      <c r="HV187">
        <v>1</v>
      </c>
      <c r="HW187">
        <v>0</v>
      </c>
      <c r="HX187">
        <v>1</v>
      </c>
      <c r="HY187">
        <v>1</v>
      </c>
      <c r="HZ187">
        <v>0</v>
      </c>
      <c r="IA187">
        <v>25</v>
      </c>
      <c r="IB187">
        <v>1</v>
      </c>
      <c r="IC187">
        <v>1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1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</row>
    <row r="188" spans="1:332">
      <c r="A188" t="s">
        <v>1462</v>
      </c>
      <c r="B188" t="s">
        <v>1459</v>
      </c>
      <c r="C188" t="str">
        <f>"060808"</f>
        <v>060808</v>
      </c>
      <c r="D188" t="s">
        <v>1283</v>
      </c>
      <c r="E188">
        <v>4</v>
      </c>
      <c r="F188">
        <v>1166</v>
      </c>
      <c r="G188">
        <v>890</v>
      </c>
      <c r="H188">
        <v>440</v>
      </c>
      <c r="I188">
        <v>450</v>
      </c>
      <c r="J188">
        <v>2</v>
      </c>
      <c r="K188">
        <v>1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450</v>
      </c>
      <c r="T188">
        <v>0</v>
      </c>
      <c r="U188">
        <v>0</v>
      </c>
      <c r="V188">
        <v>450</v>
      </c>
      <c r="W188">
        <v>10</v>
      </c>
      <c r="X188">
        <v>6</v>
      </c>
      <c r="Y188">
        <v>4</v>
      </c>
      <c r="Z188">
        <v>0</v>
      </c>
      <c r="AA188">
        <v>440</v>
      </c>
      <c r="AB188">
        <v>244</v>
      </c>
      <c r="AC188">
        <v>67</v>
      </c>
      <c r="AD188">
        <v>12</v>
      </c>
      <c r="AE188">
        <v>18</v>
      </c>
      <c r="AF188">
        <v>6</v>
      </c>
      <c r="AG188">
        <v>4</v>
      </c>
      <c r="AH188">
        <v>5</v>
      </c>
      <c r="AI188">
        <v>2</v>
      </c>
      <c r="AJ188">
        <v>5</v>
      </c>
      <c r="AK188">
        <v>9</v>
      </c>
      <c r="AL188">
        <v>6</v>
      </c>
      <c r="AM188">
        <v>17</v>
      </c>
      <c r="AN188">
        <v>0</v>
      </c>
      <c r="AO188">
        <v>2</v>
      </c>
      <c r="AP188">
        <v>35</v>
      </c>
      <c r="AQ188">
        <v>2</v>
      </c>
      <c r="AR188">
        <v>0</v>
      </c>
      <c r="AS188">
        <v>0</v>
      </c>
      <c r="AT188">
        <v>2</v>
      </c>
      <c r="AU188">
        <v>2</v>
      </c>
      <c r="AV188">
        <v>0</v>
      </c>
      <c r="AW188">
        <v>27</v>
      </c>
      <c r="AX188">
        <v>5</v>
      </c>
      <c r="AY188">
        <v>0</v>
      </c>
      <c r="AZ188">
        <v>3</v>
      </c>
      <c r="BA188">
        <v>4</v>
      </c>
      <c r="BB188">
        <v>8</v>
      </c>
      <c r="BC188">
        <v>1</v>
      </c>
      <c r="BD188">
        <v>1</v>
      </c>
      <c r="BE188">
        <v>0</v>
      </c>
      <c r="BF188">
        <v>1</v>
      </c>
      <c r="BG188">
        <v>244</v>
      </c>
      <c r="BH188">
        <v>52</v>
      </c>
      <c r="BI188">
        <v>38</v>
      </c>
      <c r="BJ188">
        <v>1</v>
      </c>
      <c r="BK188">
        <v>1</v>
      </c>
      <c r="BL188">
        <v>1</v>
      </c>
      <c r="BM188">
        <v>1</v>
      </c>
      <c r="BN188">
        <v>0</v>
      </c>
      <c r="BO188">
        <v>1</v>
      </c>
      <c r="BP188">
        <v>0</v>
      </c>
      <c r="BQ188">
        <v>6</v>
      </c>
      <c r="BR188">
        <v>0</v>
      </c>
      <c r="BS188">
        <v>1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1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1</v>
      </c>
      <c r="CL188">
        <v>0</v>
      </c>
      <c r="CM188">
        <v>52</v>
      </c>
      <c r="CN188">
        <v>17</v>
      </c>
      <c r="CO188">
        <v>7</v>
      </c>
      <c r="CP188">
        <v>2</v>
      </c>
      <c r="CQ188">
        <v>2</v>
      </c>
      <c r="CR188">
        <v>0</v>
      </c>
      <c r="CS188">
        <v>1</v>
      </c>
      <c r="CT188">
        <v>0</v>
      </c>
      <c r="CU188">
        <v>1</v>
      </c>
      <c r="CV188">
        <v>2</v>
      </c>
      <c r="CW188">
        <v>0</v>
      </c>
      <c r="CX188">
        <v>0</v>
      </c>
      <c r="CY188">
        <v>0</v>
      </c>
      <c r="CZ188">
        <v>1</v>
      </c>
      <c r="DA188">
        <v>0</v>
      </c>
      <c r="DB188">
        <v>0</v>
      </c>
      <c r="DC188">
        <v>0</v>
      </c>
      <c r="DD188">
        <v>1</v>
      </c>
      <c r="DE188">
        <v>17</v>
      </c>
      <c r="DF188">
        <v>15</v>
      </c>
      <c r="DG188">
        <v>10</v>
      </c>
      <c r="DH188">
        <v>0</v>
      </c>
      <c r="DI188">
        <v>0</v>
      </c>
      <c r="DJ188">
        <v>1</v>
      </c>
      <c r="DK188">
        <v>1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1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1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0</v>
      </c>
      <c r="EJ188">
        <v>0</v>
      </c>
      <c r="EK188">
        <v>15</v>
      </c>
      <c r="EL188">
        <v>47</v>
      </c>
      <c r="EM188">
        <v>1</v>
      </c>
      <c r="EN188">
        <v>4</v>
      </c>
      <c r="EO188">
        <v>31</v>
      </c>
      <c r="EP188">
        <v>6</v>
      </c>
      <c r="EQ188">
        <v>1</v>
      </c>
      <c r="ER188">
        <v>1</v>
      </c>
      <c r="ES188">
        <v>0</v>
      </c>
      <c r="ET188">
        <v>0</v>
      </c>
      <c r="EU188">
        <v>0</v>
      </c>
      <c r="EV188">
        <v>0</v>
      </c>
      <c r="EW188">
        <v>1</v>
      </c>
      <c r="EX188">
        <v>0</v>
      </c>
      <c r="EY188">
        <v>0</v>
      </c>
      <c r="EZ188">
        <v>0</v>
      </c>
      <c r="FA188">
        <v>2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47</v>
      </c>
      <c r="FQ188">
        <v>18</v>
      </c>
      <c r="FR188">
        <v>8</v>
      </c>
      <c r="FS188">
        <v>5</v>
      </c>
      <c r="FT188">
        <v>2</v>
      </c>
      <c r="FU188">
        <v>2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1</v>
      </c>
      <c r="GU188">
        <v>18</v>
      </c>
      <c r="GV188">
        <v>32</v>
      </c>
      <c r="GW188">
        <v>12</v>
      </c>
      <c r="GX188">
        <v>5</v>
      </c>
      <c r="GY188">
        <v>0</v>
      </c>
      <c r="GZ188">
        <v>1</v>
      </c>
      <c r="HA188">
        <v>1</v>
      </c>
      <c r="HB188">
        <v>1</v>
      </c>
      <c r="HC188">
        <v>0</v>
      </c>
      <c r="HD188">
        <v>0</v>
      </c>
      <c r="HE188">
        <v>1</v>
      </c>
      <c r="HF188">
        <v>0</v>
      </c>
      <c r="HG188">
        <v>1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1</v>
      </c>
      <c r="HP188">
        <v>1</v>
      </c>
      <c r="HQ188">
        <v>1</v>
      </c>
      <c r="HR188">
        <v>3</v>
      </c>
      <c r="HS188">
        <v>0</v>
      </c>
      <c r="HT188">
        <v>0</v>
      </c>
      <c r="HU188">
        <v>0</v>
      </c>
      <c r="HV188">
        <v>1</v>
      </c>
      <c r="HW188">
        <v>0</v>
      </c>
      <c r="HX188">
        <v>2</v>
      </c>
      <c r="HY188">
        <v>0</v>
      </c>
      <c r="HZ188">
        <v>1</v>
      </c>
      <c r="IA188">
        <v>32</v>
      </c>
      <c r="IB188">
        <v>9</v>
      </c>
      <c r="IC188">
        <v>4</v>
      </c>
      <c r="ID188">
        <v>0</v>
      </c>
      <c r="IE188">
        <v>1</v>
      </c>
      <c r="IF188">
        <v>0</v>
      </c>
      <c r="IG188">
        <v>0</v>
      </c>
      <c r="IH188">
        <v>0</v>
      </c>
      <c r="II188">
        <v>0</v>
      </c>
      <c r="IJ188">
        <v>1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1</v>
      </c>
      <c r="IS188">
        <v>0</v>
      </c>
      <c r="IT188">
        <v>0</v>
      </c>
      <c r="IU188">
        <v>0</v>
      </c>
      <c r="IV188">
        <v>2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9</v>
      </c>
      <c r="JG188">
        <v>1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1</v>
      </c>
      <c r="JT188">
        <v>0</v>
      </c>
      <c r="JU188">
        <v>0</v>
      </c>
      <c r="JV188">
        <v>0</v>
      </c>
      <c r="JW188">
        <v>0</v>
      </c>
      <c r="JX188">
        <v>1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5</v>
      </c>
      <c r="KR188">
        <v>4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1</v>
      </c>
      <c r="LS188">
        <v>0</v>
      </c>
      <c r="LT188">
        <v>5</v>
      </c>
    </row>
    <row r="189" spans="1:332">
      <c r="A189" t="s">
        <v>1461</v>
      </c>
      <c r="B189" t="s">
        <v>1459</v>
      </c>
      <c r="C189" t="str">
        <f>"060808"</f>
        <v>060808</v>
      </c>
      <c r="D189" t="s">
        <v>415</v>
      </c>
      <c r="E189">
        <v>5</v>
      </c>
      <c r="F189">
        <v>436</v>
      </c>
      <c r="G189">
        <v>330</v>
      </c>
      <c r="H189">
        <v>182</v>
      </c>
      <c r="I189">
        <v>148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148</v>
      </c>
      <c r="T189">
        <v>0</v>
      </c>
      <c r="U189">
        <v>0</v>
      </c>
      <c r="V189">
        <v>148</v>
      </c>
      <c r="W189">
        <v>7</v>
      </c>
      <c r="X189">
        <v>6</v>
      </c>
      <c r="Y189">
        <v>1</v>
      </c>
      <c r="Z189">
        <v>0</v>
      </c>
      <c r="AA189">
        <v>141</v>
      </c>
      <c r="AB189">
        <v>64</v>
      </c>
      <c r="AC189">
        <v>21</v>
      </c>
      <c r="AD189">
        <v>5</v>
      </c>
      <c r="AE189">
        <v>9</v>
      </c>
      <c r="AF189">
        <v>0</v>
      </c>
      <c r="AG189">
        <v>2</v>
      </c>
      <c r="AH189">
        <v>0</v>
      </c>
      <c r="AI189">
        <v>0</v>
      </c>
      <c r="AJ189">
        <v>5</v>
      </c>
      <c r="AK189">
        <v>0</v>
      </c>
      <c r="AL189">
        <v>2</v>
      </c>
      <c r="AM189">
        <v>0</v>
      </c>
      <c r="AN189">
        <v>1</v>
      </c>
      <c r="AO189">
        <v>1</v>
      </c>
      <c r="AP189">
        <v>12</v>
      </c>
      <c r="AQ189">
        <v>0</v>
      </c>
      <c r="AR189">
        <v>3</v>
      </c>
      <c r="AS189">
        <v>0</v>
      </c>
      <c r="AT189">
        <v>0</v>
      </c>
      <c r="AU189">
        <v>0</v>
      </c>
      <c r="AV189">
        <v>0</v>
      </c>
      <c r="AW189">
        <v>2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</v>
      </c>
      <c r="BE189">
        <v>0</v>
      </c>
      <c r="BF189">
        <v>0</v>
      </c>
      <c r="BG189">
        <v>64</v>
      </c>
      <c r="BH189">
        <v>10</v>
      </c>
      <c r="BI189">
        <v>6</v>
      </c>
      <c r="BJ189">
        <v>3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1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10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6</v>
      </c>
      <c r="DG189">
        <v>4</v>
      </c>
      <c r="DH189">
        <v>0</v>
      </c>
      <c r="DI189">
        <v>0</v>
      </c>
      <c r="DJ189">
        <v>0</v>
      </c>
      <c r="DK189">
        <v>0</v>
      </c>
      <c r="DL189">
        <v>1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1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6</v>
      </c>
      <c r="EL189">
        <v>33</v>
      </c>
      <c r="EM189">
        <v>0</v>
      </c>
      <c r="EN189">
        <v>2</v>
      </c>
      <c r="EO189">
        <v>22</v>
      </c>
      <c r="EP189">
        <v>5</v>
      </c>
      <c r="EQ189">
        <v>0</v>
      </c>
      <c r="ER189">
        <v>0</v>
      </c>
      <c r="ES189">
        <v>1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1</v>
      </c>
      <c r="FI189">
        <v>1</v>
      </c>
      <c r="FJ189">
        <v>0</v>
      </c>
      <c r="FK189">
        <v>0</v>
      </c>
      <c r="FL189">
        <v>0</v>
      </c>
      <c r="FM189">
        <v>0</v>
      </c>
      <c r="FN189">
        <v>1</v>
      </c>
      <c r="FO189">
        <v>0</v>
      </c>
      <c r="FP189">
        <v>33</v>
      </c>
      <c r="FQ189">
        <v>6</v>
      </c>
      <c r="FR189">
        <v>0</v>
      </c>
      <c r="FS189">
        <v>0</v>
      </c>
      <c r="FT189">
        <v>0</v>
      </c>
      <c r="FU189">
        <v>1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3</v>
      </c>
      <c r="GK189">
        <v>0</v>
      </c>
      <c r="GL189">
        <v>1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1</v>
      </c>
      <c r="GU189">
        <v>6</v>
      </c>
      <c r="GV189">
        <v>19</v>
      </c>
      <c r="GW189">
        <v>7</v>
      </c>
      <c r="GX189">
        <v>3</v>
      </c>
      <c r="GY189">
        <v>0</v>
      </c>
      <c r="GZ189">
        <v>0</v>
      </c>
      <c r="HA189">
        <v>0</v>
      </c>
      <c r="HB189">
        <v>1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1</v>
      </c>
      <c r="HI189">
        <v>1</v>
      </c>
      <c r="HJ189">
        <v>0</v>
      </c>
      <c r="HK189">
        <v>0</v>
      </c>
      <c r="HL189">
        <v>2</v>
      </c>
      <c r="HM189">
        <v>0</v>
      </c>
      <c r="HN189">
        <v>0</v>
      </c>
      <c r="HO189">
        <v>0</v>
      </c>
      <c r="HP189">
        <v>2</v>
      </c>
      <c r="HQ189">
        <v>0</v>
      </c>
      <c r="HR189">
        <v>1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1</v>
      </c>
      <c r="HY189">
        <v>0</v>
      </c>
      <c r="HZ189">
        <v>0</v>
      </c>
      <c r="IA189">
        <v>19</v>
      </c>
      <c r="IB189">
        <v>3</v>
      </c>
      <c r="IC189">
        <v>2</v>
      </c>
      <c r="ID189">
        <v>1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3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</row>
    <row r="190" spans="1:332">
      <c r="A190" t="s">
        <v>1460</v>
      </c>
      <c r="B190" t="s">
        <v>1459</v>
      </c>
      <c r="C190" t="str">
        <f>"060808"</f>
        <v>060808</v>
      </c>
      <c r="D190" t="s">
        <v>415</v>
      </c>
      <c r="E190">
        <v>6</v>
      </c>
      <c r="F190">
        <v>318</v>
      </c>
      <c r="G190">
        <v>240</v>
      </c>
      <c r="H190">
        <v>105</v>
      </c>
      <c r="I190">
        <v>135</v>
      </c>
      <c r="J190">
        <v>0</v>
      </c>
      <c r="K190">
        <v>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135</v>
      </c>
      <c r="T190">
        <v>0</v>
      </c>
      <c r="U190">
        <v>0</v>
      </c>
      <c r="V190">
        <v>135</v>
      </c>
      <c r="W190">
        <v>4</v>
      </c>
      <c r="X190">
        <v>3</v>
      </c>
      <c r="Y190">
        <v>1</v>
      </c>
      <c r="Z190">
        <v>0</v>
      </c>
      <c r="AA190">
        <v>131</v>
      </c>
      <c r="AB190">
        <v>60</v>
      </c>
      <c r="AC190">
        <v>21</v>
      </c>
      <c r="AD190">
        <v>4</v>
      </c>
      <c r="AE190">
        <v>13</v>
      </c>
      <c r="AF190">
        <v>1</v>
      </c>
      <c r="AG190">
        <v>1</v>
      </c>
      <c r="AH190">
        <v>0</v>
      </c>
      <c r="AI190">
        <v>0</v>
      </c>
      <c r="AJ190">
        <v>2</v>
      </c>
      <c r="AK190">
        <v>2</v>
      </c>
      <c r="AL190">
        <v>5</v>
      </c>
      <c r="AM190">
        <v>2</v>
      </c>
      <c r="AN190">
        <v>0</v>
      </c>
      <c r="AO190">
        <v>0</v>
      </c>
      <c r="AP190">
        <v>2</v>
      </c>
      <c r="AQ190">
        <v>0</v>
      </c>
      <c r="AR190">
        <v>1</v>
      </c>
      <c r="AS190">
        <v>1</v>
      </c>
      <c r="AT190">
        <v>0</v>
      </c>
      <c r="AU190">
        <v>0</v>
      </c>
      <c r="AV190">
        <v>0</v>
      </c>
      <c r="AW190">
        <v>4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1</v>
      </c>
      <c r="BE190">
        <v>0</v>
      </c>
      <c r="BF190">
        <v>0</v>
      </c>
      <c r="BG190">
        <v>60</v>
      </c>
      <c r="BH190">
        <v>14</v>
      </c>
      <c r="BI190">
        <v>8</v>
      </c>
      <c r="BJ190">
        <v>3</v>
      </c>
      <c r="BK190">
        <v>0</v>
      </c>
      <c r="BL190">
        <v>1</v>
      </c>
      <c r="BM190">
        <v>0</v>
      </c>
      <c r="BN190">
        <v>2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14</v>
      </c>
      <c r="CN190">
        <v>3</v>
      </c>
      <c r="CO190">
        <v>1</v>
      </c>
      <c r="CP190">
        <v>2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3</v>
      </c>
      <c r="DF190">
        <v>1</v>
      </c>
      <c r="DG190">
        <v>1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1</v>
      </c>
      <c r="EL190">
        <v>44</v>
      </c>
      <c r="EM190">
        <v>2</v>
      </c>
      <c r="EN190">
        <v>0</v>
      </c>
      <c r="EO190">
        <v>39</v>
      </c>
      <c r="EP190">
        <v>3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44</v>
      </c>
      <c r="FQ190">
        <v>7</v>
      </c>
      <c r="FR190">
        <v>5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1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1</v>
      </c>
      <c r="GU190">
        <v>7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1</v>
      </c>
      <c r="IC190">
        <v>1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1</v>
      </c>
      <c r="JG190">
        <v>1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1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1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</row>
    <row r="191" spans="1:332">
      <c r="A191" t="s">
        <v>1458</v>
      </c>
      <c r="B191" t="s">
        <v>1451</v>
      </c>
      <c r="C191" t="str">
        <f>"060809"</f>
        <v>060809</v>
      </c>
      <c r="D191" t="s">
        <v>403</v>
      </c>
      <c r="E191">
        <v>1</v>
      </c>
      <c r="F191">
        <v>872</v>
      </c>
      <c r="G191">
        <v>670</v>
      </c>
      <c r="H191">
        <v>262</v>
      </c>
      <c r="I191">
        <v>408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408</v>
      </c>
      <c r="T191">
        <v>0</v>
      </c>
      <c r="U191">
        <v>0</v>
      </c>
      <c r="V191">
        <v>408</v>
      </c>
      <c r="W191">
        <v>17</v>
      </c>
      <c r="X191">
        <v>16</v>
      </c>
      <c r="Y191">
        <v>1</v>
      </c>
      <c r="Z191">
        <v>0</v>
      </c>
      <c r="AA191">
        <v>391</v>
      </c>
      <c r="AB191">
        <v>209</v>
      </c>
      <c r="AC191">
        <v>67</v>
      </c>
      <c r="AD191">
        <v>17</v>
      </c>
      <c r="AE191">
        <v>14</v>
      </c>
      <c r="AF191">
        <v>4</v>
      </c>
      <c r="AG191">
        <v>2</v>
      </c>
      <c r="AH191">
        <v>3</v>
      </c>
      <c r="AI191">
        <v>5</v>
      </c>
      <c r="AJ191">
        <v>7</v>
      </c>
      <c r="AK191">
        <v>16</v>
      </c>
      <c r="AL191">
        <v>13</v>
      </c>
      <c r="AM191">
        <v>5</v>
      </c>
      <c r="AN191">
        <v>0</v>
      </c>
      <c r="AO191">
        <v>3</v>
      </c>
      <c r="AP191">
        <v>27</v>
      </c>
      <c r="AQ191">
        <v>0</v>
      </c>
      <c r="AR191">
        <v>0</v>
      </c>
      <c r="AS191">
        <v>0</v>
      </c>
      <c r="AT191">
        <v>0</v>
      </c>
      <c r="AU191">
        <v>2</v>
      </c>
      <c r="AV191">
        <v>1</v>
      </c>
      <c r="AW191">
        <v>5</v>
      </c>
      <c r="AX191">
        <v>2</v>
      </c>
      <c r="AY191">
        <v>0</v>
      </c>
      <c r="AZ191">
        <v>4</v>
      </c>
      <c r="BA191">
        <v>2</v>
      </c>
      <c r="BB191">
        <v>0</v>
      </c>
      <c r="BC191">
        <v>0</v>
      </c>
      <c r="BD191">
        <v>4</v>
      </c>
      <c r="BE191">
        <v>1</v>
      </c>
      <c r="BF191">
        <v>5</v>
      </c>
      <c r="BG191">
        <v>209</v>
      </c>
      <c r="BH191">
        <v>28</v>
      </c>
      <c r="BI191">
        <v>17</v>
      </c>
      <c r="BJ191">
        <v>2</v>
      </c>
      <c r="BK191">
        <v>0</v>
      </c>
      <c r="BL191">
        <v>0</v>
      </c>
      <c r="BM191">
        <v>0</v>
      </c>
      <c r="BN191">
        <v>1</v>
      </c>
      <c r="BO191">
        <v>0</v>
      </c>
      <c r="BP191">
        <v>0</v>
      </c>
      <c r="BQ191">
        <v>8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28</v>
      </c>
      <c r="CN191">
        <v>12</v>
      </c>
      <c r="CO191">
        <v>6</v>
      </c>
      <c r="CP191">
        <v>2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1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1</v>
      </c>
      <c r="DE191">
        <v>12</v>
      </c>
      <c r="DF191">
        <v>12</v>
      </c>
      <c r="DG191">
        <v>8</v>
      </c>
      <c r="DH191">
        <v>1</v>
      </c>
      <c r="DI191">
        <v>0</v>
      </c>
      <c r="DJ191">
        <v>1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1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1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12</v>
      </c>
      <c r="EL191">
        <v>54</v>
      </c>
      <c r="EM191">
        <v>0</v>
      </c>
      <c r="EN191">
        <v>25</v>
      </c>
      <c r="EO191">
        <v>22</v>
      </c>
      <c r="EP191">
        <v>0</v>
      </c>
      <c r="EQ191">
        <v>3</v>
      </c>
      <c r="ER191">
        <v>0</v>
      </c>
      <c r="ES191">
        <v>0</v>
      </c>
      <c r="ET191">
        <v>1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2</v>
      </c>
      <c r="FH191">
        <v>0</v>
      </c>
      <c r="FI191">
        <v>0</v>
      </c>
      <c r="FJ191">
        <v>0</v>
      </c>
      <c r="FK191">
        <v>0</v>
      </c>
      <c r="FL191">
        <v>1</v>
      </c>
      <c r="FM191">
        <v>0</v>
      </c>
      <c r="FN191">
        <v>0</v>
      </c>
      <c r="FO191">
        <v>0</v>
      </c>
      <c r="FP191">
        <v>54</v>
      </c>
      <c r="FQ191">
        <v>18</v>
      </c>
      <c r="FR191">
        <v>8</v>
      </c>
      <c r="FS191">
        <v>0</v>
      </c>
      <c r="FT191">
        <v>0</v>
      </c>
      <c r="FU191">
        <v>3</v>
      </c>
      <c r="FV191">
        <v>0</v>
      </c>
      <c r="FW191">
        <v>0</v>
      </c>
      <c r="FX191">
        <v>0</v>
      </c>
      <c r="FY191">
        <v>1</v>
      </c>
      <c r="FZ191">
        <v>1</v>
      </c>
      <c r="GA191">
        <v>0</v>
      </c>
      <c r="GB191">
        <v>0</v>
      </c>
      <c r="GC191">
        <v>0</v>
      </c>
      <c r="GD191">
        <v>2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1</v>
      </c>
      <c r="GN191">
        <v>1</v>
      </c>
      <c r="GO191">
        <v>0</v>
      </c>
      <c r="GP191">
        <v>0</v>
      </c>
      <c r="GQ191">
        <v>1</v>
      </c>
      <c r="GR191">
        <v>0</v>
      </c>
      <c r="GS191">
        <v>0</v>
      </c>
      <c r="GT191">
        <v>0</v>
      </c>
      <c r="GU191">
        <v>18</v>
      </c>
      <c r="GV191">
        <v>48</v>
      </c>
      <c r="GW191">
        <v>20</v>
      </c>
      <c r="GX191">
        <v>9</v>
      </c>
      <c r="GY191">
        <v>1</v>
      </c>
      <c r="GZ191">
        <v>1</v>
      </c>
      <c r="HA191">
        <v>0</v>
      </c>
      <c r="HB191">
        <v>1</v>
      </c>
      <c r="HC191">
        <v>2</v>
      </c>
      <c r="HD191">
        <v>0</v>
      </c>
      <c r="HE191">
        <v>1</v>
      </c>
      <c r="HF191">
        <v>0</v>
      </c>
      <c r="HG191">
        <v>2</v>
      </c>
      <c r="HH191">
        <v>0</v>
      </c>
      <c r="HI191">
        <v>2</v>
      </c>
      <c r="HJ191">
        <v>1</v>
      </c>
      <c r="HK191">
        <v>0</v>
      </c>
      <c r="HL191">
        <v>0</v>
      </c>
      <c r="HM191">
        <v>0</v>
      </c>
      <c r="HN191">
        <v>2</v>
      </c>
      <c r="HO191">
        <v>1</v>
      </c>
      <c r="HP191">
        <v>0</v>
      </c>
      <c r="HQ191">
        <v>1</v>
      </c>
      <c r="HR191">
        <v>3</v>
      </c>
      <c r="HS191">
        <v>0</v>
      </c>
      <c r="HT191">
        <v>0</v>
      </c>
      <c r="HU191">
        <v>1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48</v>
      </c>
      <c r="IB191">
        <v>7</v>
      </c>
      <c r="IC191">
        <v>2</v>
      </c>
      <c r="ID191">
        <v>0</v>
      </c>
      <c r="IE191">
        <v>1</v>
      </c>
      <c r="IF191">
        <v>0</v>
      </c>
      <c r="IG191">
        <v>0</v>
      </c>
      <c r="IH191">
        <v>1</v>
      </c>
      <c r="II191">
        <v>0</v>
      </c>
      <c r="IJ191">
        <v>0</v>
      </c>
      <c r="IK191">
        <v>1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1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7</v>
      </c>
      <c r="JG191">
        <v>1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1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1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1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1</v>
      </c>
      <c r="LS191">
        <v>0</v>
      </c>
      <c r="LT191">
        <v>2</v>
      </c>
    </row>
    <row r="192" spans="1:332">
      <c r="A192" t="s">
        <v>1457</v>
      </c>
      <c r="B192" t="s">
        <v>1451</v>
      </c>
      <c r="C192" t="str">
        <f>"060809"</f>
        <v>060809</v>
      </c>
      <c r="D192" t="s">
        <v>403</v>
      </c>
      <c r="E192">
        <v>2</v>
      </c>
      <c r="F192">
        <v>1085</v>
      </c>
      <c r="G192">
        <v>830</v>
      </c>
      <c r="H192">
        <v>335</v>
      </c>
      <c r="I192">
        <v>495</v>
      </c>
      <c r="J192">
        <v>0</v>
      </c>
      <c r="K192">
        <v>1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495</v>
      </c>
      <c r="T192">
        <v>0</v>
      </c>
      <c r="U192">
        <v>0</v>
      </c>
      <c r="V192">
        <v>495</v>
      </c>
      <c r="W192">
        <v>9</v>
      </c>
      <c r="X192">
        <v>7</v>
      </c>
      <c r="Y192">
        <v>2</v>
      </c>
      <c r="Z192">
        <v>0</v>
      </c>
      <c r="AA192">
        <v>486</v>
      </c>
      <c r="AB192">
        <v>269</v>
      </c>
      <c r="AC192">
        <v>110</v>
      </c>
      <c r="AD192">
        <v>8</v>
      </c>
      <c r="AE192">
        <v>20</v>
      </c>
      <c r="AF192">
        <v>4</v>
      </c>
      <c r="AG192">
        <v>3</v>
      </c>
      <c r="AH192">
        <v>3</v>
      </c>
      <c r="AI192">
        <v>4</v>
      </c>
      <c r="AJ192">
        <v>2</v>
      </c>
      <c r="AK192">
        <v>9</v>
      </c>
      <c r="AL192">
        <v>8</v>
      </c>
      <c r="AM192">
        <v>24</v>
      </c>
      <c r="AN192">
        <v>0</v>
      </c>
      <c r="AO192">
        <v>1</v>
      </c>
      <c r="AP192">
        <v>39</v>
      </c>
      <c r="AQ192">
        <v>0</v>
      </c>
      <c r="AR192">
        <v>3</v>
      </c>
      <c r="AS192">
        <v>2</v>
      </c>
      <c r="AT192">
        <v>0</v>
      </c>
      <c r="AU192">
        <v>3</v>
      </c>
      <c r="AV192">
        <v>3</v>
      </c>
      <c r="AW192">
        <v>10</v>
      </c>
      <c r="AX192">
        <v>1</v>
      </c>
      <c r="AY192">
        <v>1</v>
      </c>
      <c r="AZ192">
        <v>1</v>
      </c>
      <c r="BA192">
        <v>1</v>
      </c>
      <c r="BB192">
        <v>2</v>
      </c>
      <c r="BC192">
        <v>0</v>
      </c>
      <c r="BD192">
        <v>0</v>
      </c>
      <c r="BE192">
        <v>0</v>
      </c>
      <c r="BF192">
        <v>7</v>
      </c>
      <c r="BG192">
        <v>269</v>
      </c>
      <c r="BH192">
        <v>38</v>
      </c>
      <c r="BI192">
        <v>21</v>
      </c>
      <c r="BJ192">
        <v>4</v>
      </c>
      <c r="BK192">
        <v>4</v>
      </c>
      <c r="BL192">
        <v>2</v>
      </c>
      <c r="BM192">
        <v>0</v>
      </c>
      <c r="BN192">
        <v>4</v>
      </c>
      <c r="BO192">
        <v>1</v>
      </c>
      <c r="BP192">
        <v>0</v>
      </c>
      <c r="BQ192">
        <v>1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1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38</v>
      </c>
      <c r="CN192">
        <v>14</v>
      </c>
      <c r="CO192">
        <v>9</v>
      </c>
      <c r="CP192">
        <v>3</v>
      </c>
      <c r="CQ192">
        <v>1</v>
      </c>
      <c r="CR192">
        <v>0</v>
      </c>
      <c r="CS192">
        <v>0</v>
      </c>
      <c r="CT192">
        <v>1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14</v>
      </c>
      <c r="DF192">
        <v>16</v>
      </c>
      <c r="DG192">
        <v>4</v>
      </c>
      <c r="DH192">
        <v>1</v>
      </c>
      <c r="DI192">
        <v>2</v>
      </c>
      <c r="DJ192">
        <v>3</v>
      </c>
      <c r="DK192">
        <v>1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1</v>
      </c>
      <c r="DT192">
        <v>0</v>
      </c>
      <c r="DU192">
        <v>0</v>
      </c>
      <c r="DV192">
        <v>0</v>
      </c>
      <c r="DW192">
        <v>0</v>
      </c>
      <c r="DX192">
        <v>1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1</v>
      </c>
      <c r="EF192">
        <v>1</v>
      </c>
      <c r="EG192">
        <v>0</v>
      </c>
      <c r="EH192">
        <v>0</v>
      </c>
      <c r="EI192">
        <v>0</v>
      </c>
      <c r="EJ192">
        <v>1</v>
      </c>
      <c r="EK192">
        <v>16</v>
      </c>
      <c r="EL192">
        <v>77</v>
      </c>
      <c r="EM192">
        <v>3</v>
      </c>
      <c r="EN192">
        <v>21</v>
      </c>
      <c r="EO192">
        <v>36</v>
      </c>
      <c r="EP192">
        <v>0</v>
      </c>
      <c r="EQ192">
        <v>13</v>
      </c>
      <c r="ER192">
        <v>1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1</v>
      </c>
      <c r="EZ192">
        <v>0</v>
      </c>
      <c r="FA192">
        <v>1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1</v>
      </c>
      <c r="FP192">
        <v>77</v>
      </c>
      <c r="FQ192">
        <v>16</v>
      </c>
      <c r="FR192">
        <v>6</v>
      </c>
      <c r="FS192">
        <v>3</v>
      </c>
      <c r="FT192">
        <v>0</v>
      </c>
      <c r="FU192">
        <v>6</v>
      </c>
      <c r="FV192">
        <v>0</v>
      </c>
      <c r="FW192">
        <v>0</v>
      </c>
      <c r="FX192">
        <v>0</v>
      </c>
      <c r="FY192">
        <v>1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16</v>
      </c>
      <c r="GV192">
        <v>47</v>
      </c>
      <c r="GW192">
        <v>15</v>
      </c>
      <c r="GX192">
        <v>6</v>
      </c>
      <c r="GY192">
        <v>0</v>
      </c>
      <c r="GZ192">
        <v>0</v>
      </c>
      <c r="HA192">
        <v>2</v>
      </c>
      <c r="HB192">
        <v>2</v>
      </c>
      <c r="HC192">
        <v>4</v>
      </c>
      <c r="HD192">
        <v>2</v>
      </c>
      <c r="HE192">
        <v>0</v>
      </c>
      <c r="HF192">
        <v>1</v>
      </c>
      <c r="HG192">
        <v>0</v>
      </c>
      <c r="HH192">
        <v>0</v>
      </c>
      <c r="HI192">
        <v>1</v>
      </c>
      <c r="HJ192">
        <v>0</v>
      </c>
      <c r="HK192">
        <v>0</v>
      </c>
      <c r="HL192">
        <v>1</v>
      </c>
      <c r="HM192">
        <v>4</v>
      </c>
      <c r="HN192">
        <v>0</v>
      </c>
      <c r="HO192">
        <v>1</v>
      </c>
      <c r="HP192">
        <v>3</v>
      </c>
      <c r="HQ192">
        <v>1</v>
      </c>
      <c r="HR192">
        <v>0</v>
      </c>
      <c r="HS192">
        <v>1</v>
      </c>
      <c r="HT192">
        <v>0</v>
      </c>
      <c r="HU192">
        <v>0</v>
      </c>
      <c r="HV192">
        <v>0</v>
      </c>
      <c r="HW192">
        <v>1</v>
      </c>
      <c r="HX192">
        <v>1</v>
      </c>
      <c r="HY192">
        <v>1</v>
      </c>
      <c r="HZ192">
        <v>0</v>
      </c>
      <c r="IA192">
        <v>47</v>
      </c>
      <c r="IB192">
        <v>8</v>
      </c>
      <c r="IC192">
        <v>4</v>
      </c>
      <c r="ID192">
        <v>1</v>
      </c>
      <c r="IE192">
        <v>1</v>
      </c>
      <c r="IF192">
        <v>1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1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8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1</v>
      </c>
      <c r="KR192">
        <v>0</v>
      </c>
      <c r="KS192">
        <v>0</v>
      </c>
      <c r="KT192">
        <v>1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1</v>
      </c>
    </row>
    <row r="193" spans="1:332">
      <c r="A193" t="s">
        <v>1456</v>
      </c>
      <c r="B193" t="s">
        <v>1451</v>
      </c>
      <c r="C193" t="str">
        <f>"060809"</f>
        <v>060809</v>
      </c>
      <c r="D193" t="s">
        <v>403</v>
      </c>
      <c r="E193">
        <v>3</v>
      </c>
      <c r="F193">
        <v>801</v>
      </c>
      <c r="G193">
        <v>620</v>
      </c>
      <c r="H193">
        <v>278</v>
      </c>
      <c r="I193">
        <v>342</v>
      </c>
      <c r="J193">
        <v>1</v>
      </c>
      <c r="K193">
        <v>1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342</v>
      </c>
      <c r="T193">
        <v>0</v>
      </c>
      <c r="U193">
        <v>0</v>
      </c>
      <c r="V193">
        <v>342</v>
      </c>
      <c r="W193">
        <v>10</v>
      </c>
      <c r="X193">
        <v>9</v>
      </c>
      <c r="Y193">
        <v>1</v>
      </c>
      <c r="Z193">
        <v>0</v>
      </c>
      <c r="AA193">
        <v>332</v>
      </c>
      <c r="AB193">
        <v>206</v>
      </c>
      <c r="AC193">
        <v>93</v>
      </c>
      <c r="AD193">
        <v>9</v>
      </c>
      <c r="AE193">
        <v>12</v>
      </c>
      <c r="AF193">
        <v>6</v>
      </c>
      <c r="AG193">
        <v>1</v>
      </c>
      <c r="AH193">
        <v>5</v>
      </c>
      <c r="AI193">
        <v>9</v>
      </c>
      <c r="AJ193">
        <v>4</v>
      </c>
      <c r="AK193">
        <v>7</v>
      </c>
      <c r="AL193">
        <v>8</v>
      </c>
      <c r="AM193">
        <v>8</v>
      </c>
      <c r="AN193">
        <v>1</v>
      </c>
      <c r="AO193">
        <v>1</v>
      </c>
      <c r="AP193">
        <v>24</v>
      </c>
      <c r="AQ193">
        <v>0</v>
      </c>
      <c r="AR193">
        <v>0</v>
      </c>
      <c r="AS193">
        <v>0</v>
      </c>
      <c r="AT193">
        <v>0</v>
      </c>
      <c r="AU193">
        <v>3</v>
      </c>
      <c r="AV193">
        <v>0</v>
      </c>
      <c r="AW193">
        <v>10</v>
      </c>
      <c r="AX193">
        <v>1</v>
      </c>
      <c r="AY193">
        <v>0</v>
      </c>
      <c r="AZ193">
        <v>0</v>
      </c>
      <c r="BA193">
        <v>0</v>
      </c>
      <c r="BB193">
        <v>1</v>
      </c>
      <c r="BC193">
        <v>0</v>
      </c>
      <c r="BD193">
        <v>0</v>
      </c>
      <c r="BE193">
        <v>0</v>
      </c>
      <c r="BF193">
        <v>3</v>
      </c>
      <c r="BG193">
        <v>206</v>
      </c>
      <c r="BH193">
        <v>22</v>
      </c>
      <c r="BI193">
        <v>12</v>
      </c>
      <c r="BJ193">
        <v>3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6</v>
      </c>
      <c r="BR193">
        <v>0</v>
      </c>
      <c r="BS193">
        <v>0</v>
      </c>
      <c r="BT193">
        <v>1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22</v>
      </c>
      <c r="CN193">
        <v>5</v>
      </c>
      <c r="CO193">
        <v>1</v>
      </c>
      <c r="CP193">
        <v>2</v>
      </c>
      <c r="CQ193">
        <v>0</v>
      </c>
      <c r="CR193">
        <v>1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1</v>
      </c>
      <c r="DE193">
        <v>5</v>
      </c>
      <c r="DF193">
        <v>15</v>
      </c>
      <c r="DG193">
        <v>7</v>
      </c>
      <c r="DH193">
        <v>1</v>
      </c>
      <c r="DI193">
        <v>1</v>
      </c>
      <c r="DJ193">
        <v>1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1</v>
      </c>
      <c r="DR193">
        <v>0</v>
      </c>
      <c r="DS193">
        <v>0</v>
      </c>
      <c r="DT193">
        <v>1</v>
      </c>
      <c r="DU193">
        <v>0</v>
      </c>
      <c r="DV193">
        <v>1</v>
      </c>
      <c r="DW193">
        <v>0</v>
      </c>
      <c r="DX193">
        <v>0</v>
      </c>
      <c r="DY193">
        <v>0</v>
      </c>
      <c r="DZ193">
        <v>0</v>
      </c>
      <c r="EA193">
        <v>1</v>
      </c>
      <c r="EB193">
        <v>1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15</v>
      </c>
      <c r="EL193">
        <v>36</v>
      </c>
      <c r="EM193">
        <v>0</v>
      </c>
      <c r="EN193">
        <v>4</v>
      </c>
      <c r="EO193">
        <v>16</v>
      </c>
      <c r="EP193">
        <v>2</v>
      </c>
      <c r="EQ193">
        <v>10</v>
      </c>
      <c r="ER193">
        <v>0</v>
      </c>
      <c r="ES193">
        <v>0</v>
      </c>
      <c r="ET193">
        <v>2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1</v>
      </c>
      <c r="FB193">
        <v>0</v>
      </c>
      <c r="FC193">
        <v>0</v>
      </c>
      <c r="FD193">
        <v>1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36</v>
      </c>
      <c r="FQ193">
        <v>14</v>
      </c>
      <c r="FR193">
        <v>5</v>
      </c>
      <c r="FS193">
        <v>3</v>
      </c>
      <c r="FT193">
        <v>0</v>
      </c>
      <c r="FU193">
        <v>2</v>
      </c>
      <c r="FV193">
        <v>0</v>
      </c>
      <c r="FW193">
        <v>0</v>
      </c>
      <c r="FX193">
        <v>0</v>
      </c>
      <c r="FY193">
        <v>2</v>
      </c>
      <c r="FZ193">
        <v>1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1</v>
      </c>
      <c r="GU193">
        <v>14</v>
      </c>
      <c r="GV193">
        <v>27</v>
      </c>
      <c r="GW193">
        <v>9</v>
      </c>
      <c r="GX193">
        <v>9</v>
      </c>
      <c r="GY193">
        <v>0</v>
      </c>
      <c r="GZ193">
        <v>4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1</v>
      </c>
      <c r="HI193">
        <v>1</v>
      </c>
      <c r="HJ193">
        <v>0</v>
      </c>
      <c r="HK193">
        <v>0</v>
      </c>
      <c r="HL193">
        <v>0</v>
      </c>
      <c r="HM193">
        <v>2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1</v>
      </c>
      <c r="HW193">
        <v>0</v>
      </c>
      <c r="HX193">
        <v>0</v>
      </c>
      <c r="HY193">
        <v>0</v>
      </c>
      <c r="HZ193">
        <v>0</v>
      </c>
      <c r="IA193">
        <v>27</v>
      </c>
      <c r="IB193">
        <v>5</v>
      </c>
      <c r="IC193">
        <v>3</v>
      </c>
      <c r="ID193">
        <v>1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1</v>
      </c>
      <c r="JC193">
        <v>0</v>
      </c>
      <c r="JD193">
        <v>0</v>
      </c>
      <c r="JE193">
        <v>0</v>
      </c>
      <c r="JF193">
        <v>5</v>
      </c>
      <c r="JG193">
        <v>1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1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1</v>
      </c>
      <c r="JY193">
        <v>1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1</v>
      </c>
      <c r="KL193">
        <v>0</v>
      </c>
      <c r="KM193">
        <v>0</v>
      </c>
      <c r="KN193">
        <v>0</v>
      </c>
      <c r="KO193">
        <v>0</v>
      </c>
      <c r="KP193">
        <v>1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</row>
    <row r="194" spans="1:332">
      <c r="A194" t="s">
        <v>1455</v>
      </c>
      <c r="B194" t="s">
        <v>1451</v>
      </c>
      <c r="C194" t="str">
        <f>"060809"</f>
        <v>060809</v>
      </c>
      <c r="D194" t="s">
        <v>403</v>
      </c>
      <c r="E194">
        <v>4</v>
      </c>
      <c r="F194">
        <v>679</v>
      </c>
      <c r="G194">
        <v>520</v>
      </c>
      <c r="H194">
        <v>178</v>
      </c>
      <c r="I194">
        <v>342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342</v>
      </c>
      <c r="T194">
        <v>0</v>
      </c>
      <c r="U194">
        <v>0</v>
      </c>
      <c r="V194">
        <v>342</v>
      </c>
      <c r="W194">
        <v>9</v>
      </c>
      <c r="X194">
        <v>6</v>
      </c>
      <c r="Y194">
        <v>3</v>
      </c>
      <c r="Z194">
        <v>0</v>
      </c>
      <c r="AA194">
        <v>333</v>
      </c>
      <c r="AB194">
        <v>197</v>
      </c>
      <c r="AC194">
        <v>93</v>
      </c>
      <c r="AD194">
        <v>7</v>
      </c>
      <c r="AE194">
        <v>15</v>
      </c>
      <c r="AF194">
        <v>5</v>
      </c>
      <c r="AG194">
        <v>3</v>
      </c>
      <c r="AH194">
        <v>3</v>
      </c>
      <c r="AI194">
        <v>4</v>
      </c>
      <c r="AJ194">
        <v>0</v>
      </c>
      <c r="AK194">
        <v>5</v>
      </c>
      <c r="AL194">
        <v>14</v>
      </c>
      <c r="AM194">
        <v>5</v>
      </c>
      <c r="AN194">
        <v>0</v>
      </c>
      <c r="AO194">
        <v>3</v>
      </c>
      <c r="AP194">
        <v>10</v>
      </c>
      <c r="AQ194">
        <v>1</v>
      </c>
      <c r="AR194">
        <v>1</v>
      </c>
      <c r="AS194">
        <v>0</v>
      </c>
      <c r="AT194">
        <v>0</v>
      </c>
      <c r="AU194">
        <v>0</v>
      </c>
      <c r="AV194">
        <v>1</v>
      </c>
      <c r="AW194">
        <v>11</v>
      </c>
      <c r="AX194">
        <v>3</v>
      </c>
      <c r="AY194">
        <v>1</v>
      </c>
      <c r="AZ194">
        <v>1</v>
      </c>
      <c r="BA194">
        <v>1</v>
      </c>
      <c r="BB194">
        <v>1</v>
      </c>
      <c r="BC194">
        <v>0</v>
      </c>
      <c r="BD194">
        <v>2</v>
      </c>
      <c r="BE194">
        <v>0</v>
      </c>
      <c r="BF194">
        <v>7</v>
      </c>
      <c r="BG194">
        <v>197</v>
      </c>
      <c r="BH194">
        <v>21</v>
      </c>
      <c r="BI194">
        <v>13</v>
      </c>
      <c r="BJ194">
        <v>1</v>
      </c>
      <c r="BK194">
        <v>0</v>
      </c>
      <c r="BL194">
        <v>0</v>
      </c>
      <c r="BM194">
        <v>0</v>
      </c>
      <c r="BN194">
        <v>0</v>
      </c>
      <c r="BO194">
        <v>1</v>
      </c>
      <c r="BP194">
        <v>0</v>
      </c>
      <c r="BQ194">
        <v>6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21</v>
      </c>
      <c r="CN194">
        <v>6</v>
      </c>
      <c r="CO194">
        <v>3</v>
      </c>
      <c r="CP194">
        <v>0</v>
      </c>
      <c r="CQ194">
        <v>0</v>
      </c>
      <c r="CR194">
        <v>1</v>
      </c>
      <c r="CS194">
        <v>0</v>
      </c>
      <c r="CT194">
        <v>1</v>
      </c>
      <c r="CU194">
        <v>1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6</v>
      </c>
      <c r="DF194">
        <v>16</v>
      </c>
      <c r="DG194">
        <v>8</v>
      </c>
      <c r="DH194">
        <v>1</v>
      </c>
      <c r="DI194">
        <v>1</v>
      </c>
      <c r="DJ194">
        <v>1</v>
      </c>
      <c r="DK194">
        <v>1</v>
      </c>
      <c r="DL194">
        <v>0</v>
      </c>
      <c r="DM194">
        <v>0</v>
      </c>
      <c r="DN194">
        <v>2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1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1</v>
      </c>
      <c r="EH194">
        <v>0</v>
      </c>
      <c r="EI194">
        <v>0</v>
      </c>
      <c r="EJ194">
        <v>0</v>
      </c>
      <c r="EK194">
        <v>16</v>
      </c>
      <c r="EL194">
        <v>40</v>
      </c>
      <c r="EM194">
        <v>0</v>
      </c>
      <c r="EN194">
        <v>2</v>
      </c>
      <c r="EO194">
        <v>19</v>
      </c>
      <c r="EP194">
        <v>0</v>
      </c>
      <c r="EQ194">
        <v>19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40</v>
      </c>
      <c r="FQ194">
        <v>10</v>
      </c>
      <c r="FR194">
        <v>6</v>
      </c>
      <c r="FS194">
        <v>1</v>
      </c>
      <c r="FT194">
        <v>1</v>
      </c>
      <c r="FU194">
        <v>0</v>
      </c>
      <c r="FV194">
        <v>0</v>
      </c>
      <c r="FW194">
        <v>0</v>
      </c>
      <c r="FX194">
        <v>1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1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10</v>
      </c>
      <c r="GV194">
        <v>34</v>
      </c>
      <c r="GW194">
        <v>6</v>
      </c>
      <c r="GX194">
        <v>10</v>
      </c>
      <c r="GY194">
        <v>2</v>
      </c>
      <c r="GZ194">
        <v>2</v>
      </c>
      <c r="HA194">
        <v>1</v>
      </c>
      <c r="HB194">
        <v>3</v>
      </c>
      <c r="HC194">
        <v>0</v>
      </c>
      <c r="HD194">
        <v>1</v>
      </c>
      <c r="HE194">
        <v>1</v>
      </c>
      <c r="HF194">
        <v>0</v>
      </c>
      <c r="HG194">
        <v>1</v>
      </c>
      <c r="HH194">
        <v>0</v>
      </c>
      <c r="HI194">
        <v>0</v>
      </c>
      <c r="HJ194">
        <v>0</v>
      </c>
      <c r="HK194">
        <v>1</v>
      </c>
      <c r="HL194">
        <v>0</v>
      </c>
      <c r="HM194">
        <v>2</v>
      </c>
      <c r="HN194">
        <v>1</v>
      </c>
      <c r="HO194">
        <v>0</v>
      </c>
      <c r="HP194">
        <v>0</v>
      </c>
      <c r="HQ194">
        <v>1</v>
      </c>
      <c r="HR194">
        <v>1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1</v>
      </c>
      <c r="IA194">
        <v>34</v>
      </c>
      <c r="IB194">
        <v>5</v>
      </c>
      <c r="IC194">
        <v>4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1</v>
      </c>
      <c r="JF194">
        <v>5</v>
      </c>
      <c r="JG194">
        <v>2</v>
      </c>
      <c r="JH194">
        <v>0</v>
      </c>
      <c r="JI194">
        <v>1</v>
      </c>
      <c r="JJ194">
        <v>0</v>
      </c>
      <c r="JK194">
        <v>0</v>
      </c>
      <c r="JL194">
        <v>0</v>
      </c>
      <c r="JM194">
        <v>1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2</v>
      </c>
      <c r="JY194">
        <v>1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1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1</v>
      </c>
      <c r="KQ194">
        <v>1</v>
      </c>
      <c r="KR194">
        <v>1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1</v>
      </c>
    </row>
    <row r="195" spans="1:332">
      <c r="A195" t="s">
        <v>1454</v>
      </c>
      <c r="B195" t="s">
        <v>1451</v>
      </c>
      <c r="C195" t="str">
        <f>"060809"</f>
        <v>060809</v>
      </c>
      <c r="D195" t="s">
        <v>1453</v>
      </c>
      <c r="E195">
        <v>5</v>
      </c>
      <c r="F195">
        <v>952</v>
      </c>
      <c r="G195">
        <v>730</v>
      </c>
      <c r="H195">
        <v>257</v>
      </c>
      <c r="I195">
        <v>473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473</v>
      </c>
      <c r="T195">
        <v>0</v>
      </c>
      <c r="U195">
        <v>0</v>
      </c>
      <c r="V195">
        <v>473</v>
      </c>
      <c r="W195">
        <v>22</v>
      </c>
      <c r="X195">
        <v>19</v>
      </c>
      <c r="Y195">
        <v>3</v>
      </c>
      <c r="Z195">
        <v>0</v>
      </c>
      <c r="AA195">
        <v>451</v>
      </c>
      <c r="AB195">
        <v>302</v>
      </c>
      <c r="AC195">
        <v>114</v>
      </c>
      <c r="AD195">
        <v>15</v>
      </c>
      <c r="AE195">
        <v>28</v>
      </c>
      <c r="AF195">
        <v>1</v>
      </c>
      <c r="AG195">
        <v>3</v>
      </c>
      <c r="AH195">
        <v>4</v>
      </c>
      <c r="AI195">
        <v>8</v>
      </c>
      <c r="AJ195">
        <v>1</v>
      </c>
      <c r="AK195">
        <v>13</v>
      </c>
      <c r="AL195">
        <v>10</v>
      </c>
      <c r="AM195">
        <v>13</v>
      </c>
      <c r="AN195">
        <v>3</v>
      </c>
      <c r="AO195">
        <v>2</v>
      </c>
      <c r="AP195">
        <v>65</v>
      </c>
      <c r="AQ195">
        <v>0</v>
      </c>
      <c r="AR195">
        <v>2</v>
      </c>
      <c r="AS195">
        <v>0</v>
      </c>
      <c r="AT195">
        <v>2</v>
      </c>
      <c r="AU195">
        <v>2</v>
      </c>
      <c r="AV195">
        <v>1</v>
      </c>
      <c r="AW195">
        <v>6</v>
      </c>
      <c r="AX195">
        <v>2</v>
      </c>
      <c r="AY195">
        <v>1</v>
      </c>
      <c r="AZ195">
        <v>0</v>
      </c>
      <c r="BA195">
        <v>0</v>
      </c>
      <c r="BB195">
        <v>0</v>
      </c>
      <c r="BC195">
        <v>1</v>
      </c>
      <c r="BD195">
        <v>1</v>
      </c>
      <c r="BE195">
        <v>0</v>
      </c>
      <c r="BF195">
        <v>4</v>
      </c>
      <c r="BG195">
        <v>302</v>
      </c>
      <c r="BH195">
        <v>26</v>
      </c>
      <c r="BI195">
        <v>19</v>
      </c>
      <c r="BJ195">
        <v>1</v>
      </c>
      <c r="BK195">
        <v>0</v>
      </c>
      <c r="BL195">
        <v>0</v>
      </c>
      <c r="BM195">
        <v>0</v>
      </c>
      <c r="BN195">
        <v>2</v>
      </c>
      <c r="BO195">
        <v>0</v>
      </c>
      <c r="BP195">
        <v>0</v>
      </c>
      <c r="BQ195">
        <v>2</v>
      </c>
      <c r="BR195">
        <v>1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1</v>
      </c>
      <c r="CM195">
        <v>26</v>
      </c>
      <c r="CN195">
        <v>5</v>
      </c>
      <c r="CO195">
        <v>1</v>
      </c>
      <c r="CP195">
        <v>1</v>
      </c>
      <c r="CQ195">
        <v>0</v>
      </c>
      <c r="CR195">
        <v>0</v>
      </c>
      <c r="CS195">
        <v>0</v>
      </c>
      <c r="CT195">
        <v>0</v>
      </c>
      <c r="CU195">
        <v>2</v>
      </c>
      <c r="CV195">
        <v>1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5</v>
      </c>
      <c r="DF195">
        <v>17</v>
      </c>
      <c r="DG195">
        <v>8</v>
      </c>
      <c r="DH195">
        <v>1</v>
      </c>
      <c r="DI195">
        <v>1</v>
      </c>
      <c r="DJ195">
        <v>2</v>
      </c>
      <c r="DK195">
        <v>0</v>
      </c>
      <c r="DL195">
        <v>0</v>
      </c>
      <c r="DM195">
        <v>1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1</v>
      </c>
      <c r="DT195">
        <v>1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2</v>
      </c>
      <c r="EI195">
        <v>0</v>
      </c>
      <c r="EJ195">
        <v>0</v>
      </c>
      <c r="EK195">
        <v>17</v>
      </c>
      <c r="EL195">
        <v>55</v>
      </c>
      <c r="EM195">
        <v>1</v>
      </c>
      <c r="EN195">
        <v>25</v>
      </c>
      <c r="EO195">
        <v>20</v>
      </c>
      <c r="EP195">
        <v>2</v>
      </c>
      <c r="EQ195">
        <v>3</v>
      </c>
      <c r="ER195">
        <v>0</v>
      </c>
      <c r="ES195">
        <v>0</v>
      </c>
      <c r="ET195">
        <v>1</v>
      </c>
      <c r="EU195">
        <v>0</v>
      </c>
      <c r="EV195">
        <v>0</v>
      </c>
      <c r="EW195">
        <v>1</v>
      </c>
      <c r="EX195">
        <v>0</v>
      </c>
      <c r="EY195">
        <v>0</v>
      </c>
      <c r="EZ195">
        <v>1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1</v>
      </c>
      <c r="FP195">
        <v>55</v>
      </c>
      <c r="FQ195">
        <v>8</v>
      </c>
      <c r="FR195">
        <v>4</v>
      </c>
      <c r="FS195">
        <v>0</v>
      </c>
      <c r="FT195">
        <v>0</v>
      </c>
      <c r="FU195">
        <v>3</v>
      </c>
      <c r="FV195">
        <v>0</v>
      </c>
      <c r="FW195">
        <v>0</v>
      </c>
      <c r="FX195">
        <v>0</v>
      </c>
      <c r="FY195">
        <v>1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8</v>
      </c>
      <c r="GV195">
        <v>31</v>
      </c>
      <c r="GW195">
        <v>9</v>
      </c>
      <c r="GX195">
        <v>6</v>
      </c>
      <c r="GY195">
        <v>0</v>
      </c>
      <c r="GZ195">
        <v>2</v>
      </c>
      <c r="HA195">
        <v>0</v>
      </c>
      <c r="HB195">
        <v>0</v>
      </c>
      <c r="HC195">
        <v>3</v>
      </c>
      <c r="HD195">
        <v>0</v>
      </c>
      <c r="HE195">
        <v>1</v>
      </c>
      <c r="HF195">
        <v>2</v>
      </c>
      <c r="HG195">
        <v>0</v>
      </c>
      <c r="HH195">
        <v>0</v>
      </c>
      <c r="HI195">
        <v>1</v>
      </c>
      <c r="HJ195">
        <v>0</v>
      </c>
      <c r="HK195">
        <v>0</v>
      </c>
      <c r="HL195">
        <v>1</v>
      </c>
      <c r="HM195">
        <v>0</v>
      </c>
      <c r="HN195">
        <v>0</v>
      </c>
      <c r="HO195">
        <v>0</v>
      </c>
      <c r="HP195">
        <v>0</v>
      </c>
      <c r="HQ195">
        <v>2</v>
      </c>
      <c r="HR195">
        <v>0</v>
      </c>
      <c r="HS195">
        <v>0</v>
      </c>
      <c r="HT195">
        <v>1</v>
      </c>
      <c r="HU195">
        <v>2</v>
      </c>
      <c r="HV195">
        <v>0</v>
      </c>
      <c r="HW195">
        <v>0</v>
      </c>
      <c r="HX195">
        <v>0</v>
      </c>
      <c r="HY195">
        <v>0</v>
      </c>
      <c r="HZ195">
        <v>1</v>
      </c>
      <c r="IA195">
        <v>31</v>
      </c>
      <c r="IB195">
        <v>2</v>
      </c>
      <c r="IC195">
        <v>0</v>
      </c>
      <c r="ID195">
        <v>0</v>
      </c>
      <c r="IE195">
        <v>0</v>
      </c>
      <c r="IF195">
        <v>1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1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2</v>
      </c>
      <c r="JG195">
        <v>2</v>
      </c>
      <c r="JH195">
        <v>1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1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2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3</v>
      </c>
      <c r="KR195">
        <v>1</v>
      </c>
      <c r="KS195">
        <v>0</v>
      </c>
      <c r="KT195">
        <v>0</v>
      </c>
      <c r="KU195">
        <v>0</v>
      </c>
      <c r="KV195">
        <v>1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1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3</v>
      </c>
    </row>
    <row r="196" spans="1:332">
      <c r="A196" t="s">
        <v>1452</v>
      </c>
      <c r="B196" t="s">
        <v>1451</v>
      </c>
      <c r="C196" t="str">
        <f>"060809"</f>
        <v>060809</v>
      </c>
      <c r="D196" t="s">
        <v>403</v>
      </c>
      <c r="E196">
        <v>6</v>
      </c>
      <c r="F196">
        <v>665</v>
      </c>
      <c r="G196">
        <v>510</v>
      </c>
      <c r="H196">
        <v>205</v>
      </c>
      <c r="I196">
        <v>305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305</v>
      </c>
      <c r="T196">
        <v>0</v>
      </c>
      <c r="U196">
        <v>0</v>
      </c>
      <c r="V196">
        <v>305</v>
      </c>
      <c r="W196">
        <v>12</v>
      </c>
      <c r="X196">
        <v>9</v>
      </c>
      <c r="Y196">
        <v>3</v>
      </c>
      <c r="Z196">
        <v>0</v>
      </c>
      <c r="AA196">
        <v>293</v>
      </c>
      <c r="AB196">
        <v>156</v>
      </c>
      <c r="AC196">
        <v>61</v>
      </c>
      <c r="AD196">
        <v>3</v>
      </c>
      <c r="AE196">
        <v>10</v>
      </c>
      <c r="AF196">
        <v>1</v>
      </c>
      <c r="AG196">
        <v>1</v>
      </c>
      <c r="AH196">
        <v>1</v>
      </c>
      <c r="AI196">
        <v>3</v>
      </c>
      <c r="AJ196">
        <v>1</v>
      </c>
      <c r="AK196">
        <v>9</v>
      </c>
      <c r="AL196">
        <v>3</v>
      </c>
      <c r="AM196">
        <v>20</v>
      </c>
      <c r="AN196">
        <v>0</v>
      </c>
      <c r="AO196">
        <v>0</v>
      </c>
      <c r="AP196">
        <v>19</v>
      </c>
      <c r="AQ196">
        <v>0</v>
      </c>
      <c r="AR196">
        <v>1</v>
      </c>
      <c r="AS196">
        <v>1</v>
      </c>
      <c r="AT196">
        <v>1</v>
      </c>
      <c r="AU196">
        <v>0</v>
      </c>
      <c r="AV196">
        <v>1</v>
      </c>
      <c r="AW196">
        <v>8</v>
      </c>
      <c r="AX196">
        <v>3</v>
      </c>
      <c r="AY196">
        <v>1</v>
      </c>
      <c r="AZ196">
        <v>4</v>
      </c>
      <c r="BA196">
        <v>1</v>
      </c>
      <c r="BB196">
        <v>0</v>
      </c>
      <c r="BC196">
        <v>0</v>
      </c>
      <c r="BD196">
        <v>0</v>
      </c>
      <c r="BE196">
        <v>0</v>
      </c>
      <c r="BF196">
        <v>3</v>
      </c>
      <c r="BG196">
        <v>156</v>
      </c>
      <c r="BH196">
        <v>34</v>
      </c>
      <c r="BI196">
        <v>17</v>
      </c>
      <c r="BJ196">
        <v>1</v>
      </c>
      <c r="BK196">
        <v>1</v>
      </c>
      <c r="BL196">
        <v>2</v>
      </c>
      <c r="BM196">
        <v>0</v>
      </c>
      <c r="BN196">
        <v>1</v>
      </c>
      <c r="BO196">
        <v>2</v>
      </c>
      <c r="BP196">
        <v>0</v>
      </c>
      <c r="BQ196">
        <v>9</v>
      </c>
      <c r="BR196">
        <v>0</v>
      </c>
      <c r="BS196">
        <v>1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34</v>
      </c>
      <c r="CN196">
        <v>7</v>
      </c>
      <c r="CO196">
        <v>2</v>
      </c>
      <c r="CP196">
        <v>2</v>
      </c>
      <c r="CQ196">
        <v>0</v>
      </c>
      <c r="CR196">
        <v>0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1</v>
      </c>
      <c r="CZ196">
        <v>1</v>
      </c>
      <c r="DA196">
        <v>0</v>
      </c>
      <c r="DB196">
        <v>0</v>
      </c>
      <c r="DC196">
        <v>0</v>
      </c>
      <c r="DD196">
        <v>0</v>
      </c>
      <c r="DE196">
        <v>7</v>
      </c>
      <c r="DF196">
        <v>8</v>
      </c>
      <c r="DG196">
        <v>5</v>
      </c>
      <c r="DH196">
        <v>1</v>
      </c>
      <c r="DI196">
        <v>1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1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8</v>
      </c>
      <c r="EL196">
        <v>38</v>
      </c>
      <c r="EM196">
        <v>0</v>
      </c>
      <c r="EN196">
        <v>8</v>
      </c>
      <c r="EO196">
        <v>20</v>
      </c>
      <c r="EP196">
        <v>2</v>
      </c>
      <c r="EQ196">
        <v>6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1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1</v>
      </c>
      <c r="FP196">
        <v>38</v>
      </c>
      <c r="FQ196">
        <v>15</v>
      </c>
      <c r="FR196">
        <v>6</v>
      </c>
      <c r="FS196">
        <v>5</v>
      </c>
      <c r="FT196">
        <v>0</v>
      </c>
      <c r="FU196">
        <v>3</v>
      </c>
      <c r="FV196">
        <v>0</v>
      </c>
      <c r="FW196">
        <v>0</v>
      </c>
      <c r="FX196">
        <v>0</v>
      </c>
      <c r="FY196">
        <v>1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15</v>
      </c>
      <c r="GV196">
        <v>26</v>
      </c>
      <c r="GW196">
        <v>13</v>
      </c>
      <c r="GX196">
        <v>6</v>
      </c>
      <c r="GY196">
        <v>0</v>
      </c>
      <c r="GZ196">
        <v>0</v>
      </c>
      <c r="HA196">
        <v>0</v>
      </c>
      <c r="HB196">
        <v>1</v>
      </c>
      <c r="HC196">
        <v>0</v>
      </c>
      <c r="HD196">
        <v>0</v>
      </c>
      <c r="HE196">
        <v>2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1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1</v>
      </c>
      <c r="HV196">
        <v>0</v>
      </c>
      <c r="HW196">
        <v>0</v>
      </c>
      <c r="HX196">
        <v>0</v>
      </c>
      <c r="HY196">
        <v>0</v>
      </c>
      <c r="HZ196">
        <v>2</v>
      </c>
      <c r="IA196">
        <v>26</v>
      </c>
      <c r="IB196">
        <v>6</v>
      </c>
      <c r="IC196">
        <v>2</v>
      </c>
      <c r="ID196">
        <v>1</v>
      </c>
      <c r="IE196">
        <v>1</v>
      </c>
      <c r="IF196">
        <v>0</v>
      </c>
      <c r="IG196">
        <v>1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1</v>
      </c>
      <c r="JF196">
        <v>6</v>
      </c>
      <c r="JG196">
        <v>1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1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1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2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1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1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2</v>
      </c>
    </row>
    <row r="197" spans="1:332">
      <c r="A197" t="s">
        <v>1450</v>
      </c>
      <c r="B197" t="s">
        <v>1445</v>
      </c>
      <c r="C197" t="str">
        <f>"060810"</f>
        <v>060810</v>
      </c>
      <c r="D197" t="s">
        <v>843</v>
      </c>
      <c r="E197">
        <v>1</v>
      </c>
      <c r="F197">
        <v>1162</v>
      </c>
      <c r="G197">
        <v>900</v>
      </c>
      <c r="H197">
        <v>295</v>
      </c>
      <c r="I197">
        <v>605</v>
      </c>
      <c r="J197">
        <v>0</v>
      </c>
      <c r="K197">
        <v>6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605</v>
      </c>
      <c r="T197">
        <v>0</v>
      </c>
      <c r="U197">
        <v>0</v>
      </c>
      <c r="V197">
        <v>605</v>
      </c>
      <c r="W197">
        <v>15</v>
      </c>
      <c r="X197">
        <v>13</v>
      </c>
      <c r="Y197">
        <v>2</v>
      </c>
      <c r="Z197">
        <v>0</v>
      </c>
      <c r="AA197">
        <v>590</v>
      </c>
      <c r="AB197">
        <v>293</v>
      </c>
      <c r="AC197">
        <v>96</v>
      </c>
      <c r="AD197">
        <v>21</v>
      </c>
      <c r="AE197">
        <v>27</v>
      </c>
      <c r="AF197">
        <v>4</v>
      </c>
      <c r="AG197">
        <v>3</v>
      </c>
      <c r="AH197">
        <v>2</v>
      </c>
      <c r="AI197">
        <v>13</v>
      </c>
      <c r="AJ197">
        <v>14</v>
      </c>
      <c r="AK197">
        <v>40</v>
      </c>
      <c r="AL197">
        <v>5</v>
      </c>
      <c r="AM197">
        <v>13</v>
      </c>
      <c r="AN197">
        <v>4</v>
      </c>
      <c r="AO197">
        <v>1</v>
      </c>
      <c r="AP197">
        <v>23</v>
      </c>
      <c r="AQ197">
        <v>7</v>
      </c>
      <c r="AR197">
        <v>0</v>
      </c>
      <c r="AS197">
        <v>0</v>
      </c>
      <c r="AT197">
        <v>1</v>
      </c>
      <c r="AU197">
        <v>0</v>
      </c>
      <c r="AV197">
        <v>0</v>
      </c>
      <c r="AW197">
        <v>9</v>
      </c>
      <c r="AX197">
        <v>1</v>
      </c>
      <c r="AY197">
        <v>0</v>
      </c>
      <c r="AZ197">
        <v>1</v>
      </c>
      <c r="BA197">
        <v>2</v>
      </c>
      <c r="BB197">
        <v>0</v>
      </c>
      <c r="BC197">
        <v>1</v>
      </c>
      <c r="BD197">
        <v>0</v>
      </c>
      <c r="BE197">
        <v>1</v>
      </c>
      <c r="BF197">
        <v>4</v>
      </c>
      <c r="BG197">
        <v>293</v>
      </c>
      <c r="BH197">
        <v>68</v>
      </c>
      <c r="BI197">
        <v>37</v>
      </c>
      <c r="BJ197">
        <v>6</v>
      </c>
      <c r="BK197">
        <v>2</v>
      </c>
      <c r="BL197">
        <v>1</v>
      </c>
      <c r="BM197">
        <v>0</v>
      </c>
      <c r="BN197">
        <v>5</v>
      </c>
      <c r="BO197">
        <v>1</v>
      </c>
      <c r="BP197">
        <v>0</v>
      </c>
      <c r="BQ197">
        <v>4</v>
      </c>
      <c r="BR197">
        <v>2</v>
      </c>
      <c r="BS197">
        <v>2</v>
      </c>
      <c r="BT197">
        <v>1</v>
      </c>
      <c r="BU197">
        <v>1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1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5</v>
      </c>
      <c r="CM197">
        <v>68</v>
      </c>
      <c r="CN197">
        <v>14</v>
      </c>
      <c r="CO197">
        <v>6</v>
      </c>
      <c r="CP197">
        <v>3</v>
      </c>
      <c r="CQ197">
        <v>0</v>
      </c>
      <c r="CR197">
        <v>1</v>
      </c>
      <c r="CS197">
        <v>2</v>
      </c>
      <c r="CT197">
        <v>0</v>
      </c>
      <c r="CU197">
        <v>1</v>
      </c>
      <c r="CV197">
        <v>1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14</v>
      </c>
      <c r="DF197">
        <v>34</v>
      </c>
      <c r="DG197">
        <v>16</v>
      </c>
      <c r="DH197">
        <v>3</v>
      </c>
      <c r="DI197">
        <v>3</v>
      </c>
      <c r="DJ197">
        <v>2</v>
      </c>
      <c r="DK197">
        <v>2</v>
      </c>
      <c r="DL197">
        <v>2</v>
      </c>
      <c r="DM197">
        <v>0</v>
      </c>
      <c r="DN197">
        <v>0</v>
      </c>
      <c r="DO197">
        <v>0</v>
      </c>
      <c r="DP197">
        <v>0</v>
      </c>
      <c r="DQ197">
        <v>1</v>
      </c>
      <c r="DR197">
        <v>0</v>
      </c>
      <c r="DS197">
        <v>0</v>
      </c>
      <c r="DT197">
        <v>0</v>
      </c>
      <c r="DU197">
        <v>0</v>
      </c>
      <c r="DV197">
        <v>1</v>
      </c>
      <c r="DW197">
        <v>1</v>
      </c>
      <c r="DX197">
        <v>0</v>
      </c>
      <c r="DY197">
        <v>0</v>
      </c>
      <c r="DZ197">
        <v>0</v>
      </c>
      <c r="EA197">
        <v>1</v>
      </c>
      <c r="EB197">
        <v>1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1</v>
      </c>
      <c r="EI197">
        <v>0</v>
      </c>
      <c r="EJ197">
        <v>0</v>
      </c>
      <c r="EK197">
        <v>34</v>
      </c>
      <c r="EL197">
        <v>93</v>
      </c>
      <c r="EM197">
        <v>2</v>
      </c>
      <c r="EN197">
        <v>7</v>
      </c>
      <c r="EO197">
        <v>70</v>
      </c>
      <c r="EP197">
        <v>0</v>
      </c>
      <c r="EQ197">
        <v>3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5</v>
      </c>
      <c r="EX197">
        <v>1</v>
      </c>
      <c r="EY197">
        <v>0</v>
      </c>
      <c r="EZ197">
        <v>0</v>
      </c>
      <c r="FA197">
        <v>1</v>
      </c>
      <c r="FB197">
        <v>0</v>
      </c>
      <c r="FC197">
        <v>0</v>
      </c>
      <c r="FD197">
        <v>1</v>
      </c>
      <c r="FE197">
        <v>0</v>
      </c>
      <c r="FF197">
        <v>0</v>
      </c>
      <c r="FG197">
        <v>2</v>
      </c>
      <c r="FH197">
        <v>0</v>
      </c>
      <c r="FI197">
        <v>0</v>
      </c>
      <c r="FJ197">
        <v>1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93</v>
      </c>
      <c r="FQ197">
        <v>18</v>
      </c>
      <c r="FR197">
        <v>0</v>
      </c>
      <c r="FS197">
        <v>9</v>
      </c>
      <c r="FT197">
        <v>2</v>
      </c>
      <c r="FU197">
        <v>1</v>
      </c>
      <c r="FV197">
        <v>1</v>
      </c>
      <c r="FW197">
        <v>0</v>
      </c>
      <c r="FX197">
        <v>0</v>
      </c>
      <c r="FY197">
        <v>0</v>
      </c>
      <c r="FZ197">
        <v>1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1</v>
      </c>
      <c r="GG197">
        <v>1</v>
      </c>
      <c r="GH197">
        <v>0</v>
      </c>
      <c r="GI197">
        <v>0</v>
      </c>
      <c r="GJ197">
        <v>0</v>
      </c>
      <c r="GK197">
        <v>0</v>
      </c>
      <c r="GL197">
        <v>1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1</v>
      </c>
      <c r="GU197">
        <v>18</v>
      </c>
      <c r="GV197">
        <v>56</v>
      </c>
      <c r="GW197">
        <v>24</v>
      </c>
      <c r="GX197">
        <v>7</v>
      </c>
      <c r="GY197">
        <v>2</v>
      </c>
      <c r="GZ197">
        <v>1</v>
      </c>
      <c r="HA197">
        <v>0</v>
      </c>
      <c r="HB197">
        <v>0</v>
      </c>
      <c r="HC197">
        <v>5</v>
      </c>
      <c r="HD197">
        <v>0</v>
      </c>
      <c r="HE197">
        <v>0</v>
      </c>
      <c r="HF197">
        <v>1</v>
      </c>
      <c r="HG197">
        <v>1</v>
      </c>
      <c r="HH197">
        <v>2</v>
      </c>
      <c r="HI197">
        <v>0</v>
      </c>
      <c r="HJ197">
        <v>2</v>
      </c>
      <c r="HK197">
        <v>1</v>
      </c>
      <c r="HL197">
        <v>0</v>
      </c>
      <c r="HM197">
        <v>0</v>
      </c>
      <c r="HN197">
        <v>0</v>
      </c>
      <c r="HO197">
        <v>1</v>
      </c>
      <c r="HP197">
        <v>0</v>
      </c>
      <c r="HQ197">
        <v>4</v>
      </c>
      <c r="HR197">
        <v>2</v>
      </c>
      <c r="HS197">
        <v>0</v>
      </c>
      <c r="HT197">
        <v>0</v>
      </c>
      <c r="HU197">
        <v>0</v>
      </c>
      <c r="HV197">
        <v>0</v>
      </c>
      <c r="HW197">
        <v>2</v>
      </c>
      <c r="HX197">
        <v>0</v>
      </c>
      <c r="HY197">
        <v>0</v>
      </c>
      <c r="HZ197">
        <v>1</v>
      </c>
      <c r="IA197">
        <v>56</v>
      </c>
      <c r="IB197">
        <v>12</v>
      </c>
      <c r="IC197">
        <v>6</v>
      </c>
      <c r="ID197">
        <v>2</v>
      </c>
      <c r="IE197">
        <v>1</v>
      </c>
      <c r="IF197">
        <v>2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1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12</v>
      </c>
      <c r="JG197">
        <v>1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1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1</v>
      </c>
      <c r="JY197">
        <v>1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1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1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</row>
    <row r="198" spans="1:332">
      <c r="A198" t="s">
        <v>1449</v>
      </c>
      <c r="B198" t="s">
        <v>1445</v>
      </c>
      <c r="C198" t="str">
        <f>"060810"</f>
        <v>060810</v>
      </c>
      <c r="D198" t="s">
        <v>403</v>
      </c>
      <c r="E198">
        <v>2</v>
      </c>
      <c r="F198">
        <v>887</v>
      </c>
      <c r="G198">
        <v>680</v>
      </c>
      <c r="H198">
        <v>180</v>
      </c>
      <c r="I198">
        <v>500</v>
      </c>
      <c r="J198">
        <v>1</v>
      </c>
      <c r="K198">
        <v>2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500</v>
      </c>
      <c r="T198">
        <v>0</v>
      </c>
      <c r="U198">
        <v>0</v>
      </c>
      <c r="V198">
        <v>500</v>
      </c>
      <c r="W198">
        <v>13</v>
      </c>
      <c r="X198">
        <v>9</v>
      </c>
      <c r="Y198">
        <v>4</v>
      </c>
      <c r="Z198">
        <v>0</v>
      </c>
      <c r="AA198">
        <v>487</v>
      </c>
      <c r="AB198">
        <v>278</v>
      </c>
      <c r="AC198">
        <v>88</v>
      </c>
      <c r="AD198">
        <v>39</v>
      </c>
      <c r="AE198">
        <v>35</v>
      </c>
      <c r="AF198">
        <v>0</v>
      </c>
      <c r="AG198">
        <v>0</v>
      </c>
      <c r="AH198">
        <v>1</v>
      </c>
      <c r="AI198">
        <v>6</v>
      </c>
      <c r="AJ198">
        <v>15</v>
      </c>
      <c r="AK198">
        <v>33</v>
      </c>
      <c r="AL198">
        <v>1</v>
      </c>
      <c r="AM198">
        <v>9</v>
      </c>
      <c r="AN198">
        <v>4</v>
      </c>
      <c r="AO198">
        <v>0</v>
      </c>
      <c r="AP198">
        <v>19</v>
      </c>
      <c r="AQ198">
        <v>2</v>
      </c>
      <c r="AR198">
        <v>2</v>
      </c>
      <c r="AS198">
        <v>0</v>
      </c>
      <c r="AT198">
        <v>0</v>
      </c>
      <c r="AU198">
        <v>0</v>
      </c>
      <c r="AV198">
        <v>2</v>
      </c>
      <c r="AW198">
        <v>8</v>
      </c>
      <c r="AX198">
        <v>0</v>
      </c>
      <c r="AY198">
        <v>1</v>
      </c>
      <c r="AZ198">
        <v>1</v>
      </c>
      <c r="BA198">
        <v>0</v>
      </c>
      <c r="BB198">
        <v>0</v>
      </c>
      <c r="BC198">
        <v>2</v>
      </c>
      <c r="BD198">
        <v>3</v>
      </c>
      <c r="BE198">
        <v>2</v>
      </c>
      <c r="BF198">
        <v>5</v>
      </c>
      <c r="BG198">
        <v>278</v>
      </c>
      <c r="BH198">
        <v>36</v>
      </c>
      <c r="BI198">
        <v>24</v>
      </c>
      <c r="BJ198">
        <v>1</v>
      </c>
      <c r="BK198">
        <v>0</v>
      </c>
      <c r="BL198">
        <v>2</v>
      </c>
      <c r="BM198">
        <v>0</v>
      </c>
      <c r="BN198">
        <v>4</v>
      </c>
      <c r="BO198">
        <v>1</v>
      </c>
      <c r="BP198">
        <v>0</v>
      </c>
      <c r="BQ198">
        <v>4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36</v>
      </c>
      <c r="CN198">
        <v>2</v>
      </c>
      <c r="CO198">
        <v>1</v>
      </c>
      <c r="CP198">
        <v>1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2</v>
      </c>
      <c r="DF198">
        <v>18</v>
      </c>
      <c r="DG198">
        <v>11</v>
      </c>
      <c r="DH198">
        <v>1</v>
      </c>
      <c r="DI198">
        <v>1</v>
      </c>
      <c r="DJ198">
        <v>2</v>
      </c>
      <c r="DK198">
        <v>0</v>
      </c>
      <c r="DL198">
        <v>0</v>
      </c>
      <c r="DM198">
        <v>0</v>
      </c>
      <c r="DN198">
        <v>1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1</v>
      </c>
      <c r="DX198">
        <v>1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18</v>
      </c>
      <c r="EL198">
        <v>75</v>
      </c>
      <c r="EM198">
        <v>1</v>
      </c>
      <c r="EN198">
        <v>15</v>
      </c>
      <c r="EO198">
        <v>51</v>
      </c>
      <c r="EP198">
        <v>0</v>
      </c>
      <c r="EQ198">
        <v>0</v>
      </c>
      <c r="ER198">
        <v>1</v>
      </c>
      <c r="ES198">
        <v>0</v>
      </c>
      <c r="ET198">
        <v>0</v>
      </c>
      <c r="EU198">
        <v>0</v>
      </c>
      <c r="EV198">
        <v>0</v>
      </c>
      <c r="EW198">
        <v>2</v>
      </c>
      <c r="EX198">
        <v>0</v>
      </c>
      <c r="EY198">
        <v>0</v>
      </c>
      <c r="EZ198">
        <v>0</v>
      </c>
      <c r="FA198">
        <v>2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1</v>
      </c>
      <c r="FL198">
        <v>0</v>
      </c>
      <c r="FM198">
        <v>0</v>
      </c>
      <c r="FN198">
        <v>0</v>
      </c>
      <c r="FO198">
        <v>2</v>
      </c>
      <c r="FP198">
        <v>75</v>
      </c>
      <c r="FQ198">
        <v>17</v>
      </c>
      <c r="FR198">
        <v>4</v>
      </c>
      <c r="FS198">
        <v>3</v>
      </c>
      <c r="FT198">
        <v>0</v>
      </c>
      <c r="FU198">
        <v>4</v>
      </c>
      <c r="FV198">
        <v>0</v>
      </c>
      <c r="FW198">
        <v>0</v>
      </c>
      <c r="FX198">
        <v>1</v>
      </c>
      <c r="FY198">
        <v>0</v>
      </c>
      <c r="FZ198">
        <v>1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1</v>
      </c>
      <c r="GK198">
        <v>0</v>
      </c>
      <c r="GL198">
        <v>0</v>
      </c>
      <c r="GM198">
        <v>0</v>
      </c>
      <c r="GN198">
        <v>0</v>
      </c>
      <c r="GO198">
        <v>1</v>
      </c>
      <c r="GP198">
        <v>0</v>
      </c>
      <c r="GQ198">
        <v>0</v>
      </c>
      <c r="GR198">
        <v>0</v>
      </c>
      <c r="GS198">
        <v>0</v>
      </c>
      <c r="GT198">
        <v>2</v>
      </c>
      <c r="GU198">
        <v>17</v>
      </c>
      <c r="GV198">
        <v>53</v>
      </c>
      <c r="GW198">
        <v>18</v>
      </c>
      <c r="GX198">
        <v>6</v>
      </c>
      <c r="GY198">
        <v>0</v>
      </c>
      <c r="GZ198">
        <v>1</v>
      </c>
      <c r="HA198">
        <v>2</v>
      </c>
      <c r="HB198">
        <v>0</v>
      </c>
      <c r="HC198">
        <v>4</v>
      </c>
      <c r="HD198">
        <v>1</v>
      </c>
      <c r="HE198">
        <v>2</v>
      </c>
      <c r="HF198">
        <v>1</v>
      </c>
      <c r="HG198">
        <v>1</v>
      </c>
      <c r="HH198">
        <v>0</v>
      </c>
      <c r="HI198">
        <v>0</v>
      </c>
      <c r="HJ198">
        <v>2</v>
      </c>
      <c r="HK198">
        <v>0</v>
      </c>
      <c r="HL198">
        <v>1</v>
      </c>
      <c r="HM198">
        <v>0</v>
      </c>
      <c r="HN198">
        <v>0</v>
      </c>
      <c r="HO198">
        <v>1</v>
      </c>
      <c r="HP198">
        <v>1</v>
      </c>
      <c r="HQ198">
        <v>5</v>
      </c>
      <c r="HR198">
        <v>1</v>
      </c>
      <c r="HS198">
        <v>0</v>
      </c>
      <c r="HT198">
        <v>1</v>
      </c>
      <c r="HU198">
        <v>1</v>
      </c>
      <c r="HV198">
        <v>0</v>
      </c>
      <c r="HW198">
        <v>2</v>
      </c>
      <c r="HX198">
        <v>0</v>
      </c>
      <c r="HY198">
        <v>2</v>
      </c>
      <c r="HZ198">
        <v>0</v>
      </c>
      <c r="IA198">
        <v>53</v>
      </c>
      <c r="IB198">
        <v>6</v>
      </c>
      <c r="IC198">
        <v>3</v>
      </c>
      <c r="ID198">
        <v>1</v>
      </c>
      <c r="IE198">
        <v>0</v>
      </c>
      <c r="IF198">
        <v>0</v>
      </c>
      <c r="IG198">
        <v>0</v>
      </c>
      <c r="IH198">
        <v>1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1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6</v>
      </c>
      <c r="JG198">
        <v>1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1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1</v>
      </c>
      <c r="JY198">
        <v>1</v>
      </c>
      <c r="JZ198">
        <v>0</v>
      </c>
      <c r="KA198">
        <v>1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1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</row>
    <row r="199" spans="1:332">
      <c r="A199" t="s">
        <v>1448</v>
      </c>
      <c r="B199" t="s">
        <v>1445</v>
      </c>
      <c r="C199" t="str">
        <f>"060810"</f>
        <v>060810</v>
      </c>
      <c r="D199" t="s">
        <v>403</v>
      </c>
      <c r="E199">
        <v>3</v>
      </c>
      <c r="F199">
        <v>447</v>
      </c>
      <c r="G199">
        <v>340</v>
      </c>
      <c r="H199">
        <v>144</v>
      </c>
      <c r="I199">
        <v>196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196</v>
      </c>
      <c r="T199">
        <v>0</v>
      </c>
      <c r="U199">
        <v>0</v>
      </c>
      <c r="V199">
        <v>196</v>
      </c>
      <c r="W199">
        <v>5</v>
      </c>
      <c r="X199">
        <v>4</v>
      </c>
      <c r="Y199">
        <v>1</v>
      </c>
      <c r="Z199">
        <v>0</v>
      </c>
      <c r="AA199">
        <v>191</v>
      </c>
      <c r="AB199">
        <v>103</v>
      </c>
      <c r="AC199">
        <v>42</v>
      </c>
      <c r="AD199">
        <v>7</v>
      </c>
      <c r="AE199">
        <v>3</v>
      </c>
      <c r="AF199">
        <v>1</v>
      </c>
      <c r="AG199">
        <v>1</v>
      </c>
      <c r="AH199">
        <v>1</v>
      </c>
      <c r="AI199">
        <v>3</v>
      </c>
      <c r="AJ199">
        <v>1</v>
      </c>
      <c r="AK199">
        <v>11</v>
      </c>
      <c r="AL199">
        <v>6</v>
      </c>
      <c r="AM199">
        <v>2</v>
      </c>
      <c r="AN199">
        <v>0</v>
      </c>
      <c r="AO199">
        <v>0</v>
      </c>
      <c r="AP199">
        <v>8</v>
      </c>
      <c r="AQ199">
        <v>1</v>
      </c>
      <c r="AR199">
        <v>1</v>
      </c>
      <c r="AS199">
        <v>1</v>
      </c>
      <c r="AT199">
        <v>0</v>
      </c>
      <c r="AU199">
        <v>0</v>
      </c>
      <c r="AV199">
        <v>0</v>
      </c>
      <c r="AW199">
        <v>9</v>
      </c>
      <c r="AX199">
        <v>1</v>
      </c>
      <c r="AY199">
        <v>0</v>
      </c>
      <c r="AZ199">
        <v>0</v>
      </c>
      <c r="BA199">
        <v>0</v>
      </c>
      <c r="BB199">
        <v>0</v>
      </c>
      <c r="BC199">
        <v>1</v>
      </c>
      <c r="BD199">
        <v>1</v>
      </c>
      <c r="BE199">
        <v>0</v>
      </c>
      <c r="BF199">
        <v>2</v>
      </c>
      <c r="BG199">
        <v>103</v>
      </c>
      <c r="BH199">
        <v>14</v>
      </c>
      <c r="BI199">
        <v>5</v>
      </c>
      <c r="BJ199">
        <v>0</v>
      </c>
      <c r="BK199">
        <v>0</v>
      </c>
      <c r="BL199">
        <v>0</v>
      </c>
      <c r="BM199">
        <v>0</v>
      </c>
      <c r="BN199">
        <v>2</v>
      </c>
      <c r="BO199">
        <v>0</v>
      </c>
      <c r="BP199">
        <v>0</v>
      </c>
      <c r="BQ199">
        <v>5</v>
      </c>
      <c r="BR199">
        <v>0</v>
      </c>
      <c r="BS199">
        <v>1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1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14</v>
      </c>
      <c r="CN199">
        <v>9</v>
      </c>
      <c r="CO199">
        <v>2</v>
      </c>
      <c r="CP199">
        <v>1</v>
      </c>
      <c r="CQ199">
        <v>1</v>
      </c>
      <c r="CR199">
        <v>0</v>
      </c>
      <c r="CS199">
        <v>2</v>
      </c>
      <c r="CT199">
        <v>0</v>
      </c>
      <c r="CU199">
        <v>1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1</v>
      </c>
      <c r="DD199">
        <v>1</v>
      </c>
      <c r="DE199">
        <v>9</v>
      </c>
      <c r="DF199">
        <v>6</v>
      </c>
      <c r="DG199">
        <v>1</v>
      </c>
      <c r="DH199">
        <v>0</v>
      </c>
      <c r="DI199">
        <v>2</v>
      </c>
      <c r="DJ199">
        <v>1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2</v>
      </c>
      <c r="EK199">
        <v>6</v>
      </c>
      <c r="EL199">
        <v>36</v>
      </c>
      <c r="EM199">
        <v>2</v>
      </c>
      <c r="EN199">
        <v>7</v>
      </c>
      <c r="EO199">
        <v>24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2</v>
      </c>
      <c r="FH199">
        <v>1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36</v>
      </c>
      <c r="FQ199">
        <v>6</v>
      </c>
      <c r="FR199">
        <v>2</v>
      </c>
      <c r="FS199">
        <v>3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1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6</v>
      </c>
      <c r="GV199">
        <v>12</v>
      </c>
      <c r="GW199">
        <v>4</v>
      </c>
      <c r="GX199">
        <v>1</v>
      </c>
      <c r="GY199">
        <v>0</v>
      </c>
      <c r="GZ199">
        <v>0</v>
      </c>
      <c r="HA199">
        <v>0</v>
      </c>
      <c r="HB199">
        <v>1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5</v>
      </c>
      <c r="HS199">
        <v>0</v>
      </c>
      <c r="HT199">
        <v>0</v>
      </c>
      <c r="HU199">
        <v>0</v>
      </c>
      <c r="HV199">
        <v>1</v>
      </c>
      <c r="HW199">
        <v>0</v>
      </c>
      <c r="HX199">
        <v>0</v>
      </c>
      <c r="HY199">
        <v>0</v>
      </c>
      <c r="HZ199">
        <v>0</v>
      </c>
      <c r="IA199">
        <v>12</v>
      </c>
      <c r="IB199">
        <v>4</v>
      </c>
      <c r="IC199">
        <v>3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1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4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1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1</v>
      </c>
      <c r="LT199">
        <v>1</v>
      </c>
    </row>
    <row r="200" spans="1:332">
      <c r="A200" t="s">
        <v>1447</v>
      </c>
      <c r="B200" t="s">
        <v>1445</v>
      </c>
      <c r="C200" t="str">
        <f>"060810"</f>
        <v>060810</v>
      </c>
      <c r="D200" t="s">
        <v>403</v>
      </c>
      <c r="E200">
        <v>4</v>
      </c>
      <c r="F200">
        <v>717</v>
      </c>
      <c r="G200">
        <v>548</v>
      </c>
      <c r="H200">
        <v>227</v>
      </c>
      <c r="I200">
        <v>321</v>
      </c>
      <c r="J200">
        <v>0</v>
      </c>
      <c r="K200">
        <v>2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321</v>
      </c>
      <c r="T200">
        <v>0</v>
      </c>
      <c r="U200">
        <v>0</v>
      </c>
      <c r="V200">
        <v>321</v>
      </c>
      <c r="W200">
        <v>19</v>
      </c>
      <c r="X200">
        <v>17</v>
      </c>
      <c r="Y200">
        <v>2</v>
      </c>
      <c r="Z200">
        <v>0</v>
      </c>
      <c r="AA200">
        <v>302</v>
      </c>
      <c r="AB200">
        <v>176</v>
      </c>
      <c r="AC200">
        <v>53</v>
      </c>
      <c r="AD200">
        <v>21</v>
      </c>
      <c r="AE200">
        <v>12</v>
      </c>
      <c r="AF200">
        <v>0</v>
      </c>
      <c r="AG200">
        <v>1</v>
      </c>
      <c r="AH200">
        <v>1</v>
      </c>
      <c r="AI200">
        <v>4</v>
      </c>
      <c r="AJ200">
        <v>6</v>
      </c>
      <c r="AK200">
        <v>13</v>
      </c>
      <c r="AL200">
        <v>3</v>
      </c>
      <c r="AM200">
        <v>19</v>
      </c>
      <c r="AN200">
        <v>0</v>
      </c>
      <c r="AO200">
        <v>0</v>
      </c>
      <c r="AP200">
        <v>20</v>
      </c>
      <c r="AQ200">
        <v>1</v>
      </c>
      <c r="AR200">
        <v>0</v>
      </c>
      <c r="AS200">
        <v>0</v>
      </c>
      <c r="AT200">
        <v>2</v>
      </c>
      <c r="AU200">
        <v>0</v>
      </c>
      <c r="AV200">
        <v>0</v>
      </c>
      <c r="AW200">
        <v>13</v>
      </c>
      <c r="AX200">
        <v>0</v>
      </c>
      <c r="AY200">
        <v>0</v>
      </c>
      <c r="AZ200">
        <v>1</v>
      </c>
      <c r="BA200">
        <v>0</v>
      </c>
      <c r="BB200">
        <v>0</v>
      </c>
      <c r="BC200">
        <v>1</v>
      </c>
      <c r="BD200">
        <v>0</v>
      </c>
      <c r="BE200">
        <v>0</v>
      </c>
      <c r="BF200">
        <v>5</v>
      </c>
      <c r="BG200">
        <v>176</v>
      </c>
      <c r="BH200">
        <v>13</v>
      </c>
      <c r="BI200">
        <v>9</v>
      </c>
      <c r="BJ200">
        <v>2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1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13</v>
      </c>
      <c r="CN200">
        <v>5</v>
      </c>
      <c r="CO200">
        <v>0</v>
      </c>
      <c r="CP200">
        <v>1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1</v>
      </c>
      <c r="DA200">
        <v>0</v>
      </c>
      <c r="DB200">
        <v>0</v>
      </c>
      <c r="DC200">
        <v>0</v>
      </c>
      <c r="DD200">
        <v>3</v>
      </c>
      <c r="DE200">
        <v>5</v>
      </c>
      <c r="DF200">
        <v>20</v>
      </c>
      <c r="DG200">
        <v>2</v>
      </c>
      <c r="DH200">
        <v>1</v>
      </c>
      <c r="DI200">
        <v>6</v>
      </c>
      <c r="DJ200">
        <v>1</v>
      </c>
      <c r="DK200">
        <v>0</v>
      </c>
      <c r="DL200">
        <v>0</v>
      </c>
      <c r="DM200">
        <v>0</v>
      </c>
      <c r="DN200">
        <v>1</v>
      </c>
      <c r="DO200">
        <v>0</v>
      </c>
      <c r="DP200">
        <v>0</v>
      </c>
      <c r="DQ200">
        <v>0</v>
      </c>
      <c r="DR200">
        <v>0</v>
      </c>
      <c r="DS200">
        <v>1</v>
      </c>
      <c r="DT200">
        <v>0</v>
      </c>
      <c r="DU200">
        <v>0</v>
      </c>
      <c r="DV200">
        <v>0</v>
      </c>
      <c r="DW200">
        <v>1</v>
      </c>
      <c r="DX200">
        <v>0</v>
      </c>
      <c r="DY200">
        <v>0</v>
      </c>
      <c r="DZ200">
        <v>0</v>
      </c>
      <c r="EA200">
        <v>2</v>
      </c>
      <c r="EB200">
        <v>3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1</v>
      </c>
      <c r="EJ200">
        <v>1</v>
      </c>
      <c r="EK200">
        <v>20</v>
      </c>
      <c r="EL200">
        <v>36</v>
      </c>
      <c r="EM200">
        <v>1</v>
      </c>
      <c r="EN200">
        <v>4</v>
      </c>
      <c r="EO200">
        <v>26</v>
      </c>
      <c r="EP200">
        <v>0</v>
      </c>
      <c r="EQ200">
        <v>3</v>
      </c>
      <c r="ER200">
        <v>1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1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36</v>
      </c>
      <c r="FQ200">
        <v>8</v>
      </c>
      <c r="FR200">
        <v>2</v>
      </c>
      <c r="FS200">
        <v>5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1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8</v>
      </c>
      <c r="GV200">
        <v>34</v>
      </c>
      <c r="GW200">
        <v>14</v>
      </c>
      <c r="GX200">
        <v>4</v>
      </c>
      <c r="GY200">
        <v>3</v>
      </c>
      <c r="GZ200">
        <v>3</v>
      </c>
      <c r="HA200">
        <v>0</v>
      </c>
      <c r="HB200">
        <v>1</v>
      </c>
      <c r="HC200">
        <v>0</v>
      </c>
      <c r="HD200">
        <v>1</v>
      </c>
      <c r="HE200">
        <v>0</v>
      </c>
      <c r="HF200">
        <v>0</v>
      </c>
      <c r="HG200">
        <v>1</v>
      </c>
      <c r="HH200">
        <v>0</v>
      </c>
      <c r="HI200">
        <v>0</v>
      </c>
      <c r="HJ200">
        <v>0</v>
      </c>
      <c r="HK200">
        <v>0</v>
      </c>
      <c r="HL200">
        <v>1</v>
      </c>
      <c r="HM200">
        <v>0</v>
      </c>
      <c r="HN200">
        <v>0</v>
      </c>
      <c r="HO200">
        <v>1</v>
      </c>
      <c r="HP200">
        <v>0</v>
      </c>
      <c r="HQ200">
        <v>1</v>
      </c>
      <c r="HR200">
        <v>1</v>
      </c>
      <c r="HS200">
        <v>0</v>
      </c>
      <c r="HT200">
        <v>0</v>
      </c>
      <c r="HU200">
        <v>0</v>
      </c>
      <c r="HV200">
        <v>2</v>
      </c>
      <c r="HW200">
        <v>0</v>
      </c>
      <c r="HX200">
        <v>0</v>
      </c>
      <c r="HY200">
        <v>0</v>
      </c>
      <c r="HZ200">
        <v>1</v>
      </c>
      <c r="IA200">
        <v>34</v>
      </c>
      <c r="IB200">
        <v>4</v>
      </c>
      <c r="IC200">
        <v>3</v>
      </c>
      <c r="ID200">
        <v>1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4</v>
      </c>
      <c r="JG200">
        <v>1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1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1</v>
      </c>
      <c r="JY200">
        <v>1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1</v>
      </c>
      <c r="KP200">
        <v>1</v>
      </c>
      <c r="KQ200">
        <v>4</v>
      </c>
      <c r="KR200">
        <v>1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2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1</v>
      </c>
      <c r="LQ200">
        <v>0</v>
      </c>
      <c r="LR200">
        <v>0</v>
      </c>
      <c r="LS200">
        <v>0</v>
      </c>
      <c r="LT200">
        <v>4</v>
      </c>
    </row>
    <row r="201" spans="1:332">
      <c r="A201" t="s">
        <v>1446</v>
      </c>
      <c r="B201" t="s">
        <v>1445</v>
      </c>
      <c r="C201" t="str">
        <f>"060810"</f>
        <v>060810</v>
      </c>
      <c r="D201" t="s">
        <v>403</v>
      </c>
      <c r="E201">
        <v>5</v>
      </c>
      <c r="F201">
        <v>1140</v>
      </c>
      <c r="G201">
        <v>870</v>
      </c>
      <c r="H201">
        <v>370</v>
      </c>
      <c r="I201">
        <v>500</v>
      </c>
      <c r="J201">
        <v>0</v>
      </c>
      <c r="K201">
        <v>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500</v>
      </c>
      <c r="T201">
        <v>0</v>
      </c>
      <c r="U201">
        <v>0</v>
      </c>
      <c r="V201">
        <v>500</v>
      </c>
      <c r="W201">
        <v>14</v>
      </c>
      <c r="X201">
        <v>8</v>
      </c>
      <c r="Y201">
        <v>5</v>
      </c>
      <c r="Z201">
        <v>0</v>
      </c>
      <c r="AA201">
        <v>486</v>
      </c>
      <c r="AB201">
        <v>224</v>
      </c>
      <c r="AC201">
        <v>94</v>
      </c>
      <c r="AD201">
        <v>11</v>
      </c>
      <c r="AE201">
        <v>14</v>
      </c>
      <c r="AF201">
        <v>1</v>
      </c>
      <c r="AG201">
        <v>6</v>
      </c>
      <c r="AH201">
        <v>5</v>
      </c>
      <c r="AI201">
        <v>12</v>
      </c>
      <c r="AJ201">
        <v>6</v>
      </c>
      <c r="AK201">
        <v>13</v>
      </c>
      <c r="AL201">
        <v>3</v>
      </c>
      <c r="AM201">
        <v>11</v>
      </c>
      <c r="AN201">
        <v>2</v>
      </c>
      <c r="AO201">
        <v>3</v>
      </c>
      <c r="AP201">
        <v>6</v>
      </c>
      <c r="AQ201">
        <v>3</v>
      </c>
      <c r="AR201">
        <v>1</v>
      </c>
      <c r="AS201">
        <v>0</v>
      </c>
      <c r="AT201">
        <v>1</v>
      </c>
      <c r="AU201">
        <v>1</v>
      </c>
      <c r="AV201">
        <v>0</v>
      </c>
      <c r="AW201">
        <v>11</v>
      </c>
      <c r="AX201">
        <v>6</v>
      </c>
      <c r="AY201">
        <v>0</v>
      </c>
      <c r="AZ201">
        <v>1</v>
      </c>
      <c r="BA201">
        <v>1</v>
      </c>
      <c r="BB201">
        <v>0</v>
      </c>
      <c r="BC201">
        <v>1</v>
      </c>
      <c r="BD201">
        <v>3</v>
      </c>
      <c r="BE201">
        <v>0</v>
      </c>
      <c r="BF201">
        <v>8</v>
      </c>
      <c r="BG201">
        <v>224</v>
      </c>
      <c r="BH201">
        <v>46</v>
      </c>
      <c r="BI201">
        <v>27</v>
      </c>
      <c r="BJ201">
        <v>5</v>
      </c>
      <c r="BK201">
        <v>3</v>
      </c>
      <c r="BL201">
        <v>1</v>
      </c>
      <c r="BM201">
        <v>0</v>
      </c>
      <c r="BN201">
        <v>1</v>
      </c>
      <c r="BO201">
        <v>2</v>
      </c>
      <c r="BP201">
        <v>0</v>
      </c>
      <c r="BQ201">
        <v>2</v>
      </c>
      <c r="BR201">
        <v>0</v>
      </c>
      <c r="BS201">
        <v>2</v>
      </c>
      <c r="BT201">
        <v>1</v>
      </c>
      <c r="BU201">
        <v>0</v>
      </c>
      <c r="BV201">
        <v>0</v>
      </c>
      <c r="BW201">
        <v>0</v>
      </c>
      <c r="BX201">
        <v>0</v>
      </c>
      <c r="BY201">
        <v>1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1</v>
      </c>
      <c r="CM201">
        <v>46</v>
      </c>
      <c r="CN201">
        <v>17</v>
      </c>
      <c r="CO201">
        <v>3</v>
      </c>
      <c r="CP201">
        <v>5</v>
      </c>
      <c r="CQ201">
        <v>0</v>
      </c>
      <c r="CR201">
        <v>2</v>
      </c>
      <c r="CS201">
        <v>0</v>
      </c>
      <c r="CT201">
        <v>0</v>
      </c>
      <c r="CU201">
        <v>5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1</v>
      </c>
      <c r="DC201">
        <v>1</v>
      </c>
      <c r="DD201">
        <v>0</v>
      </c>
      <c r="DE201">
        <v>17</v>
      </c>
      <c r="DF201">
        <v>22</v>
      </c>
      <c r="DG201">
        <v>13</v>
      </c>
      <c r="DH201">
        <v>0</v>
      </c>
      <c r="DI201">
        <v>0</v>
      </c>
      <c r="DJ201">
        <v>1</v>
      </c>
      <c r="DK201">
        <v>1</v>
      </c>
      <c r="DL201">
        <v>0</v>
      </c>
      <c r="DM201">
        <v>0</v>
      </c>
      <c r="DN201">
        <v>2</v>
      </c>
      <c r="DO201">
        <v>0</v>
      </c>
      <c r="DP201">
        <v>0</v>
      </c>
      <c r="DQ201">
        <v>1</v>
      </c>
      <c r="DR201">
        <v>0</v>
      </c>
      <c r="DS201">
        <v>3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1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22</v>
      </c>
      <c r="EL201">
        <v>93</v>
      </c>
      <c r="EM201">
        <v>3</v>
      </c>
      <c r="EN201">
        <v>35</v>
      </c>
      <c r="EO201">
        <v>49</v>
      </c>
      <c r="EP201">
        <v>2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1</v>
      </c>
      <c r="FB201">
        <v>0</v>
      </c>
      <c r="FC201">
        <v>0</v>
      </c>
      <c r="FD201">
        <v>0</v>
      </c>
      <c r="FE201">
        <v>1</v>
      </c>
      <c r="FF201">
        <v>0</v>
      </c>
      <c r="FG201">
        <v>1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1</v>
      </c>
      <c r="FP201">
        <v>93</v>
      </c>
      <c r="FQ201">
        <v>22</v>
      </c>
      <c r="FR201">
        <v>10</v>
      </c>
      <c r="FS201">
        <v>7</v>
      </c>
      <c r="FT201">
        <v>0</v>
      </c>
      <c r="FU201">
        <v>3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1</v>
      </c>
      <c r="GM201">
        <v>1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22</v>
      </c>
      <c r="GV201">
        <v>51</v>
      </c>
      <c r="GW201">
        <v>16</v>
      </c>
      <c r="GX201">
        <v>1</v>
      </c>
      <c r="GY201">
        <v>4</v>
      </c>
      <c r="GZ201">
        <v>1</v>
      </c>
      <c r="HA201">
        <v>0</v>
      </c>
      <c r="HB201">
        <v>2</v>
      </c>
      <c r="HC201">
        <v>1</v>
      </c>
      <c r="HD201">
        <v>0</v>
      </c>
      <c r="HE201">
        <v>2</v>
      </c>
      <c r="HF201">
        <v>1</v>
      </c>
      <c r="HG201">
        <v>1</v>
      </c>
      <c r="HH201">
        <v>3</v>
      </c>
      <c r="HI201">
        <v>1</v>
      </c>
      <c r="HJ201">
        <v>0</v>
      </c>
      <c r="HK201">
        <v>0</v>
      </c>
      <c r="HL201">
        <v>3</v>
      </c>
      <c r="HM201">
        <v>0</v>
      </c>
      <c r="HN201">
        <v>0</v>
      </c>
      <c r="HO201">
        <v>1</v>
      </c>
      <c r="HP201">
        <v>4</v>
      </c>
      <c r="HQ201">
        <v>2</v>
      </c>
      <c r="HR201">
        <v>3</v>
      </c>
      <c r="HS201">
        <v>0</v>
      </c>
      <c r="HT201">
        <v>0</v>
      </c>
      <c r="HU201">
        <v>1</v>
      </c>
      <c r="HV201">
        <v>1</v>
      </c>
      <c r="HW201">
        <v>1</v>
      </c>
      <c r="HX201">
        <v>1</v>
      </c>
      <c r="HY201">
        <v>1</v>
      </c>
      <c r="HZ201">
        <v>0</v>
      </c>
      <c r="IA201">
        <v>51</v>
      </c>
      <c r="IB201">
        <v>5</v>
      </c>
      <c r="IC201">
        <v>1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1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1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1</v>
      </c>
      <c r="JD201">
        <v>1</v>
      </c>
      <c r="JE201">
        <v>0</v>
      </c>
      <c r="JF201">
        <v>5</v>
      </c>
      <c r="JG201">
        <v>3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1</v>
      </c>
      <c r="JP201">
        <v>0</v>
      </c>
      <c r="JQ201">
        <v>2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3</v>
      </c>
      <c r="JY201">
        <v>1</v>
      </c>
      <c r="JZ201">
        <v>0</v>
      </c>
      <c r="KA201">
        <v>1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1</v>
      </c>
      <c r="KQ201">
        <v>2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1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1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2</v>
      </c>
    </row>
    <row r="202" spans="1:332">
      <c r="A202" t="s">
        <v>1444</v>
      </c>
      <c r="B202" t="s">
        <v>1433</v>
      </c>
      <c r="C202" t="str">
        <f>"060811"</f>
        <v>060811</v>
      </c>
      <c r="D202" t="s">
        <v>1443</v>
      </c>
      <c r="E202">
        <v>1</v>
      </c>
      <c r="F202">
        <v>466</v>
      </c>
      <c r="G202">
        <v>360</v>
      </c>
      <c r="H202">
        <v>180</v>
      </c>
      <c r="I202">
        <v>180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180</v>
      </c>
      <c r="T202">
        <v>0</v>
      </c>
      <c r="U202">
        <v>0</v>
      </c>
      <c r="V202">
        <v>180</v>
      </c>
      <c r="W202">
        <v>4</v>
      </c>
      <c r="X202">
        <v>2</v>
      </c>
      <c r="Y202">
        <v>2</v>
      </c>
      <c r="Z202">
        <v>0</v>
      </c>
      <c r="AA202">
        <v>176</v>
      </c>
      <c r="AB202">
        <v>114</v>
      </c>
      <c r="AC202">
        <v>57</v>
      </c>
      <c r="AD202">
        <v>5</v>
      </c>
      <c r="AE202">
        <v>5</v>
      </c>
      <c r="AF202">
        <v>1</v>
      </c>
      <c r="AG202">
        <v>3</v>
      </c>
      <c r="AH202">
        <v>0</v>
      </c>
      <c r="AI202">
        <v>11</v>
      </c>
      <c r="AJ202">
        <v>1</v>
      </c>
      <c r="AK202">
        <v>7</v>
      </c>
      <c r="AL202">
        <v>1</v>
      </c>
      <c r="AM202">
        <v>5</v>
      </c>
      <c r="AN202">
        <v>0</v>
      </c>
      <c r="AO202">
        <v>1</v>
      </c>
      <c r="AP202">
        <v>3</v>
      </c>
      <c r="AQ202">
        <v>0</v>
      </c>
      <c r="AR202">
        <v>0</v>
      </c>
      <c r="AS202">
        <v>1</v>
      </c>
      <c r="AT202">
        <v>0</v>
      </c>
      <c r="AU202">
        <v>0</v>
      </c>
      <c r="AV202">
        <v>0</v>
      </c>
      <c r="AW202">
        <v>3</v>
      </c>
      <c r="AX202">
        <v>0</v>
      </c>
      <c r="AY202">
        <v>0</v>
      </c>
      <c r="AZ202">
        <v>3</v>
      </c>
      <c r="BA202">
        <v>1</v>
      </c>
      <c r="BB202">
        <v>0</v>
      </c>
      <c r="BC202">
        <v>0</v>
      </c>
      <c r="BD202">
        <v>1</v>
      </c>
      <c r="BE202">
        <v>1</v>
      </c>
      <c r="BF202">
        <v>4</v>
      </c>
      <c r="BG202">
        <v>114</v>
      </c>
      <c r="BH202">
        <v>7</v>
      </c>
      <c r="BI202">
        <v>3</v>
      </c>
      <c r="BJ202">
        <v>1</v>
      </c>
      <c r="BK202">
        <v>0</v>
      </c>
      <c r="BL202">
        <v>1</v>
      </c>
      <c r="BM202">
        <v>0</v>
      </c>
      <c r="BN202">
        <v>0</v>
      </c>
      <c r="BO202">
        <v>0</v>
      </c>
      <c r="BP202">
        <v>1</v>
      </c>
      <c r="BQ202">
        <v>1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7</v>
      </c>
      <c r="CN202">
        <v>3</v>
      </c>
      <c r="CO202">
        <v>1</v>
      </c>
      <c r="CP202">
        <v>0</v>
      </c>
      <c r="CQ202">
        <v>0</v>
      </c>
      <c r="CR202">
        <v>1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1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3</v>
      </c>
      <c r="DF202">
        <v>3</v>
      </c>
      <c r="DG202">
        <v>3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3</v>
      </c>
      <c r="EL202">
        <v>34</v>
      </c>
      <c r="EM202">
        <v>10</v>
      </c>
      <c r="EN202">
        <v>11</v>
      </c>
      <c r="EO202">
        <v>10</v>
      </c>
      <c r="EP202">
        <v>0</v>
      </c>
      <c r="EQ202">
        <v>0</v>
      </c>
      <c r="ER202">
        <v>0</v>
      </c>
      <c r="ES202">
        <v>1</v>
      </c>
      <c r="ET202">
        <v>0</v>
      </c>
      <c r="EU202">
        <v>1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1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34</v>
      </c>
      <c r="FQ202">
        <v>3</v>
      </c>
      <c r="FR202">
        <v>2</v>
      </c>
      <c r="FS202">
        <v>1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3</v>
      </c>
      <c r="GV202">
        <v>10</v>
      </c>
      <c r="GW202">
        <v>5</v>
      </c>
      <c r="GX202">
        <v>1</v>
      </c>
      <c r="GY202">
        <v>0</v>
      </c>
      <c r="GZ202">
        <v>0</v>
      </c>
      <c r="HA202">
        <v>0</v>
      </c>
      <c r="HB202">
        <v>0</v>
      </c>
      <c r="HC202">
        <v>2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1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1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10</v>
      </c>
      <c r="IB202">
        <v>2</v>
      </c>
      <c r="IC202">
        <v>0</v>
      </c>
      <c r="ID202">
        <v>0</v>
      </c>
      <c r="IE202">
        <v>0</v>
      </c>
      <c r="IF202">
        <v>1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1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2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</row>
    <row r="203" spans="1:332">
      <c r="A203" t="s">
        <v>1442</v>
      </c>
      <c r="B203" t="s">
        <v>1433</v>
      </c>
      <c r="C203" t="str">
        <f>"060811"</f>
        <v>060811</v>
      </c>
      <c r="D203" t="s">
        <v>1441</v>
      </c>
      <c r="E203">
        <v>2</v>
      </c>
      <c r="F203">
        <v>460</v>
      </c>
      <c r="G203">
        <v>350</v>
      </c>
      <c r="H203">
        <v>134</v>
      </c>
      <c r="I203">
        <v>216</v>
      </c>
      <c r="J203">
        <v>2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216</v>
      </c>
      <c r="T203">
        <v>0</v>
      </c>
      <c r="U203">
        <v>0</v>
      </c>
      <c r="V203">
        <v>216</v>
      </c>
      <c r="W203">
        <v>7</v>
      </c>
      <c r="X203">
        <v>6</v>
      </c>
      <c r="Y203">
        <v>1</v>
      </c>
      <c r="Z203">
        <v>0</v>
      </c>
      <c r="AA203">
        <v>209</v>
      </c>
      <c r="AB203">
        <v>104</v>
      </c>
      <c r="AC203">
        <v>29</v>
      </c>
      <c r="AD203">
        <v>2</v>
      </c>
      <c r="AE203">
        <v>8</v>
      </c>
      <c r="AF203">
        <v>1</v>
      </c>
      <c r="AG203">
        <v>2</v>
      </c>
      <c r="AH203">
        <v>0</v>
      </c>
      <c r="AI203">
        <v>37</v>
      </c>
      <c r="AJ203">
        <v>2</v>
      </c>
      <c r="AK203">
        <v>2</v>
      </c>
      <c r="AL203">
        <v>3</v>
      </c>
      <c r="AM203">
        <v>5</v>
      </c>
      <c r="AN203">
        <v>0</v>
      </c>
      <c r="AO203">
        <v>0</v>
      </c>
      <c r="AP203">
        <v>1</v>
      </c>
      <c r="AQ203">
        <v>0</v>
      </c>
      <c r="AR203">
        <v>2</v>
      </c>
      <c r="AS203">
        <v>2</v>
      </c>
      <c r="AT203">
        <v>0</v>
      </c>
      <c r="AU203">
        <v>0</v>
      </c>
      <c r="AV203">
        <v>2</v>
      </c>
      <c r="AW203">
        <v>3</v>
      </c>
      <c r="AX203">
        <v>1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2</v>
      </c>
      <c r="BG203">
        <v>104</v>
      </c>
      <c r="BH203">
        <v>21</v>
      </c>
      <c r="BI203">
        <v>6</v>
      </c>
      <c r="BJ203">
        <v>0</v>
      </c>
      <c r="BK203">
        <v>0</v>
      </c>
      <c r="BL203">
        <v>0</v>
      </c>
      <c r="BM203">
        <v>0</v>
      </c>
      <c r="BN203">
        <v>1</v>
      </c>
      <c r="BO203">
        <v>0</v>
      </c>
      <c r="BP203">
        <v>0</v>
      </c>
      <c r="BQ203">
        <v>14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21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12</v>
      </c>
      <c r="DG203">
        <v>3</v>
      </c>
      <c r="DH203">
        <v>1</v>
      </c>
      <c r="DI203">
        <v>1</v>
      </c>
      <c r="DJ203">
        <v>2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1</v>
      </c>
      <c r="DS203">
        <v>0</v>
      </c>
      <c r="DT203">
        <v>0</v>
      </c>
      <c r="DU203">
        <v>2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1</v>
      </c>
      <c r="EH203">
        <v>0</v>
      </c>
      <c r="EI203">
        <v>1</v>
      </c>
      <c r="EJ203">
        <v>0</v>
      </c>
      <c r="EK203">
        <v>12</v>
      </c>
      <c r="EL203">
        <v>48</v>
      </c>
      <c r="EM203">
        <v>7</v>
      </c>
      <c r="EN203">
        <v>2</v>
      </c>
      <c r="EO203">
        <v>19</v>
      </c>
      <c r="EP203">
        <v>0</v>
      </c>
      <c r="EQ203">
        <v>0</v>
      </c>
      <c r="ER203">
        <v>0</v>
      </c>
      <c r="ES203">
        <v>0</v>
      </c>
      <c r="ET203">
        <v>3</v>
      </c>
      <c r="EU203">
        <v>17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48</v>
      </c>
      <c r="FQ203">
        <v>7</v>
      </c>
      <c r="FR203">
        <v>3</v>
      </c>
      <c r="FS203">
        <v>4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7</v>
      </c>
      <c r="GV203">
        <v>15</v>
      </c>
      <c r="GW203">
        <v>7</v>
      </c>
      <c r="GX203">
        <v>2</v>
      </c>
      <c r="GY203">
        <v>0</v>
      </c>
      <c r="GZ203">
        <v>0</v>
      </c>
      <c r="HA203">
        <v>0</v>
      </c>
      <c r="HB203">
        <v>1</v>
      </c>
      <c r="HC203">
        <v>1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2</v>
      </c>
      <c r="HR203">
        <v>2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15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2</v>
      </c>
      <c r="KR203">
        <v>1</v>
      </c>
      <c r="KS203">
        <v>0</v>
      </c>
      <c r="KT203">
        <v>1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2</v>
      </c>
    </row>
    <row r="204" spans="1:332">
      <c r="A204" t="s">
        <v>1440</v>
      </c>
      <c r="B204" t="s">
        <v>1433</v>
      </c>
      <c r="C204" t="str">
        <f>"060811"</f>
        <v>060811</v>
      </c>
      <c r="D204" t="s">
        <v>1439</v>
      </c>
      <c r="E204">
        <v>3</v>
      </c>
      <c r="F204">
        <v>441</v>
      </c>
      <c r="G204">
        <v>331</v>
      </c>
      <c r="H204">
        <v>172</v>
      </c>
      <c r="I204">
        <v>159</v>
      </c>
      <c r="J204">
        <v>3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159</v>
      </c>
      <c r="T204">
        <v>0</v>
      </c>
      <c r="U204">
        <v>0</v>
      </c>
      <c r="V204">
        <v>159</v>
      </c>
      <c r="W204">
        <v>4</v>
      </c>
      <c r="X204">
        <v>4</v>
      </c>
      <c r="Y204">
        <v>0</v>
      </c>
      <c r="Z204">
        <v>0</v>
      </c>
      <c r="AA204">
        <v>155</v>
      </c>
      <c r="AB204">
        <v>90</v>
      </c>
      <c r="AC204">
        <v>36</v>
      </c>
      <c r="AD204">
        <v>3</v>
      </c>
      <c r="AE204">
        <v>5</v>
      </c>
      <c r="AF204">
        <v>1</v>
      </c>
      <c r="AG204">
        <v>2</v>
      </c>
      <c r="AH204">
        <v>1</v>
      </c>
      <c r="AI204">
        <v>9</v>
      </c>
      <c r="AJ204">
        <v>0</v>
      </c>
      <c r="AK204">
        <v>1</v>
      </c>
      <c r="AL204">
        <v>0</v>
      </c>
      <c r="AM204">
        <v>12</v>
      </c>
      <c r="AN204">
        <v>0</v>
      </c>
      <c r="AO204">
        <v>1</v>
      </c>
      <c r="AP204">
        <v>3</v>
      </c>
      <c r="AQ204">
        <v>0</v>
      </c>
      <c r="AR204">
        <v>0</v>
      </c>
      <c r="AS204">
        <v>5</v>
      </c>
      <c r="AT204">
        <v>1</v>
      </c>
      <c r="AU204">
        <v>1</v>
      </c>
      <c r="AV204">
        <v>0</v>
      </c>
      <c r="AW204">
        <v>4</v>
      </c>
      <c r="AX204">
        <v>0</v>
      </c>
      <c r="AY204">
        <v>0</v>
      </c>
      <c r="AZ204">
        <v>1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4</v>
      </c>
      <c r="BG204">
        <v>90</v>
      </c>
      <c r="BH204">
        <v>10</v>
      </c>
      <c r="BI204">
        <v>8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1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10</v>
      </c>
      <c r="CN204">
        <v>4</v>
      </c>
      <c r="CO204">
        <v>1</v>
      </c>
      <c r="CP204">
        <v>2</v>
      </c>
      <c r="CQ204">
        <v>0</v>
      </c>
      <c r="CR204">
        <v>0</v>
      </c>
      <c r="CS204">
        <v>0</v>
      </c>
      <c r="CT204">
        <v>0</v>
      </c>
      <c r="CU204">
        <v>1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4</v>
      </c>
      <c r="DF204">
        <v>1</v>
      </c>
      <c r="DG204">
        <v>0</v>
      </c>
      <c r="DH204">
        <v>1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1</v>
      </c>
      <c r="EL204">
        <v>33</v>
      </c>
      <c r="EM204">
        <v>10</v>
      </c>
      <c r="EN204">
        <v>5</v>
      </c>
      <c r="EO204">
        <v>13</v>
      </c>
      <c r="EP204">
        <v>1</v>
      </c>
      <c r="EQ204">
        <v>1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1</v>
      </c>
      <c r="EX204">
        <v>0</v>
      </c>
      <c r="EY204">
        <v>0</v>
      </c>
      <c r="EZ204">
        <v>0</v>
      </c>
      <c r="FA204">
        <v>1</v>
      </c>
      <c r="FB204">
        <v>0</v>
      </c>
      <c r="FC204">
        <v>0</v>
      </c>
      <c r="FD204">
        <v>0</v>
      </c>
      <c r="FE204">
        <v>0</v>
      </c>
      <c r="FF204">
        <v>1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33</v>
      </c>
      <c r="FQ204">
        <v>4</v>
      </c>
      <c r="FR204">
        <v>1</v>
      </c>
      <c r="FS204">
        <v>0</v>
      </c>
      <c r="FT204">
        <v>0</v>
      </c>
      <c r="FU204">
        <v>2</v>
      </c>
      <c r="FV204">
        <v>0</v>
      </c>
      <c r="FW204">
        <v>1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4</v>
      </c>
      <c r="GV204">
        <v>10</v>
      </c>
      <c r="GW204">
        <v>5</v>
      </c>
      <c r="GX204">
        <v>0</v>
      </c>
      <c r="GY204">
        <v>0</v>
      </c>
      <c r="GZ204">
        <v>1</v>
      </c>
      <c r="HA204">
        <v>0</v>
      </c>
      <c r="HB204">
        <v>2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1</v>
      </c>
      <c r="HO204">
        <v>0</v>
      </c>
      <c r="HP204">
        <v>1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10</v>
      </c>
      <c r="IB204">
        <v>1</v>
      </c>
      <c r="IC204">
        <v>1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1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2</v>
      </c>
      <c r="KR204">
        <v>2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2</v>
      </c>
    </row>
    <row r="205" spans="1:332">
      <c r="A205" t="s">
        <v>1438</v>
      </c>
      <c r="B205" t="s">
        <v>1433</v>
      </c>
      <c r="C205" t="str">
        <f>"060811"</f>
        <v>060811</v>
      </c>
      <c r="D205" t="s">
        <v>1437</v>
      </c>
      <c r="E205">
        <v>4</v>
      </c>
      <c r="F205">
        <v>772</v>
      </c>
      <c r="G205">
        <v>590</v>
      </c>
      <c r="H205">
        <v>242</v>
      </c>
      <c r="I205">
        <v>348</v>
      </c>
      <c r="J205">
        <v>1</v>
      </c>
      <c r="K205">
        <v>4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348</v>
      </c>
      <c r="T205">
        <v>0</v>
      </c>
      <c r="U205">
        <v>0</v>
      </c>
      <c r="V205">
        <v>348</v>
      </c>
      <c r="W205">
        <v>9</v>
      </c>
      <c r="X205">
        <v>4</v>
      </c>
      <c r="Y205">
        <v>4</v>
      </c>
      <c r="Z205">
        <v>0</v>
      </c>
      <c r="AA205">
        <v>339</v>
      </c>
      <c r="AB205">
        <v>153</v>
      </c>
      <c r="AC205">
        <v>63</v>
      </c>
      <c r="AD205">
        <v>2</v>
      </c>
      <c r="AE205">
        <v>24</v>
      </c>
      <c r="AF205">
        <v>1</v>
      </c>
      <c r="AG205">
        <v>4</v>
      </c>
      <c r="AH205">
        <v>1</v>
      </c>
      <c r="AI205">
        <v>13</v>
      </c>
      <c r="AJ205">
        <v>4</v>
      </c>
      <c r="AK205">
        <v>4</v>
      </c>
      <c r="AL205">
        <v>4</v>
      </c>
      <c r="AM205">
        <v>9</v>
      </c>
      <c r="AN205">
        <v>0</v>
      </c>
      <c r="AO205">
        <v>1</v>
      </c>
      <c r="AP205">
        <v>8</v>
      </c>
      <c r="AQ205">
        <v>0</v>
      </c>
      <c r="AR205">
        <v>5</v>
      </c>
      <c r="AS205">
        <v>0</v>
      </c>
      <c r="AT205">
        <v>0</v>
      </c>
      <c r="AU205">
        <v>1</v>
      </c>
      <c r="AV205">
        <v>0</v>
      </c>
      <c r="AW205">
        <v>2</v>
      </c>
      <c r="AX205">
        <v>0</v>
      </c>
      <c r="AY205">
        <v>0</v>
      </c>
      <c r="AZ205">
        <v>0</v>
      </c>
      <c r="BA205">
        <v>1</v>
      </c>
      <c r="BB205">
        <v>1</v>
      </c>
      <c r="BC205">
        <v>1</v>
      </c>
      <c r="BD205">
        <v>0</v>
      </c>
      <c r="BE205">
        <v>0</v>
      </c>
      <c r="BF205">
        <v>4</v>
      </c>
      <c r="BG205">
        <v>153</v>
      </c>
      <c r="BH205">
        <v>23</v>
      </c>
      <c r="BI205">
        <v>14</v>
      </c>
      <c r="BJ205">
        <v>2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7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23</v>
      </c>
      <c r="CN205">
        <v>5</v>
      </c>
      <c r="CO205">
        <v>2</v>
      </c>
      <c r="CP205">
        <v>1</v>
      </c>
      <c r="CQ205">
        <v>0</v>
      </c>
      <c r="CR205">
        <v>0</v>
      </c>
      <c r="CS205">
        <v>1</v>
      </c>
      <c r="CT205">
        <v>0</v>
      </c>
      <c r="CU205">
        <v>0</v>
      </c>
      <c r="CV205">
        <v>1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5</v>
      </c>
      <c r="DF205">
        <v>13</v>
      </c>
      <c r="DG205">
        <v>3</v>
      </c>
      <c r="DH205">
        <v>0</v>
      </c>
      <c r="DI205">
        <v>5</v>
      </c>
      <c r="DJ205">
        <v>2</v>
      </c>
      <c r="DK205">
        <v>0</v>
      </c>
      <c r="DL205">
        <v>0</v>
      </c>
      <c r="DM205">
        <v>0</v>
      </c>
      <c r="DN205">
        <v>0</v>
      </c>
      <c r="DO205">
        <v>1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1</v>
      </c>
      <c r="EI205">
        <v>0</v>
      </c>
      <c r="EJ205">
        <v>1</v>
      </c>
      <c r="EK205">
        <v>13</v>
      </c>
      <c r="EL205">
        <v>80</v>
      </c>
      <c r="EM205">
        <v>25</v>
      </c>
      <c r="EN205">
        <v>15</v>
      </c>
      <c r="EO205">
        <v>32</v>
      </c>
      <c r="EP205">
        <v>0</v>
      </c>
      <c r="EQ205">
        <v>0</v>
      </c>
      <c r="ER205">
        <v>1</v>
      </c>
      <c r="ES205">
        <v>0</v>
      </c>
      <c r="ET205">
        <v>0</v>
      </c>
      <c r="EU205">
        <v>6</v>
      </c>
      <c r="EV205">
        <v>0</v>
      </c>
      <c r="EW205">
        <v>1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80</v>
      </c>
      <c r="FQ205">
        <v>22</v>
      </c>
      <c r="FR205">
        <v>7</v>
      </c>
      <c r="FS205">
        <v>7</v>
      </c>
      <c r="FT205">
        <v>1</v>
      </c>
      <c r="FU205">
        <v>0</v>
      </c>
      <c r="FV205">
        <v>0</v>
      </c>
      <c r="FW205">
        <v>0</v>
      </c>
      <c r="FX205">
        <v>1</v>
      </c>
      <c r="FY205">
        <v>2</v>
      </c>
      <c r="FZ205">
        <v>1</v>
      </c>
      <c r="GA205">
        <v>0</v>
      </c>
      <c r="GB205">
        <v>0</v>
      </c>
      <c r="GC205">
        <v>0</v>
      </c>
      <c r="GD205">
        <v>2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1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22</v>
      </c>
      <c r="GV205">
        <v>37</v>
      </c>
      <c r="GW205">
        <v>7</v>
      </c>
      <c r="GX205">
        <v>4</v>
      </c>
      <c r="GY205">
        <v>0</v>
      </c>
      <c r="GZ205">
        <v>2</v>
      </c>
      <c r="HA205">
        <v>0</v>
      </c>
      <c r="HB205">
        <v>0</v>
      </c>
      <c r="HC205">
        <v>5</v>
      </c>
      <c r="HD205">
        <v>0</v>
      </c>
      <c r="HE205">
        <v>0</v>
      </c>
      <c r="HF205">
        <v>0</v>
      </c>
      <c r="HG205">
        <v>2</v>
      </c>
      <c r="HH205">
        <v>1</v>
      </c>
      <c r="HI205">
        <v>1</v>
      </c>
      <c r="HJ205">
        <v>1</v>
      </c>
      <c r="HK205">
        <v>1</v>
      </c>
      <c r="HL205">
        <v>0</v>
      </c>
      <c r="HM205">
        <v>0</v>
      </c>
      <c r="HN205">
        <v>4</v>
      </c>
      <c r="HO205">
        <v>0</v>
      </c>
      <c r="HP205">
        <v>0</v>
      </c>
      <c r="HQ205">
        <v>2</v>
      </c>
      <c r="HR205">
        <v>1</v>
      </c>
      <c r="HS205">
        <v>0</v>
      </c>
      <c r="HT205">
        <v>0</v>
      </c>
      <c r="HU205">
        <v>2</v>
      </c>
      <c r="HV205">
        <v>0</v>
      </c>
      <c r="HW205">
        <v>0</v>
      </c>
      <c r="HX205">
        <v>1</v>
      </c>
      <c r="HY205">
        <v>0</v>
      </c>
      <c r="HZ205">
        <v>3</v>
      </c>
      <c r="IA205">
        <v>37</v>
      </c>
      <c r="IB205">
        <v>3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1</v>
      </c>
      <c r="II205">
        <v>0</v>
      </c>
      <c r="IJ205">
        <v>0</v>
      </c>
      <c r="IK205">
        <v>0</v>
      </c>
      <c r="IL205">
        <v>1</v>
      </c>
      <c r="IM205">
        <v>0</v>
      </c>
      <c r="IN205">
        <v>1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3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3</v>
      </c>
      <c r="KR205">
        <v>2</v>
      </c>
      <c r="KS205">
        <v>0</v>
      </c>
      <c r="KT205">
        <v>1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3</v>
      </c>
    </row>
    <row r="206" spans="1:332">
      <c r="A206" t="s">
        <v>1436</v>
      </c>
      <c r="B206" t="s">
        <v>1433</v>
      </c>
      <c r="C206" t="str">
        <f>"060811"</f>
        <v>060811</v>
      </c>
      <c r="D206" t="s">
        <v>1435</v>
      </c>
      <c r="E206">
        <v>5</v>
      </c>
      <c r="F206">
        <v>334</v>
      </c>
      <c r="G206">
        <v>260</v>
      </c>
      <c r="H206">
        <v>94</v>
      </c>
      <c r="I206">
        <v>166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166</v>
      </c>
      <c r="T206">
        <v>0</v>
      </c>
      <c r="U206">
        <v>0</v>
      </c>
      <c r="V206">
        <v>166</v>
      </c>
      <c r="W206">
        <v>7</v>
      </c>
      <c r="X206">
        <v>4</v>
      </c>
      <c r="Y206">
        <v>3</v>
      </c>
      <c r="Z206">
        <v>0</v>
      </c>
      <c r="AA206">
        <v>159</v>
      </c>
      <c r="AB206">
        <v>63</v>
      </c>
      <c r="AC206">
        <v>21</v>
      </c>
      <c r="AD206">
        <v>3</v>
      </c>
      <c r="AE206">
        <v>9</v>
      </c>
      <c r="AF206">
        <v>0</v>
      </c>
      <c r="AG206">
        <v>0</v>
      </c>
      <c r="AH206">
        <v>1</v>
      </c>
      <c r="AI206">
        <v>8</v>
      </c>
      <c r="AJ206">
        <v>1</v>
      </c>
      <c r="AK206">
        <v>5</v>
      </c>
      <c r="AL206">
        <v>1</v>
      </c>
      <c r="AM206">
        <v>1</v>
      </c>
      <c r="AN206">
        <v>0</v>
      </c>
      <c r="AO206">
        <v>0</v>
      </c>
      <c r="AP206">
        <v>4</v>
      </c>
      <c r="AQ206">
        <v>1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3</v>
      </c>
      <c r="AX206">
        <v>0</v>
      </c>
      <c r="AY206">
        <v>0</v>
      </c>
      <c r="AZ206">
        <v>0</v>
      </c>
      <c r="BA206">
        <v>1</v>
      </c>
      <c r="BB206">
        <v>2</v>
      </c>
      <c r="BC206">
        <v>0</v>
      </c>
      <c r="BD206">
        <v>1</v>
      </c>
      <c r="BE206">
        <v>0</v>
      </c>
      <c r="BF206">
        <v>1</v>
      </c>
      <c r="BG206">
        <v>63</v>
      </c>
      <c r="BH206">
        <v>11</v>
      </c>
      <c r="BI206">
        <v>7</v>
      </c>
      <c r="BJ206">
        <v>0</v>
      </c>
      <c r="BK206">
        <v>0</v>
      </c>
      <c r="BL206">
        <v>0</v>
      </c>
      <c r="BM206">
        <v>0</v>
      </c>
      <c r="BN206">
        <v>3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1</v>
      </c>
      <c r="CJ206">
        <v>0</v>
      </c>
      <c r="CK206">
        <v>0</v>
      </c>
      <c r="CL206">
        <v>0</v>
      </c>
      <c r="CM206">
        <v>11</v>
      </c>
      <c r="CN206">
        <v>4</v>
      </c>
      <c r="CO206">
        <v>0</v>
      </c>
      <c r="CP206">
        <v>1</v>
      </c>
      <c r="CQ206">
        <v>1</v>
      </c>
      <c r="CR206">
        <v>1</v>
      </c>
      <c r="CS206">
        <v>0</v>
      </c>
      <c r="CT206">
        <v>1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4</v>
      </c>
      <c r="DF206">
        <v>6</v>
      </c>
      <c r="DG206">
        <v>2</v>
      </c>
      <c r="DH206">
        <v>0</v>
      </c>
      <c r="DI206">
        <v>0</v>
      </c>
      <c r="DJ206">
        <v>0</v>
      </c>
      <c r="DK206">
        <v>1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1</v>
      </c>
      <c r="DY206">
        <v>0</v>
      </c>
      <c r="DZ206">
        <v>0</v>
      </c>
      <c r="EA206">
        <v>1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1</v>
      </c>
      <c r="EK206">
        <v>6</v>
      </c>
      <c r="EL206">
        <v>44</v>
      </c>
      <c r="EM206">
        <v>7</v>
      </c>
      <c r="EN206">
        <v>16</v>
      </c>
      <c r="EO206">
        <v>11</v>
      </c>
      <c r="EP206">
        <v>2</v>
      </c>
      <c r="EQ206">
        <v>0</v>
      </c>
      <c r="ER206">
        <v>0</v>
      </c>
      <c r="ES206">
        <v>0</v>
      </c>
      <c r="ET206">
        <v>0</v>
      </c>
      <c r="EU206">
        <v>6</v>
      </c>
      <c r="EV206">
        <v>0</v>
      </c>
      <c r="EW206">
        <v>1</v>
      </c>
      <c r="EX206">
        <v>0</v>
      </c>
      <c r="EY206">
        <v>0</v>
      </c>
      <c r="EZ206">
        <v>0</v>
      </c>
      <c r="FA206">
        <v>1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44</v>
      </c>
      <c r="FQ206">
        <v>4</v>
      </c>
      <c r="FR206">
        <v>1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1</v>
      </c>
      <c r="GA206">
        <v>0</v>
      </c>
      <c r="GB206">
        <v>1</v>
      </c>
      <c r="GC206">
        <v>0</v>
      </c>
      <c r="GD206">
        <v>1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4</v>
      </c>
      <c r="GV206">
        <v>24</v>
      </c>
      <c r="GW206">
        <v>14</v>
      </c>
      <c r="GX206">
        <v>1</v>
      </c>
      <c r="GY206">
        <v>1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1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2</v>
      </c>
      <c r="HQ206">
        <v>0</v>
      </c>
      <c r="HR206">
        <v>2</v>
      </c>
      <c r="HS206">
        <v>0</v>
      </c>
      <c r="HT206">
        <v>0</v>
      </c>
      <c r="HU206">
        <v>1</v>
      </c>
      <c r="HV206">
        <v>0</v>
      </c>
      <c r="HW206">
        <v>0</v>
      </c>
      <c r="HX206">
        <v>0</v>
      </c>
      <c r="HY206">
        <v>0</v>
      </c>
      <c r="HZ206">
        <v>1</v>
      </c>
      <c r="IA206">
        <v>24</v>
      </c>
      <c r="IB206">
        <v>1</v>
      </c>
      <c r="IC206">
        <v>1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1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2</v>
      </c>
      <c r="KR206">
        <v>1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1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2</v>
      </c>
    </row>
    <row r="207" spans="1:332">
      <c r="A207" t="s">
        <v>1434</v>
      </c>
      <c r="B207" t="s">
        <v>1433</v>
      </c>
      <c r="C207" t="str">
        <f>"060811"</f>
        <v>060811</v>
      </c>
      <c r="D207" t="s">
        <v>1432</v>
      </c>
      <c r="E207">
        <v>6</v>
      </c>
      <c r="F207">
        <v>700</v>
      </c>
      <c r="G207">
        <v>530</v>
      </c>
      <c r="H207">
        <v>283</v>
      </c>
      <c r="I207">
        <v>247</v>
      </c>
      <c r="J207">
        <v>1</v>
      </c>
      <c r="K207">
        <v>3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247</v>
      </c>
      <c r="T207">
        <v>0</v>
      </c>
      <c r="U207">
        <v>0</v>
      </c>
      <c r="V207">
        <v>247</v>
      </c>
      <c r="W207">
        <v>8</v>
      </c>
      <c r="X207">
        <v>8</v>
      </c>
      <c r="Y207">
        <v>0</v>
      </c>
      <c r="Z207">
        <v>0</v>
      </c>
      <c r="AA207">
        <v>239</v>
      </c>
      <c r="AB207">
        <v>126</v>
      </c>
      <c r="AC207">
        <v>29</v>
      </c>
      <c r="AD207">
        <v>5</v>
      </c>
      <c r="AE207">
        <v>18</v>
      </c>
      <c r="AF207">
        <v>4</v>
      </c>
      <c r="AG207">
        <v>0</v>
      </c>
      <c r="AH207">
        <v>1</v>
      </c>
      <c r="AI207">
        <v>3</v>
      </c>
      <c r="AJ207">
        <v>11</v>
      </c>
      <c r="AK207">
        <v>3</v>
      </c>
      <c r="AL207">
        <v>5</v>
      </c>
      <c r="AM207">
        <v>19</v>
      </c>
      <c r="AN207">
        <v>0</v>
      </c>
      <c r="AO207">
        <v>2</v>
      </c>
      <c r="AP207">
        <v>6</v>
      </c>
      <c r="AQ207">
        <v>0</v>
      </c>
      <c r="AR207">
        <v>1</v>
      </c>
      <c r="AS207">
        <v>0</v>
      </c>
      <c r="AT207">
        <v>0</v>
      </c>
      <c r="AU207">
        <v>3</v>
      </c>
      <c r="AV207">
        <v>0</v>
      </c>
      <c r="AW207">
        <v>3</v>
      </c>
      <c r="AX207">
        <v>0</v>
      </c>
      <c r="AY207">
        <v>0</v>
      </c>
      <c r="AZ207">
        <v>1</v>
      </c>
      <c r="BA207">
        <v>0</v>
      </c>
      <c r="BB207">
        <v>0</v>
      </c>
      <c r="BC207">
        <v>3</v>
      </c>
      <c r="BD207">
        <v>1</v>
      </c>
      <c r="BE207">
        <v>0</v>
      </c>
      <c r="BF207">
        <v>8</v>
      </c>
      <c r="BG207">
        <v>126</v>
      </c>
      <c r="BH207">
        <v>24</v>
      </c>
      <c r="BI207">
        <v>15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5</v>
      </c>
      <c r="BR207">
        <v>0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0</v>
      </c>
      <c r="CA207">
        <v>1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1</v>
      </c>
      <c r="CL207">
        <v>0</v>
      </c>
      <c r="CM207">
        <v>24</v>
      </c>
      <c r="CN207">
        <v>3</v>
      </c>
      <c r="CO207">
        <v>1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1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3</v>
      </c>
      <c r="DF207">
        <v>15</v>
      </c>
      <c r="DG207">
        <v>7</v>
      </c>
      <c r="DH207">
        <v>1</v>
      </c>
      <c r="DI207">
        <v>1</v>
      </c>
      <c r="DJ207">
        <v>1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1</v>
      </c>
      <c r="DT207">
        <v>0</v>
      </c>
      <c r="DU207">
        <v>1</v>
      </c>
      <c r="DV207">
        <v>0</v>
      </c>
      <c r="DW207">
        <v>0</v>
      </c>
      <c r="DX207">
        <v>1</v>
      </c>
      <c r="DY207">
        <v>1</v>
      </c>
      <c r="DZ207">
        <v>0</v>
      </c>
      <c r="EA207">
        <v>1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15</v>
      </c>
      <c r="EL207">
        <v>35</v>
      </c>
      <c r="EM207">
        <v>5</v>
      </c>
      <c r="EN207">
        <v>10</v>
      </c>
      <c r="EO207">
        <v>14</v>
      </c>
      <c r="EP207">
        <v>2</v>
      </c>
      <c r="EQ207">
        <v>3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1</v>
      </c>
      <c r="FL207">
        <v>0</v>
      </c>
      <c r="FM207">
        <v>0</v>
      </c>
      <c r="FN207">
        <v>0</v>
      </c>
      <c r="FO207">
        <v>0</v>
      </c>
      <c r="FP207">
        <v>35</v>
      </c>
      <c r="FQ207">
        <v>7</v>
      </c>
      <c r="FR207">
        <v>4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2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1</v>
      </c>
      <c r="GU207">
        <v>7</v>
      </c>
      <c r="GV207">
        <v>19</v>
      </c>
      <c r="GW207">
        <v>7</v>
      </c>
      <c r="GX207">
        <v>1</v>
      </c>
      <c r="GY207">
        <v>0</v>
      </c>
      <c r="GZ207">
        <v>0</v>
      </c>
      <c r="HA207">
        <v>0</v>
      </c>
      <c r="HB207">
        <v>1</v>
      </c>
      <c r="HC207">
        <v>1</v>
      </c>
      <c r="HD207">
        <v>0</v>
      </c>
      <c r="HE207">
        <v>0</v>
      </c>
      <c r="HF207">
        <v>0</v>
      </c>
      <c r="HG207">
        <v>1</v>
      </c>
      <c r="HH207">
        <v>0</v>
      </c>
      <c r="HI207">
        <v>1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2</v>
      </c>
      <c r="HP207">
        <v>0</v>
      </c>
      <c r="HQ207">
        <v>2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1</v>
      </c>
      <c r="HX207">
        <v>1</v>
      </c>
      <c r="HY207">
        <v>0</v>
      </c>
      <c r="HZ207">
        <v>1</v>
      </c>
      <c r="IA207">
        <v>19</v>
      </c>
      <c r="IB207">
        <v>7</v>
      </c>
      <c r="IC207">
        <v>3</v>
      </c>
      <c r="ID207">
        <v>0</v>
      </c>
      <c r="IE207">
        <v>0</v>
      </c>
      <c r="IF207">
        <v>0</v>
      </c>
      <c r="IG207">
        <v>0</v>
      </c>
      <c r="IH207">
        <v>1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1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1</v>
      </c>
      <c r="JC207">
        <v>0</v>
      </c>
      <c r="JD207">
        <v>1</v>
      </c>
      <c r="JE207">
        <v>0</v>
      </c>
      <c r="JF207">
        <v>7</v>
      </c>
      <c r="JG207">
        <v>2</v>
      </c>
      <c r="JH207">
        <v>1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1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2</v>
      </c>
      <c r="JY207">
        <v>1</v>
      </c>
      <c r="JZ207">
        <v>0</v>
      </c>
      <c r="KA207">
        <v>0</v>
      </c>
      <c r="KB207">
        <v>1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</row>
    <row r="208" spans="1:332">
      <c r="A208" t="s">
        <v>1431</v>
      </c>
      <c r="B208" t="s">
        <v>1422</v>
      </c>
      <c r="C208" t="str">
        <f>"060812"</f>
        <v>060812</v>
      </c>
      <c r="D208" t="s">
        <v>1430</v>
      </c>
      <c r="E208">
        <v>1</v>
      </c>
      <c r="F208">
        <v>918</v>
      </c>
      <c r="G208">
        <v>700</v>
      </c>
      <c r="H208">
        <v>232</v>
      </c>
      <c r="I208">
        <v>468</v>
      </c>
      <c r="J208">
        <v>0</v>
      </c>
      <c r="K208">
        <v>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468</v>
      </c>
      <c r="T208">
        <v>0</v>
      </c>
      <c r="U208">
        <v>0</v>
      </c>
      <c r="V208">
        <v>468</v>
      </c>
      <c r="W208">
        <v>21</v>
      </c>
      <c r="X208">
        <v>11</v>
      </c>
      <c r="Y208">
        <v>10</v>
      </c>
      <c r="Z208">
        <v>0</v>
      </c>
      <c r="AA208">
        <v>447</v>
      </c>
      <c r="AB208">
        <v>251</v>
      </c>
      <c r="AC208">
        <v>97</v>
      </c>
      <c r="AD208">
        <v>19</v>
      </c>
      <c r="AE208">
        <v>16</v>
      </c>
      <c r="AF208">
        <v>2</v>
      </c>
      <c r="AG208">
        <v>4</v>
      </c>
      <c r="AH208">
        <v>0</v>
      </c>
      <c r="AI208">
        <v>2</v>
      </c>
      <c r="AJ208">
        <v>6</v>
      </c>
      <c r="AK208">
        <v>9</v>
      </c>
      <c r="AL208">
        <v>8</v>
      </c>
      <c r="AM208">
        <v>22</v>
      </c>
      <c r="AN208">
        <v>1</v>
      </c>
      <c r="AO208">
        <v>2</v>
      </c>
      <c r="AP208">
        <v>34</v>
      </c>
      <c r="AQ208">
        <v>2</v>
      </c>
      <c r="AR208">
        <v>0</v>
      </c>
      <c r="AS208">
        <v>2</v>
      </c>
      <c r="AT208">
        <v>0</v>
      </c>
      <c r="AU208">
        <v>0</v>
      </c>
      <c r="AV208">
        <v>1</v>
      </c>
      <c r="AW208">
        <v>8</v>
      </c>
      <c r="AX208">
        <v>0</v>
      </c>
      <c r="AY208">
        <v>0</v>
      </c>
      <c r="AZ208">
        <v>0</v>
      </c>
      <c r="BA208">
        <v>3</v>
      </c>
      <c r="BB208">
        <v>1</v>
      </c>
      <c r="BC208">
        <v>0</v>
      </c>
      <c r="BD208">
        <v>2</v>
      </c>
      <c r="BE208">
        <v>1</v>
      </c>
      <c r="BF208">
        <v>9</v>
      </c>
      <c r="BG208">
        <v>251</v>
      </c>
      <c r="BH208">
        <v>30</v>
      </c>
      <c r="BI208">
        <v>20</v>
      </c>
      <c r="BJ208">
        <v>1</v>
      </c>
      <c r="BK208">
        <v>0</v>
      </c>
      <c r="BL208">
        <v>1</v>
      </c>
      <c r="BM208">
        <v>1</v>
      </c>
      <c r="BN208">
        <v>2</v>
      </c>
      <c r="BO208">
        <v>0</v>
      </c>
      <c r="BP208">
        <v>3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1</v>
      </c>
      <c r="CJ208">
        <v>0</v>
      </c>
      <c r="CK208">
        <v>0</v>
      </c>
      <c r="CL208">
        <v>0</v>
      </c>
      <c r="CM208">
        <v>30</v>
      </c>
      <c r="CN208">
        <v>10</v>
      </c>
      <c r="CO208">
        <v>4</v>
      </c>
      <c r="CP208">
        <v>2</v>
      </c>
      <c r="CQ208">
        <v>0</v>
      </c>
      <c r="CR208">
        <v>1</v>
      </c>
      <c r="CS208">
        <v>0</v>
      </c>
      <c r="CT208">
        <v>1</v>
      </c>
      <c r="CU208">
        <v>0</v>
      </c>
      <c r="CV208">
        <v>1</v>
      </c>
      <c r="CW208">
        <v>0</v>
      </c>
      <c r="CX208">
        <v>0</v>
      </c>
      <c r="CY208">
        <v>0</v>
      </c>
      <c r="CZ208">
        <v>0</v>
      </c>
      <c r="DA208">
        <v>1</v>
      </c>
      <c r="DB208">
        <v>0</v>
      </c>
      <c r="DC208">
        <v>0</v>
      </c>
      <c r="DD208">
        <v>0</v>
      </c>
      <c r="DE208">
        <v>10</v>
      </c>
      <c r="DF208">
        <v>16</v>
      </c>
      <c r="DG208">
        <v>7</v>
      </c>
      <c r="DH208">
        <v>0</v>
      </c>
      <c r="DI208">
        <v>0</v>
      </c>
      <c r="DJ208">
        <v>2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1</v>
      </c>
      <c r="DT208">
        <v>0</v>
      </c>
      <c r="DU208">
        <v>1</v>
      </c>
      <c r="DV208">
        <v>0</v>
      </c>
      <c r="DW208">
        <v>1</v>
      </c>
      <c r="DX208">
        <v>0</v>
      </c>
      <c r="DY208">
        <v>0</v>
      </c>
      <c r="DZ208">
        <v>0</v>
      </c>
      <c r="EA208">
        <v>1</v>
      </c>
      <c r="EB208">
        <v>1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1</v>
      </c>
      <c r="EI208">
        <v>0</v>
      </c>
      <c r="EJ208">
        <v>1</v>
      </c>
      <c r="EK208">
        <v>16</v>
      </c>
      <c r="EL208">
        <v>39</v>
      </c>
      <c r="EM208">
        <v>1</v>
      </c>
      <c r="EN208">
        <v>11</v>
      </c>
      <c r="EO208">
        <v>22</v>
      </c>
      <c r="EP208">
        <v>3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1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1</v>
      </c>
      <c r="FL208">
        <v>0</v>
      </c>
      <c r="FM208">
        <v>0</v>
      </c>
      <c r="FN208">
        <v>0</v>
      </c>
      <c r="FO208">
        <v>0</v>
      </c>
      <c r="FP208">
        <v>39</v>
      </c>
      <c r="FQ208">
        <v>17</v>
      </c>
      <c r="FR208">
        <v>9</v>
      </c>
      <c r="FS208">
        <v>4</v>
      </c>
      <c r="FT208">
        <v>1</v>
      </c>
      <c r="FU208">
        <v>1</v>
      </c>
      <c r="FV208">
        <v>0</v>
      </c>
      <c r="FW208">
        <v>0</v>
      </c>
      <c r="FX208">
        <v>0</v>
      </c>
      <c r="FY208">
        <v>1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1</v>
      </c>
      <c r="GS208">
        <v>0</v>
      </c>
      <c r="GT208">
        <v>0</v>
      </c>
      <c r="GU208">
        <v>17</v>
      </c>
      <c r="GV208">
        <v>69</v>
      </c>
      <c r="GW208">
        <v>21</v>
      </c>
      <c r="GX208">
        <v>8</v>
      </c>
      <c r="GY208">
        <v>0</v>
      </c>
      <c r="GZ208">
        <v>3</v>
      </c>
      <c r="HA208">
        <v>3</v>
      </c>
      <c r="HB208">
        <v>6</v>
      </c>
      <c r="HC208">
        <v>7</v>
      </c>
      <c r="HD208">
        <v>3</v>
      </c>
      <c r="HE208">
        <v>0</v>
      </c>
      <c r="HF208">
        <v>0</v>
      </c>
      <c r="HG208">
        <v>1</v>
      </c>
      <c r="HH208">
        <v>2</v>
      </c>
      <c r="HI208">
        <v>2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2</v>
      </c>
      <c r="HQ208">
        <v>2</v>
      </c>
      <c r="HR208">
        <v>3</v>
      </c>
      <c r="HS208">
        <v>0</v>
      </c>
      <c r="HT208">
        <v>1</v>
      </c>
      <c r="HU208">
        <v>0</v>
      </c>
      <c r="HV208">
        <v>1</v>
      </c>
      <c r="HW208">
        <v>0</v>
      </c>
      <c r="HX208">
        <v>0</v>
      </c>
      <c r="HY208">
        <v>1</v>
      </c>
      <c r="HZ208">
        <v>3</v>
      </c>
      <c r="IA208">
        <v>69</v>
      </c>
      <c r="IB208">
        <v>11</v>
      </c>
      <c r="IC208">
        <v>1</v>
      </c>
      <c r="ID208">
        <v>0</v>
      </c>
      <c r="IE208">
        <v>2</v>
      </c>
      <c r="IF208">
        <v>1</v>
      </c>
      <c r="IG208">
        <v>0</v>
      </c>
      <c r="IH208">
        <v>1</v>
      </c>
      <c r="II208">
        <v>1</v>
      </c>
      <c r="IJ208">
        <v>0</v>
      </c>
      <c r="IK208">
        <v>0</v>
      </c>
      <c r="IL208">
        <v>0</v>
      </c>
      <c r="IM208">
        <v>0</v>
      </c>
      <c r="IN208">
        <v>1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1</v>
      </c>
      <c r="IW208">
        <v>0</v>
      </c>
      <c r="IX208">
        <v>0</v>
      </c>
      <c r="IY208">
        <v>0</v>
      </c>
      <c r="IZ208">
        <v>2</v>
      </c>
      <c r="JA208">
        <v>0</v>
      </c>
      <c r="JB208">
        <v>0</v>
      </c>
      <c r="JC208">
        <v>0</v>
      </c>
      <c r="JD208">
        <v>1</v>
      </c>
      <c r="JE208">
        <v>0</v>
      </c>
      <c r="JF208">
        <v>11</v>
      </c>
      <c r="JG208">
        <v>3</v>
      </c>
      <c r="JH208">
        <v>1</v>
      </c>
      <c r="JI208">
        <v>0</v>
      </c>
      <c r="JJ208">
        <v>1</v>
      </c>
      <c r="JK208">
        <v>0</v>
      </c>
      <c r="JL208">
        <v>0</v>
      </c>
      <c r="JM208">
        <v>0</v>
      </c>
      <c r="JN208">
        <v>1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3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1</v>
      </c>
      <c r="KR208">
        <v>1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1</v>
      </c>
    </row>
    <row r="209" spans="1:332">
      <c r="A209" t="s">
        <v>1429</v>
      </c>
      <c r="B209" t="s">
        <v>1422</v>
      </c>
      <c r="C209" t="str">
        <f>"060812"</f>
        <v>060812</v>
      </c>
      <c r="D209" t="s">
        <v>1428</v>
      </c>
      <c r="E209">
        <v>2</v>
      </c>
      <c r="F209">
        <v>784</v>
      </c>
      <c r="G209">
        <v>600</v>
      </c>
      <c r="H209">
        <v>141</v>
      </c>
      <c r="I209">
        <v>459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459</v>
      </c>
      <c r="T209">
        <v>0</v>
      </c>
      <c r="U209">
        <v>0</v>
      </c>
      <c r="V209">
        <v>459</v>
      </c>
      <c r="W209">
        <v>17</v>
      </c>
      <c r="X209">
        <v>8</v>
      </c>
      <c r="Y209">
        <v>5</v>
      </c>
      <c r="Z209">
        <v>0</v>
      </c>
      <c r="AA209">
        <v>442</v>
      </c>
      <c r="AB209">
        <v>308</v>
      </c>
      <c r="AC209">
        <v>137</v>
      </c>
      <c r="AD209">
        <v>12</v>
      </c>
      <c r="AE209">
        <v>31</v>
      </c>
      <c r="AF209">
        <v>3</v>
      </c>
      <c r="AG209">
        <v>2</v>
      </c>
      <c r="AH209">
        <v>2</v>
      </c>
      <c r="AI209">
        <v>7</v>
      </c>
      <c r="AJ209">
        <v>0</v>
      </c>
      <c r="AK209">
        <v>17</v>
      </c>
      <c r="AL209">
        <v>11</v>
      </c>
      <c r="AM209">
        <v>38</v>
      </c>
      <c r="AN209">
        <v>2</v>
      </c>
      <c r="AO209">
        <v>2</v>
      </c>
      <c r="AP209">
        <v>18</v>
      </c>
      <c r="AQ209">
        <v>0</v>
      </c>
      <c r="AR209">
        <v>2</v>
      </c>
      <c r="AS209">
        <v>1</v>
      </c>
      <c r="AT209">
        <v>1</v>
      </c>
      <c r="AU209">
        <v>1</v>
      </c>
      <c r="AV209">
        <v>1</v>
      </c>
      <c r="AW209">
        <v>4</v>
      </c>
      <c r="AX209">
        <v>1</v>
      </c>
      <c r="AY209">
        <v>0</v>
      </c>
      <c r="AZ209">
        <v>4</v>
      </c>
      <c r="BA209">
        <v>2</v>
      </c>
      <c r="BB209">
        <v>0</v>
      </c>
      <c r="BC209">
        <v>2</v>
      </c>
      <c r="BD209">
        <v>3</v>
      </c>
      <c r="BE209">
        <v>0</v>
      </c>
      <c r="BF209">
        <v>4</v>
      </c>
      <c r="BG209">
        <v>308</v>
      </c>
      <c r="BH209">
        <v>21</v>
      </c>
      <c r="BI209">
        <v>8</v>
      </c>
      <c r="BJ209">
        <v>2</v>
      </c>
      <c r="BK209">
        <v>2</v>
      </c>
      <c r="BL209">
        <v>0</v>
      </c>
      <c r="BM209">
        <v>0</v>
      </c>
      <c r="BN209">
        <v>1</v>
      </c>
      <c r="BO209">
        <v>1</v>
      </c>
      <c r="BP209">
        <v>0</v>
      </c>
      <c r="BQ209">
        <v>2</v>
      </c>
      <c r="BR209">
        <v>0</v>
      </c>
      <c r="BS209">
        <v>0</v>
      </c>
      <c r="BT209">
        <v>0</v>
      </c>
      <c r="BU209">
        <v>1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2</v>
      </c>
      <c r="CB209">
        <v>0</v>
      </c>
      <c r="CC209">
        <v>0</v>
      </c>
      <c r="CD209">
        <v>1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1</v>
      </c>
      <c r="CL209">
        <v>0</v>
      </c>
      <c r="CM209">
        <v>21</v>
      </c>
      <c r="CN209">
        <v>10</v>
      </c>
      <c r="CO209">
        <v>2</v>
      </c>
      <c r="CP209">
        <v>2</v>
      </c>
      <c r="CQ209">
        <v>2</v>
      </c>
      <c r="CR209">
        <v>1</v>
      </c>
      <c r="CS209">
        <v>0</v>
      </c>
      <c r="CT209">
        <v>2</v>
      </c>
      <c r="CU209">
        <v>0</v>
      </c>
      <c r="CV209">
        <v>1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10</v>
      </c>
      <c r="DF209">
        <v>18</v>
      </c>
      <c r="DG209">
        <v>9</v>
      </c>
      <c r="DH209">
        <v>1</v>
      </c>
      <c r="DI209">
        <v>1</v>
      </c>
      <c r="DJ209">
        <v>1</v>
      </c>
      <c r="DK209">
        <v>1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1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2</v>
      </c>
      <c r="EI209">
        <v>1</v>
      </c>
      <c r="EJ209">
        <v>0</v>
      </c>
      <c r="EK209">
        <v>18</v>
      </c>
      <c r="EL209">
        <v>25</v>
      </c>
      <c r="EM209">
        <v>1</v>
      </c>
      <c r="EN209">
        <v>2</v>
      </c>
      <c r="EO209">
        <v>16</v>
      </c>
      <c r="EP209">
        <v>2</v>
      </c>
      <c r="EQ209">
        <v>1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2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1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25</v>
      </c>
      <c r="FQ209">
        <v>12</v>
      </c>
      <c r="FR209">
        <v>7</v>
      </c>
      <c r="FS209">
        <v>2</v>
      </c>
      <c r="FT209">
        <v>0</v>
      </c>
      <c r="FU209">
        <v>2</v>
      </c>
      <c r="FV209">
        <v>0</v>
      </c>
      <c r="FW209">
        <v>0</v>
      </c>
      <c r="FX209">
        <v>0</v>
      </c>
      <c r="FY209">
        <v>0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12</v>
      </c>
      <c r="GV209">
        <v>35</v>
      </c>
      <c r="GW209">
        <v>14</v>
      </c>
      <c r="GX209">
        <v>7</v>
      </c>
      <c r="GY209">
        <v>1</v>
      </c>
      <c r="GZ209">
        <v>1</v>
      </c>
      <c r="HA209">
        <v>1</v>
      </c>
      <c r="HB209">
        <v>0</v>
      </c>
      <c r="HC209">
        <v>1</v>
      </c>
      <c r="HD209">
        <v>0</v>
      </c>
      <c r="HE209">
        <v>0</v>
      </c>
      <c r="HF209">
        <v>1</v>
      </c>
      <c r="HG209">
        <v>1</v>
      </c>
      <c r="HH209">
        <v>0</v>
      </c>
      <c r="HI209">
        <v>0</v>
      </c>
      <c r="HJ209">
        <v>1</v>
      </c>
      <c r="HK209">
        <v>0</v>
      </c>
      <c r="HL209">
        <v>2</v>
      </c>
      <c r="HM209">
        <v>0</v>
      </c>
      <c r="HN209">
        <v>1</v>
      </c>
      <c r="HO209">
        <v>0</v>
      </c>
      <c r="HP209">
        <v>1</v>
      </c>
      <c r="HQ209">
        <v>0</v>
      </c>
      <c r="HR209">
        <v>1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1</v>
      </c>
      <c r="HY209">
        <v>0</v>
      </c>
      <c r="HZ209">
        <v>1</v>
      </c>
      <c r="IA209">
        <v>35</v>
      </c>
      <c r="IB209">
        <v>10</v>
      </c>
      <c r="IC209">
        <v>4</v>
      </c>
      <c r="ID209">
        <v>0</v>
      </c>
      <c r="IE209">
        <v>0</v>
      </c>
      <c r="IF209">
        <v>1</v>
      </c>
      <c r="IG209">
        <v>1</v>
      </c>
      <c r="IH209">
        <v>0</v>
      </c>
      <c r="II209">
        <v>1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2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1</v>
      </c>
      <c r="JE209">
        <v>0</v>
      </c>
      <c r="JF209">
        <v>10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3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2</v>
      </c>
      <c r="LQ209">
        <v>0</v>
      </c>
      <c r="LR209">
        <v>0</v>
      </c>
      <c r="LS209">
        <v>0</v>
      </c>
      <c r="LT209">
        <v>3</v>
      </c>
    </row>
    <row r="210" spans="1:332">
      <c r="A210" t="s">
        <v>1427</v>
      </c>
      <c r="B210" t="s">
        <v>1422</v>
      </c>
      <c r="C210" t="str">
        <f>"060812"</f>
        <v>060812</v>
      </c>
      <c r="D210" t="s">
        <v>1426</v>
      </c>
      <c r="E210">
        <v>3</v>
      </c>
      <c r="F210">
        <v>872</v>
      </c>
      <c r="G210">
        <v>660</v>
      </c>
      <c r="H210">
        <v>260</v>
      </c>
      <c r="I210">
        <v>400</v>
      </c>
      <c r="J210">
        <v>0</v>
      </c>
      <c r="K210">
        <v>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400</v>
      </c>
      <c r="T210">
        <v>0</v>
      </c>
      <c r="U210">
        <v>0</v>
      </c>
      <c r="V210">
        <v>400</v>
      </c>
      <c r="W210">
        <v>14</v>
      </c>
      <c r="X210">
        <v>11</v>
      </c>
      <c r="Y210">
        <v>3</v>
      </c>
      <c r="Z210">
        <v>0</v>
      </c>
      <c r="AA210">
        <v>386</v>
      </c>
      <c r="AB210">
        <v>208</v>
      </c>
      <c r="AC210">
        <v>54</v>
      </c>
      <c r="AD210">
        <v>8</v>
      </c>
      <c r="AE210">
        <v>17</v>
      </c>
      <c r="AF210">
        <v>2</v>
      </c>
      <c r="AG210">
        <v>3</v>
      </c>
      <c r="AH210">
        <v>2</v>
      </c>
      <c r="AI210">
        <v>3</v>
      </c>
      <c r="AJ210">
        <v>2</v>
      </c>
      <c r="AK210">
        <v>19</v>
      </c>
      <c r="AL210">
        <v>11</v>
      </c>
      <c r="AM210">
        <v>45</v>
      </c>
      <c r="AN210">
        <v>0</v>
      </c>
      <c r="AO210">
        <v>0</v>
      </c>
      <c r="AP210">
        <v>7</v>
      </c>
      <c r="AQ210">
        <v>1</v>
      </c>
      <c r="AR210">
        <v>0</v>
      </c>
      <c r="AS210">
        <v>1</v>
      </c>
      <c r="AT210">
        <v>2</v>
      </c>
      <c r="AU210">
        <v>0</v>
      </c>
      <c r="AV210">
        <v>0</v>
      </c>
      <c r="AW210">
        <v>12</v>
      </c>
      <c r="AX210">
        <v>1</v>
      </c>
      <c r="AY210">
        <v>0</v>
      </c>
      <c r="AZ210">
        <v>2</v>
      </c>
      <c r="BA210">
        <v>1</v>
      </c>
      <c r="BB210">
        <v>2</v>
      </c>
      <c r="BC210">
        <v>1</v>
      </c>
      <c r="BD210">
        <v>1</v>
      </c>
      <c r="BE210">
        <v>0</v>
      </c>
      <c r="BF210">
        <v>11</v>
      </c>
      <c r="BG210">
        <v>208</v>
      </c>
      <c r="BH210">
        <v>29</v>
      </c>
      <c r="BI210">
        <v>12</v>
      </c>
      <c r="BJ210">
        <v>6</v>
      </c>
      <c r="BK210">
        <v>2</v>
      </c>
      <c r="BL210">
        <v>0</v>
      </c>
      <c r="BM210">
        <v>0</v>
      </c>
      <c r="BN210">
        <v>2</v>
      </c>
      <c r="BO210">
        <v>0</v>
      </c>
      <c r="BP210">
        <v>0</v>
      </c>
      <c r="BQ210">
        <v>4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1</v>
      </c>
      <c r="CB210">
        <v>0</v>
      </c>
      <c r="CC210">
        <v>1</v>
      </c>
      <c r="CD210">
        <v>0</v>
      </c>
      <c r="CE210">
        <v>0</v>
      </c>
      <c r="CF210">
        <v>1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29</v>
      </c>
      <c r="CN210">
        <v>9</v>
      </c>
      <c r="CO210">
        <v>4</v>
      </c>
      <c r="CP210">
        <v>1</v>
      </c>
      <c r="CQ210">
        <v>0</v>
      </c>
      <c r="CR210">
        <v>2</v>
      </c>
      <c r="CS210">
        <v>0</v>
      </c>
      <c r="CT210">
        <v>0</v>
      </c>
      <c r="CU210">
        <v>2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9</v>
      </c>
      <c r="DF210">
        <v>16</v>
      </c>
      <c r="DG210">
        <v>9</v>
      </c>
      <c r="DH210">
        <v>1</v>
      </c>
      <c r="DI210">
        <v>5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1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16</v>
      </c>
      <c r="EL210">
        <v>57</v>
      </c>
      <c r="EM210">
        <v>3</v>
      </c>
      <c r="EN210">
        <v>9</v>
      </c>
      <c r="EO210">
        <v>39</v>
      </c>
      <c r="EP210">
        <v>0</v>
      </c>
      <c r="EQ210">
        <v>0</v>
      </c>
      <c r="ER210">
        <v>1</v>
      </c>
      <c r="ES210">
        <v>0</v>
      </c>
      <c r="ET210">
        <v>0</v>
      </c>
      <c r="EU210">
        <v>1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1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1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57</v>
      </c>
      <c r="FQ210">
        <v>14</v>
      </c>
      <c r="FR210">
        <v>8</v>
      </c>
      <c r="FS210">
        <v>2</v>
      </c>
      <c r="FT210">
        <v>0</v>
      </c>
      <c r="FU210">
        <v>1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1</v>
      </c>
      <c r="GN210">
        <v>0</v>
      </c>
      <c r="GO210">
        <v>0</v>
      </c>
      <c r="GP210">
        <v>1</v>
      </c>
      <c r="GQ210">
        <v>0</v>
      </c>
      <c r="GR210">
        <v>0</v>
      </c>
      <c r="GS210">
        <v>0</v>
      </c>
      <c r="GT210">
        <v>1</v>
      </c>
      <c r="GU210">
        <v>14</v>
      </c>
      <c r="GV210">
        <v>39</v>
      </c>
      <c r="GW210">
        <v>7</v>
      </c>
      <c r="GX210">
        <v>7</v>
      </c>
      <c r="GY210">
        <v>0</v>
      </c>
      <c r="GZ210">
        <v>2</v>
      </c>
      <c r="HA210">
        <v>2</v>
      </c>
      <c r="HB210">
        <v>0</v>
      </c>
      <c r="HC210">
        <v>7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1</v>
      </c>
      <c r="HJ210">
        <v>1</v>
      </c>
      <c r="HK210">
        <v>0</v>
      </c>
      <c r="HL210">
        <v>1</v>
      </c>
      <c r="HM210">
        <v>0</v>
      </c>
      <c r="HN210">
        <v>0</v>
      </c>
      <c r="HO210">
        <v>0</v>
      </c>
      <c r="HP210">
        <v>2</v>
      </c>
      <c r="HQ210">
        <v>0</v>
      </c>
      <c r="HR210">
        <v>6</v>
      </c>
      <c r="HS210">
        <v>0</v>
      </c>
      <c r="HT210">
        <v>0</v>
      </c>
      <c r="HU210">
        <v>1</v>
      </c>
      <c r="HV210">
        <v>0</v>
      </c>
      <c r="HW210">
        <v>0</v>
      </c>
      <c r="HX210">
        <v>1</v>
      </c>
      <c r="HY210">
        <v>1</v>
      </c>
      <c r="HZ210">
        <v>0</v>
      </c>
      <c r="IA210">
        <v>39</v>
      </c>
      <c r="IB210">
        <v>7</v>
      </c>
      <c r="IC210">
        <v>3</v>
      </c>
      <c r="ID210">
        <v>0</v>
      </c>
      <c r="IE210">
        <v>0</v>
      </c>
      <c r="IF210">
        <v>1</v>
      </c>
      <c r="IG210">
        <v>0</v>
      </c>
      <c r="IH210">
        <v>1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1</v>
      </c>
      <c r="JC210">
        <v>0</v>
      </c>
      <c r="JD210">
        <v>0</v>
      </c>
      <c r="JE210">
        <v>1</v>
      </c>
      <c r="JF210">
        <v>7</v>
      </c>
      <c r="JG210">
        <v>1</v>
      </c>
      <c r="JH210">
        <v>1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1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6</v>
      </c>
      <c r="KR210">
        <v>0</v>
      </c>
      <c r="KS210">
        <v>0</v>
      </c>
      <c r="KT210">
        <v>0</v>
      </c>
      <c r="KU210">
        <v>0</v>
      </c>
      <c r="KV210">
        <v>1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1</v>
      </c>
      <c r="LD210">
        <v>1</v>
      </c>
      <c r="LE210">
        <v>0</v>
      </c>
      <c r="LF210">
        <v>1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1</v>
      </c>
      <c r="LN210">
        <v>0</v>
      </c>
      <c r="LO210">
        <v>1</v>
      </c>
      <c r="LP210">
        <v>0</v>
      </c>
      <c r="LQ210">
        <v>0</v>
      </c>
      <c r="LR210">
        <v>0</v>
      </c>
      <c r="LS210">
        <v>0</v>
      </c>
      <c r="LT210">
        <v>6</v>
      </c>
    </row>
    <row r="211" spans="1:332">
      <c r="A211" t="s">
        <v>1425</v>
      </c>
      <c r="B211" t="s">
        <v>1422</v>
      </c>
      <c r="C211" t="str">
        <f>"060812"</f>
        <v>060812</v>
      </c>
      <c r="D211" t="s">
        <v>1424</v>
      </c>
      <c r="E211">
        <v>4</v>
      </c>
      <c r="F211">
        <v>909</v>
      </c>
      <c r="G211">
        <v>689</v>
      </c>
      <c r="H211">
        <v>245</v>
      </c>
      <c r="I211">
        <v>444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444</v>
      </c>
      <c r="T211">
        <v>0</v>
      </c>
      <c r="U211">
        <v>0</v>
      </c>
      <c r="V211">
        <v>444</v>
      </c>
      <c r="W211">
        <v>20</v>
      </c>
      <c r="X211">
        <v>17</v>
      </c>
      <c r="Y211">
        <v>3</v>
      </c>
      <c r="Z211">
        <v>0</v>
      </c>
      <c r="AA211">
        <v>424</v>
      </c>
      <c r="AB211">
        <v>220</v>
      </c>
      <c r="AC211">
        <v>86</v>
      </c>
      <c r="AD211">
        <v>10</v>
      </c>
      <c r="AE211">
        <v>12</v>
      </c>
      <c r="AF211">
        <v>2</v>
      </c>
      <c r="AG211">
        <v>6</v>
      </c>
      <c r="AH211">
        <v>3</v>
      </c>
      <c r="AI211">
        <v>4</v>
      </c>
      <c r="AJ211">
        <v>0</v>
      </c>
      <c r="AK211">
        <v>20</v>
      </c>
      <c r="AL211">
        <v>5</v>
      </c>
      <c r="AM211">
        <v>12</v>
      </c>
      <c r="AN211">
        <v>0</v>
      </c>
      <c r="AO211">
        <v>5</v>
      </c>
      <c r="AP211">
        <v>27</v>
      </c>
      <c r="AQ211">
        <v>0</v>
      </c>
      <c r="AR211">
        <v>1</v>
      </c>
      <c r="AS211">
        <v>1</v>
      </c>
      <c r="AT211">
        <v>0</v>
      </c>
      <c r="AU211">
        <v>0</v>
      </c>
      <c r="AV211">
        <v>1</v>
      </c>
      <c r="AW211">
        <v>15</v>
      </c>
      <c r="AX211">
        <v>1</v>
      </c>
      <c r="AY211">
        <v>2</v>
      </c>
      <c r="AZ211">
        <v>2</v>
      </c>
      <c r="BA211">
        <v>1</v>
      </c>
      <c r="BB211">
        <v>1</v>
      </c>
      <c r="BC211">
        <v>0</v>
      </c>
      <c r="BD211">
        <v>0</v>
      </c>
      <c r="BE211">
        <v>1</v>
      </c>
      <c r="BF211">
        <v>2</v>
      </c>
      <c r="BG211">
        <v>220</v>
      </c>
      <c r="BH211">
        <v>42</v>
      </c>
      <c r="BI211">
        <v>21</v>
      </c>
      <c r="BJ211">
        <v>2</v>
      </c>
      <c r="BK211">
        <v>1</v>
      </c>
      <c r="BL211">
        <v>2</v>
      </c>
      <c r="BM211">
        <v>2</v>
      </c>
      <c r="BN211">
        <v>1</v>
      </c>
      <c r="BO211">
        <v>2</v>
      </c>
      <c r="BP211">
        <v>0</v>
      </c>
      <c r="BQ211">
        <v>7</v>
      </c>
      <c r="BR211">
        <v>1</v>
      </c>
      <c r="BS211">
        <v>1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1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1</v>
      </c>
      <c r="CL211">
        <v>0</v>
      </c>
      <c r="CM211">
        <v>42</v>
      </c>
      <c r="CN211">
        <v>12</v>
      </c>
      <c r="CO211">
        <v>7</v>
      </c>
      <c r="CP211">
        <v>2</v>
      </c>
      <c r="CQ211">
        <v>0</v>
      </c>
      <c r="CR211">
        <v>0</v>
      </c>
      <c r="CS211">
        <v>0</v>
      </c>
      <c r="CT211">
        <v>1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1</v>
      </c>
      <c r="DD211">
        <v>0</v>
      </c>
      <c r="DE211">
        <v>12</v>
      </c>
      <c r="DF211">
        <v>23</v>
      </c>
      <c r="DG211">
        <v>7</v>
      </c>
      <c r="DH211">
        <v>4</v>
      </c>
      <c r="DI211">
        <v>3</v>
      </c>
      <c r="DJ211">
        <v>2</v>
      </c>
      <c r="DK211">
        <v>0</v>
      </c>
      <c r="DL211">
        <v>0</v>
      </c>
      <c r="DM211">
        <v>3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1</v>
      </c>
      <c r="DV211">
        <v>0</v>
      </c>
      <c r="DW211">
        <v>0</v>
      </c>
      <c r="DX211">
        <v>0</v>
      </c>
      <c r="DY211">
        <v>0</v>
      </c>
      <c r="DZ211">
        <v>1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2</v>
      </c>
      <c r="EK211">
        <v>23</v>
      </c>
      <c r="EL211">
        <v>25</v>
      </c>
      <c r="EM211">
        <v>1</v>
      </c>
      <c r="EN211">
        <v>6</v>
      </c>
      <c r="EO211">
        <v>12</v>
      </c>
      <c r="EP211">
        <v>0</v>
      </c>
      <c r="EQ211">
        <v>0</v>
      </c>
      <c r="ER211">
        <v>1</v>
      </c>
      <c r="ES211">
        <v>0</v>
      </c>
      <c r="ET211">
        <v>2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2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25</v>
      </c>
      <c r="FQ211">
        <v>21</v>
      </c>
      <c r="FR211">
        <v>11</v>
      </c>
      <c r="FS211">
        <v>3</v>
      </c>
      <c r="FT211">
        <v>0</v>
      </c>
      <c r="FU211">
        <v>1</v>
      </c>
      <c r="FV211">
        <v>0</v>
      </c>
      <c r="FW211">
        <v>1</v>
      </c>
      <c r="FX211">
        <v>2</v>
      </c>
      <c r="FY211">
        <v>0</v>
      </c>
      <c r="FZ211">
        <v>1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1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1</v>
      </c>
      <c r="GR211">
        <v>0</v>
      </c>
      <c r="GS211">
        <v>0</v>
      </c>
      <c r="GT211">
        <v>0</v>
      </c>
      <c r="GU211">
        <v>21</v>
      </c>
      <c r="GV211">
        <v>63</v>
      </c>
      <c r="GW211">
        <v>24</v>
      </c>
      <c r="GX211">
        <v>8</v>
      </c>
      <c r="GY211">
        <v>1</v>
      </c>
      <c r="GZ211">
        <v>0</v>
      </c>
      <c r="HA211">
        <v>3</v>
      </c>
      <c r="HB211">
        <v>3</v>
      </c>
      <c r="HC211">
        <v>1</v>
      </c>
      <c r="HD211">
        <v>3</v>
      </c>
      <c r="HE211">
        <v>1</v>
      </c>
      <c r="HF211">
        <v>1</v>
      </c>
      <c r="HG211">
        <v>1</v>
      </c>
      <c r="HH211">
        <v>2</v>
      </c>
      <c r="HI211">
        <v>2</v>
      </c>
      <c r="HJ211">
        <v>1</v>
      </c>
      <c r="HK211">
        <v>0</v>
      </c>
      <c r="HL211">
        <v>0</v>
      </c>
      <c r="HM211">
        <v>1</v>
      </c>
      <c r="HN211">
        <v>0</v>
      </c>
      <c r="HO211">
        <v>1</v>
      </c>
      <c r="HP211">
        <v>0</v>
      </c>
      <c r="HQ211">
        <v>4</v>
      </c>
      <c r="HR211">
        <v>2</v>
      </c>
      <c r="HS211">
        <v>0</v>
      </c>
      <c r="HT211">
        <v>1</v>
      </c>
      <c r="HU211">
        <v>1</v>
      </c>
      <c r="HV211">
        <v>0</v>
      </c>
      <c r="HW211">
        <v>1</v>
      </c>
      <c r="HX211">
        <v>1</v>
      </c>
      <c r="HY211">
        <v>0</v>
      </c>
      <c r="HZ211">
        <v>0</v>
      </c>
      <c r="IA211">
        <v>63</v>
      </c>
      <c r="IB211">
        <v>17</v>
      </c>
      <c r="IC211">
        <v>6</v>
      </c>
      <c r="ID211">
        <v>1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2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2</v>
      </c>
      <c r="IW211">
        <v>1</v>
      </c>
      <c r="IX211">
        <v>0</v>
      </c>
      <c r="IY211">
        <v>1</v>
      </c>
      <c r="IZ211">
        <v>3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17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1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1</v>
      </c>
    </row>
    <row r="212" spans="1:332">
      <c r="A212" t="s">
        <v>1423</v>
      </c>
      <c r="B212" t="s">
        <v>1422</v>
      </c>
      <c r="C212" t="str">
        <f>"060812"</f>
        <v>060812</v>
      </c>
      <c r="D212" t="s">
        <v>1421</v>
      </c>
      <c r="E212">
        <v>5</v>
      </c>
      <c r="F212">
        <v>461</v>
      </c>
      <c r="G212">
        <v>350</v>
      </c>
      <c r="H212">
        <v>99</v>
      </c>
      <c r="I212">
        <v>251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251</v>
      </c>
      <c r="T212">
        <v>0</v>
      </c>
      <c r="U212">
        <v>0</v>
      </c>
      <c r="V212">
        <v>251</v>
      </c>
      <c r="W212">
        <v>14</v>
      </c>
      <c r="X212">
        <v>12</v>
      </c>
      <c r="Y212">
        <v>2</v>
      </c>
      <c r="Z212">
        <v>0</v>
      </c>
      <c r="AA212">
        <v>237</v>
      </c>
      <c r="AB212">
        <v>156</v>
      </c>
      <c r="AC212">
        <v>59</v>
      </c>
      <c r="AD212">
        <v>7</v>
      </c>
      <c r="AE212">
        <v>11</v>
      </c>
      <c r="AF212">
        <v>2</v>
      </c>
      <c r="AG212">
        <v>2</v>
      </c>
      <c r="AH212">
        <v>0</v>
      </c>
      <c r="AI212">
        <v>3</v>
      </c>
      <c r="AJ212">
        <v>0</v>
      </c>
      <c r="AK212">
        <v>1</v>
      </c>
      <c r="AL212">
        <v>14</v>
      </c>
      <c r="AM212">
        <v>22</v>
      </c>
      <c r="AN212">
        <v>1</v>
      </c>
      <c r="AO212">
        <v>1</v>
      </c>
      <c r="AP212">
        <v>16</v>
      </c>
      <c r="AQ212">
        <v>1</v>
      </c>
      <c r="AR212">
        <v>0</v>
      </c>
      <c r="AS212">
        <v>2</v>
      </c>
      <c r="AT212">
        <v>0</v>
      </c>
      <c r="AU212">
        <v>0</v>
      </c>
      <c r="AV212">
        <v>0</v>
      </c>
      <c r="AW212">
        <v>7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3</v>
      </c>
      <c r="BE212">
        <v>0</v>
      </c>
      <c r="BF212">
        <v>4</v>
      </c>
      <c r="BG212">
        <v>156</v>
      </c>
      <c r="BH212">
        <v>7</v>
      </c>
      <c r="BI212">
        <v>5</v>
      </c>
      <c r="BJ212">
        <v>0</v>
      </c>
      <c r="BK212">
        <v>0</v>
      </c>
      <c r="BL212">
        <v>1</v>
      </c>
      <c r="BM212">
        <v>0</v>
      </c>
      <c r="BN212">
        <v>0</v>
      </c>
      <c r="BO212">
        <v>0</v>
      </c>
      <c r="BP212">
        <v>0</v>
      </c>
      <c r="BQ212">
        <v>1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7</v>
      </c>
      <c r="CN212">
        <v>5</v>
      </c>
      <c r="CO212">
        <v>1</v>
      </c>
      <c r="CP212">
        <v>2</v>
      </c>
      <c r="CQ212">
        <v>0</v>
      </c>
      <c r="CR212">
        <v>1</v>
      </c>
      <c r="CS212">
        <v>0</v>
      </c>
      <c r="CT212">
        <v>0</v>
      </c>
      <c r="CU212">
        <v>1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5</v>
      </c>
      <c r="DF212">
        <v>12</v>
      </c>
      <c r="DG212">
        <v>5</v>
      </c>
      <c r="DH212">
        <v>0</v>
      </c>
      <c r="DI212">
        <v>1</v>
      </c>
      <c r="DJ212">
        <v>1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1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1</v>
      </c>
      <c r="EA212">
        <v>0</v>
      </c>
      <c r="EB212">
        <v>1</v>
      </c>
      <c r="EC212">
        <v>0</v>
      </c>
      <c r="ED212">
        <v>0</v>
      </c>
      <c r="EE212">
        <v>1</v>
      </c>
      <c r="EF212">
        <v>1</v>
      </c>
      <c r="EG212">
        <v>0</v>
      </c>
      <c r="EH212">
        <v>0</v>
      </c>
      <c r="EI212">
        <v>0</v>
      </c>
      <c r="EJ212">
        <v>0</v>
      </c>
      <c r="EK212">
        <v>12</v>
      </c>
      <c r="EL212">
        <v>21</v>
      </c>
      <c r="EM212">
        <v>1</v>
      </c>
      <c r="EN212">
        <v>7</v>
      </c>
      <c r="EO212">
        <v>11</v>
      </c>
      <c r="EP212">
        <v>0</v>
      </c>
      <c r="EQ212">
        <v>1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1</v>
      </c>
      <c r="FN212">
        <v>0</v>
      </c>
      <c r="FO212">
        <v>0</v>
      </c>
      <c r="FP212">
        <v>21</v>
      </c>
      <c r="FQ212">
        <v>4</v>
      </c>
      <c r="FR212">
        <v>1</v>
      </c>
      <c r="FS212">
        <v>3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4</v>
      </c>
      <c r="GV212">
        <v>27</v>
      </c>
      <c r="GW212">
        <v>10</v>
      </c>
      <c r="GX212">
        <v>3</v>
      </c>
      <c r="GY212">
        <v>0</v>
      </c>
      <c r="GZ212">
        <v>0</v>
      </c>
      <c r="HA212">
        <v>0</v>
      </c>
      <c r="HB212">
        <v>1</v>
      </c>
      <c r="HC212">
        <v>2</v>
      </c>
      <c r="HD212">
        <v>2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2</v>
      </c>
      <c r="HM212">
        <v>0</v>
      </c>
      <c r="HN212">
        <v>1</v>
      </c>
      <c r="HO212">
        <v>0</v>
      </c>
      <c r="HP212">
        <v>0</v>
      </c>
      <c r="HQ212">
        <v>2</v>
      </c>
      <c r="HR212">
        <v>3</v>
      </c>
      <c r="HS212">
        <v>0</v>
      </c>
      <c r="HT212">
        <v>0</v>
      </c>
      <c r="HU212">
        <v>1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27</v>
      </c>
      <c r="IB212">
        <v>5</v>
      </c>
      <c r="IC212">
        <v>1</v>
      </c>
      <c r="ID212">
        <v>0</v>
      </c>
      <c r="IE212">
        <v>0</v>
      </c>
      <c r="IF212">
        <v>0</v>
      </c>
      <c r="IG212">
        <v>0</v>
      </c>
      <c r="IH212">
        <v>1</v>
      </c>
      <c r="II212">
        <v>0</v>
      </c>
      <c r="IJ212">
        <v>0</v>
      </c>
      <c r="IK212">
        <v>0</v>
      </c>
      <c r="IL212">
        <v>1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1</v>
      </c>
      <c r="IW212">
        <v>1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5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</row>
    <row r="213" spans="1:332">
      <c r="A213" t="s">
        <v>1420</v>
      </c>
      <c r="B213" t="s">
        <v>1416</v>
      </c>
      <c r="C213" t="str">
        <f>"060813"</f>
        <v>060813</v>
      </c>
      <c r="D213" t="s">
        <v>1283</v>
      </c>
      <c r="E213">
        <v>1</v>
      </c>
      <c r="F213">
        <v>819</v>
      </c>
      <c r="G213">
        <v>631</v>
      </c>
      <c r="H213">
        <v>274</v>
      </c>
      <c r="I213">
        <v>357</v>
      </c>
      <c r="J213">
        <v>2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357</v>
      </c>
      <c r="T213">
        <v>0</v>
      </c>
      <c r="U213">
        <v>0</v>
      </c>
      <c r="V213">
        <v>357</v>
      </c>
      <c r="W213">
        <v>9</v>
      </c>
      <c r="X213">
        <v>7</v>
      </c>
      <c r="Y213">
        <v>2</v>
      </c>
      <c r="Z213">
        <v>0</v>
      </c>
      <c r="AA213">
        <v>348</v>
      </c>
      <c r="AB213">
        <v>163</v>
      </c>
      <c r="AC213">
        <v>67</v>
      </c>
      <c r="AD213">
        <v>7</v>
      </c>
      <c r="AE213">
        <v>15</v>
      </c>
      <c r="AF213">
        <v>6</v>
      </c>
      <c r="AG213">
        <v>0</v>
      </c>
      <c r="AH213">
        <v>0</v>
      </c>
      <c r="AI213">
        <v>7</v>
      </c>
      <c r="AJ213">
        <v>10</v>
      </c>
      <c r="AK213">
        <v>7</v>
      </c>
      <c r="AL213">
        <v>5</v>
      </c>
      <c r="AM213">
        <v>7</v>
      </c>
      <c r="AN213">
        <v>0</v>
      </c>
      <c r="AO213">
        <v>0</v>
      </c>
      <c r="AP213">
        <v>22</v>
      </c>
      <c r="AQ213">
        <v>2</v>
      </c>
      <c r="AR213">
        <v>0</v>
      </c>
      <c r="AS213">
        <v>0</v>
      </c>
      <c r="AT213">
        <v>1</v>
      </c>
      <c r="AU213">
        <v>0</v>
      </c>
      <c r="AV213">
        <v>0</v>
      </c>
      <c r="AW213">
        <v>2</v>
      </c>
      <c r="AX213">
        <v>0</v>
      </c>
      <c r="AY213">
        <v>0</v>
      </c>
      <c r="AZ213">
        <v>1</v>
      </c>
      <c r="BA213">
        <v>0</v>
      </c>
      <c r="BB213">
        <v>0</v>
      </c>
      <c r="BC213">
        <v>1</v>
      </c>
      <c r="BD213">
        <v>1</v>
      </c>
      <c r="BE213">
        <v>0</v>
      </c>
      <c r="BF213">
        <v>2</v>
      </c>
      <c r="BG213">
        <v>163</v>
      </c>
      <c r="BH213">
        <v>16</v>
      </c>
      <c r="BI213">
        <v>8</v>
      </c>
      <c r="BJ213">
        <v>3</v>
      </c>
      <c r="BK213">
        <v>0</v>
      </c>
      <c r="BL213">
        <v>1</v>
      </c>
      <c r="BM213">
        <v>1</v>
      </c>
      <c r="BN213">
        <v>0</v>
      </c>
      <c r="BO213">
        <v>1</v>
      </c>
      <c r="BP213">
        <v>0</v>
      </c>
      <c r="BQ213">
        <v>1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1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16</v>
      </c>
      <c r="CN213">
        <v>8</v>
      </c>
      <c r="CO213">
        <v>2</v>
      </c>
      <c r="CP213">
        <v>2</v>
      </c>
      <c r="CQ213">
        <v>0</v>
      </c>
      <c r="CR213">
        <v>0</v>
      </c>
      <c r="CS213">
        <v>0</v>
      </c>
      <c r="CT213">
        <v>2</v>
      </c>
      <c r="CU213">
        <v>1</v>
      </c>
      <c r="CV213">
        <v>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8</v>
      </c>
      <c r="DF213">
        <v>7</v>
      </c>
      <c r="DG213">
        <v>2</v>
      </c>
      <c r="DH213">
        <v>0</v>
      </c>
      <c r="DI213">
        <v>0</v>
      </c>
      <c r="DJ213">
        <v>2</v>
      </c>
      <c r="DK213">
        <v>1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1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1</v>
      </c>
      <c r="EH213">
        <v>0</v>
      </c>
      <c r="EI213">
        <v>0</v>
      </c>
      <c r="EJ213">
        <v>0</v>
      </c>
      <c r="EK213">
        <v>7</v>
      </c>
      <c r="EL213">
        <v>97</v>
      </c>
      <c r="EM213">
        <v>0</v>
      </c>
      <c r="EN213">
        <v>0</v>
      </c>
      <c r="EO213">
        <v>93</v>
      </c>
      <c r="EP213">
        <v>0</v>
      </c>
      <c r="EQ213">
        <v>2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1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1</v>
      </c>
      <c r="FL213">
        <v>0</v>
      </c>
      <c r="FM213">
        <v>0</v>
      </c>
      <c r="FN213">
        <v>0</v>
      </c>
      <c r="FO213">
        <v>0</v>
      </c>
      <c r="FP213">
        <v>97</v>
      </c>
      <c r="FQ213">
        <v>11</v>
      </c>
      <c r="FR213">
        <v>3</v>
      </c>
      <c r="FS213">
        <v>2</v>
      </c>
      <c r="FT213">
        <v>2</v>
      </c>
      <c r="FU213">
        <v>2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1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1</v>
      </c>
      <c r="GU213">
        <v>11</v>
      </c>
      <c r="GV213">
        <v>38</v>
      </c>
      <c r="GW213">
        <v>11</v>
      </c>
      <c r="GX213">
        <v>3</v>
      </c>
      <c r="GY213">
        <v>0</v>
      </c>
      <c r="GZ213">
        <v>1</v>
      </c>
      <c r="HA213">
        <v>1</v>
      </c>
      <c r="HB213">
        <v>0</v>
      </c>
      <c r="HC213">
        <v>7</v>
      </c>
      <c r="HD213">
        <v>0</v>
      </c>
      <c r="HE213">
        <v>0</v>
      </c>
      <c r="HF213">
        <v>1</v>
      </c>
      <c r="HG213">
        <v>1</v>
      </c>
      <c r="HH213">
        <v>0</v>
      </c>
      <c r="HI213">
        <v>2</v>
      </c>
      <c r="HJ213">
        <v>0</v>
      </c>
      <c r="HK213">
        <v>0</v>
      </c>
      <c r="HL213">
        <v>0</v>
      </c>
      <c r="HM213">
        <v>0</v>
      </c>
      <c r="HN213">
        <v>1</v>
      </c>
      <c r="HO213">
        <v>1</v>
      </c>
      <c r="HP213">
        <v>1</v>
      </c>
      <c r="HQ213">
        <v>4</v>
      </c>
      <c r="HR213">
        <v>1</v>
      </c>
      <c r="HS213">
        <v>0</v>
      </c>
      <c r="HT213">
        <v>0</v>
      </c>
      <c r="HU213">
        <v>1</v>
      </c>
      <c r="HV213">
        <v>0</v>
      </c>
      <c r="HW213">
        <v>0</v>
      </c>
      <c r="HX213">
        <v>0</v>
      </c>
      <c r="HY213">
        <v>1</v>
      </c>
      <c r="HZ213">
        <v>1</v>
      </c>
      <c r="IA213">
        <v>38</v>
      </c>
      <c r="IB213">
        <v>5</v>
      </c>
      <c r="IC213">
        <v>3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1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1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5</v>
      </c>
      <c r="JG213">
        <v>1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1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1</v>
      </c>
      <c r="JY213">
        <v>1</v>
      </c>
      <c r="JZ213">
        <v>1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1</v>
      </c>
      <c r="KQ213">
        <v>1</v>
      </c>
      <c r="KR213">
        <v>0</v>
      </c>
      <c r="KS213">
        <v>1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1</v>
      </c>
    </row>
    <row r="214" spans="1:332">
      <c r="A214" t="s">
        <v>1419</v>
      </c>
      <c r="B214" t="s">
        <v>1416</v>
      </c>
      <c r="C214" t="str">
        <f>"060813"</f>
        <v>060813</v>
      </c>
      <c r="D214" t="s">
        <v>1283</v>
      </c>
      <c r="E214">
        <v>2</v>
      </c>
      <c r="F214">
        <v>734</v>
      </c>
      <c r="G214">
        <v>560</v>
      </c>
      <c r="H214">
        <v>205</v>
      </c>
      <c r="I214">
        <v>355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355</v>
      </c>
      <c r="T214">
        <v>0</v>
      </c>
      <c r="U214">
        <v>0</v>
      </c>
      <c r="V214">
        <v>355</v>
      </c>
      <c r="W214">
        <v>17</v>
      </c>
      <c r="X214">
        <v>14</v>
      </c>
      <c r="Y214">
        <v>3</v>
      </c>
      <c r="Z214">
        <v>0</v>
      </c>
      <c r="AA214">
        <v>338</v>
      </c>
      <c r="AB214">
        <v>191</v>
      </c>
      <c r="AC214">
        <v>52</v>
      </c>
      <c r="AD214">
        <v>14</v>
      </c>
      <c r="AE214">
        <v>28</v>
      </c>
      <c r="AF214">
        <v>0</v>
      </c>
      <c r="AG214">
        <v>3</v>
      </c>
      <c r="AH214">
        <v>0</v>
      </c>
      <c r="AI214">
        <v>3</v>
      </c>
      <c r="AJ214">
        <v>33</v>
      </c>
      <c r="AK214">
        <v>16</v>
      </c>
      <c r="AL214">
        <v>1</v>
      </c>
      <c r="AM214">
        <v>5</v>
      </c>
      <c r="AN214">
        <v>2</v>
      </c>
      <c r="AO214">
        <v>2</v>
      </c>
      <c r="AP214">
        <v>9</v>
      </c>
      <c r="AQ214">
        <v>3</v>
      </c>
      <c r="AR214">
        <v>0</v>
      </c>
      <c r="AS214">
        <v>0</v>
      </c>
      <c r="AT214">
        <v>2</v>
      </c>
      <c r="AU214">
        <v>0</v>
      </c>
      <c r="AV214">
        <v>0</v>
      </c>
      <c r="AW214">
        <v>5</v>
      </c>
      <c r="AX214">
        <v>1</v>
      </c>
      <c r="AY214">
        <v>1</v>
      </c>
      <c r="AZ214">
        <v>1</v>
      </c>
      <c r="BA214">
        <v>0</v>
      </c>
      <c r="BB214">
        <v>1</v>
      </c>
      <c r="BC214">
        <v>0</v>
      </c>
      <c r="BD214">
        <v>4</v>
      </c>
      <c r="BE214">
        <v>2</v>
      </c>
      <c r="BF214">
        <v>3</v>
      </c>
      <c r="BG214">
        <v>191</v>
      </c>
      <c r="BH214">
        <v>36</v>
      </c>
      <c r="BI214">
        <v>27</v>
      </c>
      <c r="BJ214">
        <v>3</v>
      </c>
      <c r="BK214">
        <v>3</v>
      </c>
      <c r="BL214">
        <v>0</v>
      </c>
      <c r="BM214">
        <v>1</v>
      </c>
      <c r="BN214">
        <v>2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36</v>
      </c>
      <c r="CN214">
        <v>6</v>
      </c>
      <c r="CO214">
        <v>0</v>
      </c>
      <c r="CP214">
        <v>2</v>
      </c>
      <c r="CQ214">
        <v>0</v>
      </c>
      <c r="CR214">
        <v>1</v>
      </c>
      <c r="CS214">
        <v>1</v>
      </c>
      <c r="CT214">
        <v>0</v>
      </c>
      <c r="CU214">
        <v>1</v>
      </c>
      <c r="CV214">
        <v>0</v>
      </c>
      <c r="CW214">
        <v>0</v>
      </c>
      <c r="CX214">
        <v>1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6</v>
      </c>
      <c r="DF214">
        <v>8</v>
      </c>
      <c r="DG214">
        <v>3</v>
      </c>
      <c r="DH214">
        <v>2</v>
      </c>
      <c r="DI214">
        <v>0</v>
      </c>
      <c r="DJ214">
        <v>1</v>
      </c>
      <c r="DK214">
        <v>1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1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8</v>
      </c>
      <c r="EL214">
        <v>55</v>
      </c>
      <c r="EM214">
        <v>1</v>
      </c>
      <c r="EN214">
        <v>1</v>
      </c>
      <c r="EO214">
        <v>49</v>
      </c>
      <c r="EP214">
        <v>0</v>
      </c>
      <c r="EQ214">
        <v>0</v>
      </c>
      <c r="ER214">
        <v>2</v>
      </c>
      <c r="ES214">
        <v>0</v>
      </c>
      <c r="ET214">
        <v>1</v>
      </c>
      <c r="EU214">
        <v>0</v>
      </c>
      <c r="EV214">
        <v>0</v>
      </c>
      <c r="EW214">
        <v>0</v>
      </c>
      <c r="EX214">
        <v>1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55</v>
      </c>
      <c r="FQ214">
        <v>14</v>
      </c>
      <c r="FR214">
        <v>6</v>
      </c>
      <c r="FS214">
        <v>1</v>
      </c>
      <c r="FT214">
        <v>2</v>
      </c>
      <c r="FU214">
        <v>0</v>
      </c>
      <c r="FV214">
        <v>0</v>
      </c>
      <c r="FW214">
        <v>1</v>
      </c>
      <c r="FX214">
        <v>1</v>
      </c>
      <c r="FY214">
        <v>0</v>
      </c>
      <c r="FZ214">
        <v>0</v>
      </c>
      <c r="GA214">
        <v>0</v>
      </c>
      <c r="GB214">
        <v>0</v>
      </c>
      <c r="GC214">
        <v>1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2</v>
      </c>
      <c r="GS214">
        <v>0</v>
      </c>
      <c r="GT214">
        <v>0</v>
      </c>
      <c r="GU214">
        <v>14</v>
      </c>
      <c r="GV214">
        <v>20</v>
      </c>
      <c r="GW214">
        <v>6</v>
      </c>
      <c r="GX214">
        <v>2</v>
      </c>
      <c r="GY214">
        <v>0</v>
      </c>
      <c r="GZ214">
        <v>1</v>
      </c>
      <c r="HA214">
        <v>0</v>
      </c>
      <c r="HB214">
        <v>0</v>
      </c>
      <c r="HC214">
        <v>1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1</v>
      </c>
      <c r="HL214">
        <v>0</v>
      </c>
      <c r="HM214">
        <v>0</v>
      </c>
      <c r="HN214">
        <v>3</v>
      </c>
      <c r="HO214">
        <v>1</v>
      </c>
      <c r="HP214">
        <v>0</v>
      </c>
      <c r="HQ214">
        <v>0</v>
      </c>
      <c r="HR214">
        <v>3</v>
      </c>
      <c r="HS214">
        <v>0</v>
      </c>
      <c r="HT214">
        <v>0</v>
      </c>
      <c r="HU214">
        <v>0</v>
      </c>
      <c r="HV214">
        <v>0</v>
      </c>
      <c r="HW214">
        <v>1</v>
      </c>
      <c r="HX214">
        <v>0</v>
      </c>
      <c r="HY214">
        <v>0</v>
      </c>
      <c r="HZ214">
        <v>1</v>
      </c>
      <c r="IA214">
        <v>20</v>
      </c>
      <c r="IB214">
        <v>6</v>
      </c>
      <c r="IC214">
        <v>2</v>
      </c>
      <c r="ID214">
        <v>0</v>
      </c>
      <c r="IE214">
        <v>1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1</v>
      </c>
      <c r="IT214">
        <v>0</v>
      </c>
      <c r="IU214">
        <v>1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1</v>
      </c>
      <c r="JB214">
        <v>0</v>
      </c>
      <c r="JC214">
        <v>0</v>
      </c>
      <c r="JD214">
        <v>0</v>
      </c>
      <c r="JE214">
        <v>0</v>
      </c>
      <c r="JF214">
        <v>6</v>
      </c>
      <c r="JG214">
        <v>1</v>
      </c>
      <c r="JH214">
        <v>1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1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1</v>
      </c>
      <c r="KR214">
        <v>0</v>
      </c>
      <c r="KS214">
        <v>1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1</v>
      </c>
    </row>
    <row r="215" spans="1:332">
      <c r="A215" t="s">
        <v>1418</v>
      </c>
      <c r="B215" t="s">
        <v>1416</v>
      </c>
      <c r="C215" t="str">
        <f>"060813"</f>
        <v>060813</v>
      </c>
      <c r="D215" t="s">
        <v>403</v>
      </c>
      <c r="E215">
        <v>3</v>
      </c>
      <c r="F215">
        <v>711</v>
      </c>
      <c r="G215">
        <v>550</v>
      </c>
      <c r="H215">
        <v>270</v>
      </c>
      <c r="I215">
        <v>280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280</v>
      </c>
      <c r="T215">
        <v>0</v>
      </c>
      <c r="U215">
        <v>0</v>
      </c>
      <c r="V215">
        <v>280</v>
      </c>
      <c r="W215">
        <v>8</v>
      </c>
      <c r="X215">
        <v>4</v>
      </c>
      <c r="Y215">
        <v>3</v>
      </c>
      <c r="Z215">
        <v>0</v>
      </c>
      <c r="AA215">
        <v>272</v>
      </c>
      <c r="AB215">
        <v>138</v>
      </c>
      <c r="AC215">
        <v>51</v>
      </c>
      <c r="AD215">
        <v>4</v>
      </c>
      <c r="AE215">
        <v>8</v>
      </c>
      <c r="AF215">
        <v>1</v>
      </c>
      <c r="AG215">
        <v>5</v>
      </c>
      <c r="AH215">
        <v>1</v>
      </c>
      <c r="AI215">
        <v>4</v>
      </c>
      <c r="AJ215">
        <v>11</v>
      </c>
      <c r="AK215">
        <v>26</v>
      </c>
      <c r="AL215">
        <v>4</v>
      </c>
      <c r="AM215">
        <v>6</v>
      </c>
      <c r="AN215">
        <v>0</v>
      </c>
      <c r="AO215">
        <v>0</v>
      </c>
      <c r="AP215">
        <v>3</v>
      </c>
      <c r="AQ215">
        <v>0</v>
      </c>
      <c r="AR215">
        <v>2</v>
      </c>
      <c r="AS215">
        <v>0</v>
      </c>
      <c r="AT215">
        <v>1</v>
      </c>
      <c r="AU215">
        <v>0</v>
      </c>
      <c r="AV215">
        <v>1</v>
      </c>
      <c r="AW215">
        <v>2</v>
      </c>
      <c r="AX215">
        <v>2</v>
      </c>
      <c r="AY215">
        <v>0</v>
      </c>
      <c r="AZ215">
        <v>0</v>
      </c>
      <c r="BA215">
        <v>0</v>
      </c>
      <c r="BB215">
        <v>0</v>
      </c>
      <c r="BC215">
        <v>4</v>
      </c>
      <c r="BD215">
        <v>1</v>
      </c>
      <c r="BE215">
        <v>0</v>
      </c>
      <c r="BF215">
        <v>1</v>
      </c>
      <c r="BG215">
        <v>138</v>
      </c>
      <c r="BH215">
        <v>33</v>
      </c>
      <c r="BI215">
        <v>21</v>
      </c>
      <c r="BJ215">
        <v>3</v>
      </c>
      <c r="BK215">
        <v>3</v>
      </c>
      <c r="BL215">
        <v>1</v>
      </c>
      <c r="BM215">
        <v>0</v>
      </c>
      <c r="BN215">
        <v>3</v>
      </c>
      <c r="BO215">
        <v>0</v>
      </c>
      <c r="BP215">
        <v>1</v>
      </c>
      <c r="BQ215">
        <v>1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33</v>
      </c>
      <c r="CN215">
        <v>7</v>
      </c>
      <c r="CO215">
        <v>5</v>
      </c>
      <c r="CP215">
        <v>1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1</v>
      </c>
      <c r="DE215">
        <v>7</v>
      </c>
      <c r="DF215">
        <v>9</v>
      </c>
      <c r="DG215">
        <v>4</v>
      </c>
      <c r="DH215">
        <v>2</v>
      </c>
      <c r="DI215">
        <v>2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1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9</v>
      </c>
      <c r="EL215">
        <v>52</v>
      </c>
      <c r="EM215">
        <v>3</v>
      </c>
      <c r="EN215">
        <v>4</v>
      </c>
      <c r="EO215">
        <v>40</v>
      </c>
      <c r="EP215">
        <v>2</v>
      </c>
      <c r="EQ215">
        <v>0</v>
      </c>
      <c r="ER215">
        <v>1</v>
      </c>
      <c r="ES215">
        <v>0</v>
      </c>
      <c r="ET215">
        <v>0</v>
      </c>
      <c r="EU215">
        <v>1</v>
      </c>
      <c r="EV215">
        <v>0</v>
      </c>
      <c r="EW215">
        <v>0</v>
      </c>
      <c r="EX215">
        <v>1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52</v>
      </c>
      <c r="FQ215">
        <v>7</v>
      </c>
      <c r="FR215">
        <v>4</v>
      </c>
      <c r="FS215">
        <v>0</v>
      </c>
      <c r="FT215">
        <v>0</v>
      </c>
      <c r="FU215">
        <v>0</v>
      </c>
      <c r="FV215">
        <v>2</v>
      </c>
      <c r="FW215">
        <v>0</v>
      </c>
      <c r="FX215">
        <v>0</v>
      </c>
      <c r="FY215">
        <v>0</v>
      </c>
      <c r="FZ215">
        <v>1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7</v>
      </c>
      <c r="GV215">
        <v>20</v>
      </c>
      <c r="GW215">
        <v>8</v>
      </c>
      <c r="GX215">
        <v>2</v>
      </c>
      <c r="GY215">
        <v>2</v>
      </c>
      <c r="GZ215">
        <v>0</v>
      </c>
      <c r="HA215">
        <v>2</v>
      </c>
      <c r="HB215">
        <v>1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1</v>
      </c>
      <c r="HP215">
        <v>0</v>
      </c>
      <c r="HQ215">
        <v>0</v>
      </c>
      <c r="HR215">
        <v>1</v>
      </c>
      <c r="HS215">
        <v>0</v>
      </c>
      <c r="HT215">
        <v>0</v>
      </c>
      <c r="HU215">
        <v>0</v>
      </c>
      <c r="HV215">
        <v>0</v>
      </c>
      <c r="HW215">
        <v>1</v>
      </c>
      <c r="HX215">
        <v>2</v>
      </c>
      <c r="HY215">
        <v>0</v>
      </c>
      <c r="HZ215">
        <v>0</v>
      </c>
      <c r="IA215">
        <v>20</v>
      </c>
      <c r="IB215">
        <v>4</v>
      </c>
      <c r="IC215">
        <v>4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4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1</v>
      </c>
      <c r="JZ215">
        <v>1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1</v>
      </c>
      <c r="KQ215">
        <v>1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1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1</v>
      </c>
    </row>
    <row r="216" spans="1:332">
      <c r="A216" t="s">
        <v>1417</v>
      </c>
      <c r="B216" t="s">
        <v>1416</v>
      </c>
      <c r="C216" t="str">
        <f>"060813"</f>
        <v>060813</v>
      </c>
      <c r="D216" t="s">
        <v>403</v>
      </c>
      <c r="E216">
        <v>4</v>
      </c>
      <c r="F216">
        <v>393</v>
      </c>
      <c r="G216">
        <v>300</v>
      </c>
      <c r="H216">
        <v>153</v>
      </c>
      <c r="I216">
        <v>147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147</v>
      </c>
      <c r="T216">
        <v>0</v>
      </c>
      <c r="U216">
        <v>0</v>
      </c>
      <c r="V216">
        <v>147</v>
      </c>
      <c r="W216">
        <v>4</v>
      </c>
      <c r="X216">
        <v>4</v>
      </c>
      <c r="Y216">
        <v>0</v>
      </c>
      <c r="Z216">
        <v>0</v>
      </c>
      <c r="AA216">
        <v>143</v>
      </c>
      <c r="AB216">
        <v>73</v>
      </c>
      <c r="AC216">
        <v>20</v>
      </c>
      <c r="AD216">
        <v>5</v>
      </c>
      <c r="AE216">
        <v>3</v>
      </c>
      <c r="AF216">
        <v>2</v>
      </c>
      <c r="AG216">
        <v>1</v>
      </c>
      <c r="AH216">
        <v>4</v>
      </c>
      <c r="AI216">
        <v>2</v>
      </c>
      <c r="AJ216">
        <v>3</v>
      </c>
      <c r="AK216">
        <v>12</v>
      </c>
      <c r="AL216">
        <v>3</v>
      </c>
      <c r="AM216">
        <v>1</v>
      </c>
      <c r="AN216">
        <v>0</v>
      </c>
      <c r="AO216">
        <v>1</v>
      </c>
      <c r="AP216">
        <v>4</v>
      </c>
      <c r="AQ216">
        <v>4</v>
      </c>
      <c r="AR216">
        <v>0</v>
      </c>
      <c r="AS216">
        <v>0</v>
      </c>
      <c r="AT216">
        <v>0</v>
      </c>
      <c r="AU216">
        <v>0</v>
      </c>
      <c r="AV216">
        <v>1</v>
      </c>
      <c r="AW216">
        <v>2</v>
      </c>
      <c r="AX216">
        <v>1</v>
      </c>
      <c r="AY216">
        <v>0</v>
      </c>
      <c r="AZ216">
        <v>1</v>
      </c>
      <c r="BA216">
        <v>0</v>
      </c>
      <c r="BB216">
        <v>0</v>
      </c>
      <c r="BC216">
        <v>1</v>
      </c>
      <c r="BD216">
        <v>1</v>
      </c>
      <c r="BE216">
        <v>0</v>
      </c>
      <c r="BF216">
        <v>1</v>
      </c>
      <c r="BG216">
        <v>73</v>
      </c>
      <c r="BH216">
        <v>8</v>
      </c>
      <c r="BI216">
        <v>2</v>
      </c>
      <c r="BJ216">
        <v>4</v>
      </c>
      <c r="BK216">
        <v>1</v>
      </c>
      <c r="BL216">
        <v>0</v>
      </c>
      <c r="BM216">
        <v>0</v>
      </c>
      <c r="BN216">
        <v>0</v>
      </c>
      <c r="BO216">
        <v>1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8</v>
      </c>
      <c r="CN216">
        <v>3</v>
      </c>
      <c r="CO216">
        <v>1</v>
      </c>
      <c r="CP216">
        <v>0</v>
      </c>
      <c r="CQ216">
        <v>0</v>
      </c>
      <c r="CR216">
        <v>1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1</v>
      </c>
      <c r="DE216">
        <v>3</v>
      </c>
      <c r="DF216">
        <v>5</v>
      </c>
      <c r="DG216">
        <v>0</v>
      </c>
      <c r="DH216">
        <v>0</v>
      </c>
      <c r="DI216">
        <v>2</v>
      </c>
      <c r="DJ216">
        <v>2</v>
      </c>
      <c r="DK216">
        <v>1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5</v>
      </c>
      <c r="EL216">
        <v>29</v>
      </c>
      <c r="EM216">
        <v>2</v>
      </c>
      <c r="EN216">
        <v>1</v>
      </c>
      <c r="EO216">
        <v>24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1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1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29</v>
      </c>
      <c r="FQ216">
        <v>6</v>
      </c>
      <c r="FR216">
        <v>2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2</v>
      </c>
      <c r="FY216">
        <v>0</v>
      </c>
      <c r="FZ216">
        <v>0</v>
      </c>
      <c r="GA216">
        <v>0</v>
      </c>
      <c r="GB216">
        <v>0</v>
      </c>
      <c r="GC216">
        <v>1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1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6</v>
      </c>
      <c r="GV216">
        <v>14</v>
      </c>
      <c r="GW216">
        <v>4</v>
      </c>
      <c r="GX216">
        <v>0</v>
      </c>
      <c r="GY216">
        <v>1</v>
      </c>
      <c r="GZ216">
        <v>1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1</v>
      </c>
      <c r="HJ216">
        <v>0</v>
      </c>
      <c r="HK216">
        <v>0</v>
      </c>
      <c r="HL216">
        <v>2</v>
      </c>
      <c r="HM216">
        <v>0</v>
      </c>
      <c r="HN216">
        <v>0</v>
      </c>
      <c r="HO216">
        <v>0</v>
      </c>
      <c r="HP216">
        <v>1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1</v>
      </c>
      <c r="HW216">
        <v>0</v>
      </c>
      <c r="HX216">
        <v>0</v>
      </c>
      <c r="HY216">
        <v>0</v>
      </c>
      <c r="HZ216">
        <v>3</v>
      </c>
      <c r="IA216">
        <v>14</v>
      </c>
      <c r="IB216">
        <v>3</v>
      </c>
      <c r="IC216">
        <v>1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1</v>
      </c>
      <c r="IX216">
        <v>0</v>
      </c>
      <c r="IY216">
        <v>0</v>
      </c>
      <c r="IZ216">
        <v>1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3</v>
      </c>
      <c r="JG216">
        <v>1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1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1</v>
      </c>
      <c r="JY216">
        <v>1</v>
      </c>
      <c r="JZ216">
        <v>0</v>
      </c>
      <c r="KA216">
        <v>1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1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</row>
    <row r="217" spans="1:332">
      <c r="A217" t="s">
        <v>1415</v>
      </c>
      <c r="B217" t="s">
        <v>1397</v>
      </c>
      <c r="C217" t="str">
        <f>"060901"</f>
        <v>060901</v>
      </c>
      <c r="D217" t="s">
        <v>1414</v>
      </c>
      <c r="E217">
        <v>1</v>
      </c>
      <c r="F217">
        <v>1295</v>
      </c>
      <c r="G217">
        <v>999</v>
      </c>
      <c r="H217">
        <v>333</v>
      </c>
      <c r="I217">
        <v>666</v>
      </c>
      <c r="J217">
        <v>1</v>
      </c>
      <c r="K217">
        <v>3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666</v>
      </c>
      <c r="T217">
        <v>0</v>
      </c>
      <c r="U217">
        <v>0</v>
      </c>
      <c r="V217">
        <v>666</v>
      </c>
      <c r="W217">
        <v>13</v>
      </c>
      <c r="X217">
        <v>7</v>
      </c>
      <c r="Y217">
        <v>6</v>
      </c>
      <c r="Z217">
        <v>0</v>
      </c>
      <c r="AA217">
        <v>653</v>
      </c>
      <c r="AB217">
        <v>335</v>
      </c>
      <c r="AC217">
        <v>77</v>
      </c>
      <c r="AD217">
        <v>54</v>
      </c>
      <c r="AE217">
        <v>36</v>
      </c>
      <c r="AF217">
        <v>11</v>
      </c>
      <c r="AG217">
        <v>3</v>
      </c>
      <c r="AH217">
        <v>5</v>
      </c>
      <c r="AI217">
        <v>41</v>
      </c>
      <c r="AJ217">
        <v>1</v>
      </c>
      <c r="AK217">
        <v>3</v>
      </c>
      <c r="AL217">
        <v>30</v>
      </c>
      <c r="AM217">
        <v>16</v>
      </c>
      <c r="AN217">
        <v>3</v>
      </c>
      <c r="AO217">
        <v>3</v>
      </c>
      <c r="AP217">
        <v>2</v>
      </c>
      <c r="AQ217">
        <v>0</v>
      </c>
      <c r="AR217">
        <v>1</v>
      </c>
      <c r="AS217">
        <v>1</v>
      </c>
      <c r="AT217">
        <v>1</v>
      </c>
      <c r="AU217">
        <v>0</v>
      </c>
      <c r="AV217">
        <v>1</v>
      </c>
      <c r="AW217">
        <v>23</v>
      </c>
      <c r="AX217">
        <v>2</v>
      </c>
      <c r="AY217">
        <v>0</v>
      </c>
      <c r="AZ217">
        <v>3</v>
      </c>
      <c r="BA217">
        <v>3</v>
      </c>
      <c r="BB217">
        <v>0</v>
      </c>
      <c r="BC217">
        <v>1</v>
      </c>
      <c r="BD217">
        <v>3</v>
      </c>
      <c r="BE217">
        <v>2</v>
      </c>
      <c r="BF217">
        <v>9</v>
      </c>
      <c r="BG217">
        <v>335</v>
      </c>
      <c r="BH217">
        <v>78</v>
      </c>
      <c r="BI217">
        <v>40</v>
      </c>
      <c r="BJ217">
        <v>12</v>
      </c>
      <c r="BK217">
        <v>9</v>
      </c>
      <c r="BL217">
        <v>12</v>
      </c>
      <c r="BM217">
        <v>0</v>
      </c>
      <c r="BN217">
        <v>1</v>
      </c>
      <c r="BO217">
        <v>1</v>
      </c>
      <c r="BP217">
        <v>0</v>
      </c>
      <c r="BQ217">
        <v>0</v>
      </c>
      <c r="BR217">
        <v>1</v>
      </c>
      <c r="BS217">
        <v>1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1</v>
      </c>
      <c r="CK217">
        <v>0</v>
      </c>
      <c r="CL217">
        <v>0</v>
      </c>
      <c r="CM217">
        <v>78</v>
      </c>
      <c r="CN217">
        <v>24</v>
      </c>
      <c r="CO217">
        <v>9</v>
      </c>
      <c r="CP217">
        <v>2</v>
      </c>
      <c r="CQ217">
        <v>3</v>
      </c>
      <c r="CR217">
        <v>4</v>
      </c>
      <c r="CS217">
        <v>0</v>
      </c>
      <c r="CT217">
        <v>0</v>
      </c>
      <c r="CU217">
        <v>1</v>
      </c>
      <c r="CV217">
        <v>1</v>
      </c>
      <c r="CW217">
        <v>1</v>
      </c>
      <c r="CX217">
        <v>0</v>
      </c>
      <c r="CY217">
        <v>0</v>
      </c>
      <c r="CZ217">
        <v>0</v>
      </c>
      <c r="DA217">
        <v>1</v>
      </c>
      <c r="DB217">
        <v>1</v>
      </c>
      <c r="DC217">
        <v>0</v>
      </c>
      <c r="DD217">
        <v>1</v>
      </c>
      <c r="DE217">
        <v>24</v>
      </c>
      <c r="DF217">
        <v>29</v>
      </c>
      <c r="DG217">
        <v>19</v>
      </c>
      <c r="DH217">
        <v>1</v>
      </c>
      <c r="DI217">
        <v>1</v>
      </c>
      <c r="DJ217">
        <v>2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1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1</v>
      </c>
      <c r="DZ217">
        <v>0</v>
      </c>
      <c r="EA217">
        <v>0</v>
      </c>
      <c r="EB217">
        <v>1</v>
      </c>
      <c r="EC217">
        <v>0</v>
      </c>
      <c r="ED217">
        <v>1</v>
      </c>
      <c r="EE217">
        <v>0</v>
      </c>
      <c r="EF217">
        <v>0</v>
      </c>
      <c r="EG217">
        <v>0</v>
      </c>
      <c r="EH217">
        <v>0</v>
      </c>
      <c r="EI217">
        <v>1</v>
      </c>
      <c r="EJ217">
        <v>0</v>
      </c>
      <c r="EK217">
        <v>29</v>
      </c>
      <c r="EL217">
        <v>71</v>
      </c>
      <c r="EM217">
        <v>55</v>
      </c>
      <c r="EN217">
        <v>4</v>
      </c>
      <c r="EO217">
        <v>0</v>
      </c>
      <c r="EP217">
        <v>0</v>
      </c>
      <c r="EQ217">
        <v>0</v>
      </c>
      <c r="ER217">
        <v>0</v>
      </c>
      <c r="ES217">
        <v>2</v>
      </c>
      <c r="ET217">
        <v>1</v>
      </c>
      <c r="EU217">
        <v>0</v>
      </c>
      <c r="EV217">
        <v>0</v>
      </c>
      <c r="EW217">
        <v>3</v>
      </c>
      <c r="EX217">
        <v>0</v>
      </c>
      <c r="EY217">
        <v>0</v>
      </c>
      <c r="EZ217">
        <v>0</v>
      </c>
      <c r="FA217">
        <v>1</v>
      </c>
      <c r="FB217">
        <v>0</v>
      </c>
      <c r="FC217">
        <v>1</v>
      </c>
      <c r="FD217">
        <v>0</v>
      </c>
      <c r="FE217">
        <v>0</v>
      </c>
      <c r="FF217">
        <v>0</v>
      </c>
      <c r="FG217">
        <v>1</v>
      </c>
      <c r="FH217">
        <v>2</v>
      </c>
      <c r="FI217">
        <v>0</v>
      </c>
      <c r="FJ217">
        <v>0</v>
      </c>
      <c r="FK217">
        <v>1</v>
      </c>
      <c r="FL217">
        <v>0</v>
      </c>
      <c r="FM217">
        <v>0</v>
      </c>
      <c r="FN217">
        <v>0</v>
      </c>
      <c r="FO217">
        <v>0</v>
      </c>
      <c r="FP217">
        <v>71</v>
      </c>
      <c r="FQ217">
        <v>45</v>
      </c>
      <c r="FR217">
        <v>22</v>
      </c>
      <c r="FS217">
        <v>11</v>
      </c>
      <c r="FT217">
        <v>0</v>
      </c>
      <c r="FU217">
        <v>0</v>
      </c>
      <c r="FV217">
        <v>0</v>
      </c>
      <c r="FW217">
        <v>0</v>
      </c>
      <c r="FX217">
        <v>2</v>
      </c>
      <c r="FY217">
        <v>1</v>
      </c>
      <c r="FZ217">
        <v>0</v>
      </c>
      <c r="GA217">
        <v>0</v>
      </c>
      <c r="GB217">
        <v>4</v>
      </c>
      <c r="GC217">
        <v>0</v>
      </c>
      <c r="GD217">
        <v>1</v>
      </c>
      <c r="GE217">
        <v>0</v>
      </c>
      <c r="GF217">
        <v>0</v>
      </c>
      <c r="GG217">
        <v>0</v>
      </c>
      <c r="GH217">
        <v>1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1</v>
      </c>
      <c r="GT217">
        <v>2</v>
      </c>
      <c r="GU217">
        <v>45</v>
      </c>
      <c r="GV217">
        <v>43</v>
      </c>
      <c r="GW217">
        <v>20</v>
      </c>
      <c r="GX217">
        <v>14</v>
      </c>
      <c r="GY217">
        <v>0</v>
      </c>
      <c r="GZ217">
        <v>0</v>
      </c>
      <c r="HA217">
        <v>2</v>
      </c>
      <c r="HB217">
        <v>0</v>
      </c>
      <c r="HC217">
        <v>4</v>
      </c>
      <c r="HD217">
        <v>0</v>
      </c>
      <c r="HE217">
        <v>0</v>
      </c>
      <c r="HF217">
        <v>0</v>
      </c>
      <c r="HG217">
        <v>2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1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43</v>
      </c>
      <c r="IB217">
        <v>27</v>
      </c>
      <c r="IC217">
        <v>18</v>
      </c>
      <c r="ID217">
        <v>0</v>
      </c>
      <c r="IE217">
        <v>3</v>
      </c>
      <c r="IF217">
        <v>0</v>
      </c>
      <c r="IG217">
        <v>0</v>
      </c>
      <c r="IH217">
        <v>1</v>
      </c>
      <c r="II217">
        <v>0</v>
      </c>
      <c r="IJ217">
        <v>0</v>
      </c>
      <c r="IK217">
        <v>1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1</v>
      </c>
      <c r="IR217">
        <v>1</v>
      </c>
      <c r="IS217">
        <v>0</v>
      </c>
      <c r="IT217">
        <v>0</v>
      </c>
      <c r="IU217">
        <v>0</v>
      </c>
      <c r="IV217">
        <v>1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1</v>
      </c>
      <c r="JF217">
        <v>27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1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1</v>
      </c>
      <c r="LP217">
        <v>0</v>
      </c>
      <c r="LQ217">
        <v>0</v>
      </c>
      <c r="LR217">
        <v>0</v>
      </c>
      <c r="LS217">
        <v>0</v>
      </c>
      <c r="LT217">
        <v>1</v>
      </c>
    </row>
    <row r="218" spans="1:332">
      <c r="A218" t="s">
        <v>1413</v>
      </c>
      <c r="B218" t="s">
        <v>1397</v>
      </c>
      <c r="C218" t="str">
        <f>"060901"</f>
        <v>060901</v>
      </c>
      <c r="D218" t="s">
        <v>1412</v>
      </c>
      <c r="E218">
        <v>2</v>
      </c>
      <c r="F218">
        <v>1389</v>
      </c>
      <c r="G218">
        <v>1050</v>
      </c>
      <c r="H218">
        <v>329</v>
      </c>
      <c r="I218">
        <v>721</v>
      </c>
      <c r="J218">
        <v>0</v>
      </c>
      <c r="K218">
        <v>4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721</v>
      </c>
      <c r="T218">
        <v>0</v>
      </c>
      <c r="U218">
        <v>0</v>
      </c>
      <c r="V218">
        <v>721</v>
      </c>
      <c r="W218">
        <v>25</v>
      </c>
      <c r="X218">
        <v>25</v>
      </c>
      <c r="Y218">
        <v>0</v>
      </c>
      <c r="Z218">
        <v>0</v>
      </c>
      <c r="AA218">
        <v>696</v>
      </c>
      <c r="AB218">
        <v>312</v>
      </c>
      <c r="AC218">
        <v>74</v>
      </c>
      <c r="AD218">
        <v>32</v>
      </c>
      <c r="AE218">
        <v>66</v>
      </c>
      <c r="AF218">
        <v>8</v>
      </c>
      <c r="AG218">
        <v>4</v>
      </c>
      <c r="AH218">
        <v>0</v>
      </c>
      <c r="AI218">
        <v>47</v>
      </c>
      <c r="AJ218">
        <v>1</v>
      </c>
      <c r="AK218">
        <v>6</v>
      </c>
      <c r="AL218">
        <v>22</v>
      </c>
      <c r="AM218">
        <v>13</v>
      </c>
      <c r="AN218">
        <v>2</v>
      </c>
      <c r="AO218">
        <v>1</v>
      </c>
      <c r="AP218">
        <v>1</v>
      </c>
      <c r="AQ218">
        <v>0</v>
      </c>
      <c r="AR218">
        <v>4</v>
      </c>
      <c r="AS218">
        <v>0</v>
      </c>
      <c r="AT218">
        <v>0</v>
      </c>
      <c r="AU218">
        <v>1</v>
      </c>
      <c r="AV218">
        <v>0</v>
      </c>
      <c r="AW218">
        <v>13</v>
      </c>
      <c r="AX218">
        <v>3</v>
      </c>
      <c r="AY218">
        <v>2</v>
      </c>
      <c r="AZ218">
        <v>0</v>
      </c>
      <c r="BA218">
        <v>0</v>
      </c>
      <c r="BB218">
        <v>0</v>
      </c>
      <c r="BC218">
        <v>2</v>
      </c>
      <c r="BD218">
        <v>2</v>
      </c>
      <c r="BE218">
        <v>2</v>
      </c>
      <c r="BF218">
        <v>6</v>
      </c>
      <c r="BG218">
        <v>312</v>
      </c>
      <c r="BH218">
        <v>95</v>
      </c>
      <c r="BI218">
        <v>61</v>
      </c>
      <c r="BJ218">
        <v>6</v>
      </c>
      <c r="BK218">
        <v>8</v>
      </c>
      <c r="BL218">
        <v>2</v>
      </c>
      <c r="BM218">
        <v>1</v>
      </c>
      <c r="BN218">
        <v>2</v>
      </c>
      <c r="BO218">
        <v>2</v>
      </c>
      <c r="BP218">
        <v>1</v>
      </c>
      <c r="BQ218">
        <v>1</v>
      </c>
      <c r="BR218">
        <v>0</v>
      </c>
      <c r="BS218">
        <v>0</v>
      </c>
      <c r="BT218">
        <v>1</v>
      </c>
      <c r="BU218">
        <v>0</v>
      </c>
      <c r="BV218">
        <v>0</v>
      </c>
      <c r="BW218">
        <v>0</v>
      </c>
      <c r="BX218">
        <v>2</v>
      </c>
      <c r="BY218">
        <v>0</v>
      </c>
      <c r="BZ218">
        <v>0</v>
      </c>
      <c r="CA218">
        <v>4</v>
      </c>
      <c r="CB218">
        <v>0</v>
      </c>
      <c r="CC218">
        <v>2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2</v>
      </c>
      <c r="CM218">
        <v>95</v>
      </c>
      <c r="CN218">
        <v>28</v>
      </c>
      <c r="CO218">
        <v>12</v>
      </c>
      <c r="CP218">
        <v>3</v>
      </c>
      <c r="CQ218">
        <v>1</v>
      </c>
      <c r="CR218">
        <v>3</v>
      </c>
      <c r="CS218">
        <v>0</v>
      </c>
      <c r="CT218">
        <v>3</v>
      </c>
      <c r="CU218">
        <v>1</v>
      </c>
      <c r="CV218">
        <v>1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1</v>
      </c>
      <c r="DD218">
        <v>3</v>
      </c>
      <c r="DE218">
        <v>28</v>
      </c>
      <c r="DF218">
        <v>54</v>
      </c>
      <c r="DG218">
        <v>29</v>
      </c>
      <c r="DH218">
        <v>8</v>
      </c>
      <c r="DI218">
        <v>6</v>
      </c>
      <c r="DJ218">
        <v>3</v>
      </c>
      <c r="DK218">
        <v>2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1</v>
      </c>
      <c r="DY218">
        <v>0</v>
      </c>
      <c r="DZ218">
        <v>0</v>
      </c>
      <c r="EA218">
        <v>0</v>
      </c>
      <c r="EB218">
        <v>1</v>
      </c>
      <c r="EC218">
        <v>1</v>
      </c>
      <c r="ED218">
        <v>1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2</v>
      </c>
      <c r="EK218">
        <v>54</v>
      </c>
      <c r="EL218">
        <v>61</v>
      </c>
      <c r="EM218">
        <v>44</v>
      </c>
      <c r="EN218">
        <v>8</v>
      </c>
      <c r="EO218">
        <v>0</v>
      </c>
      <c r="EP218">
        <v>0</v>
      </c>
      <c r="EQ218">
        <v>0</v>
      </c>
      <c r="ER218">
        <v>0</v>
      </c>
      <c r="ES218">
        <v>1</v>
      </c>
      <c r="ET218">
        <v>0</v>
      </c>
      <c r="EU218">
        <v>0</v>
      </c>
      <c r="EV218">
        <v>0</v>
      </c>
      <c r="EW218">
        <v>1</v>
      </c>
      <c r="EX218">
        <v>0</v>
      </c>
      <c r="EY218">
        <v>0</v>
      </c>
      <c r="EZ218">
        <v>0</v>
      </c>
      <c r="FA218">
        <v>1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1</v>
      </c>
      <c r="FH218">
        <v>0</v>
      </c>
      <c r="FI218">
        <v>2</v>
      </c>
      <c r="FJ218">
        <v>1</v>
      </c>
      <c r="FK218">
        <v>1</v>
      </c>
      <c r="FL218">
        <v>0</v>
      </c>
      <c r="FM218">
        <v>0</v>
      </c>
      <c r="FN218">
        <v>1</v>
      </c>
      <c r="FO218">
        <v>0</v>
      </c>
      <c r="FP218">
        <v>61</v>
      </c>
      <c r="FQ218">
        <v>44</v>
      </c>
      <c r="FR218">
        <v>25</v>
      </c>
      <c r="FS218">
        <v>11</v>
      </c>
      <c r="FT218">
        <v>1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2</v>
      </c>
      <c r="GA218">
        <v>1</v>
      </c>
      <c r="GB218">
        <v>0</v>
      </c>
      <c r="GC218">
        <v>0</v>
      </c>
      <c r="GD218">
        <v>2</v>
      </c>
      <c r="GE218">
        <v>0</v>
      </c>
      <c r="GF218">
        <v>0</v>
      </c>
      <c r="GG218">
        <v>0</v>
      </c>
      <c r="GH218">
        <v>1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1</v>
      </c>
      <c r="GU218">
        <v>44</v>
      </c>
      <c r="GV218">
        <v>67</v>
      </c>
      <c r="GW218">
        <v>31</v>
      </c>
      <c r="GX218">
        <v>3</v>
      </c>
      <c r="GY218">
        <v>2</v>
      </c>
      <c r="GZ218">
        <v>3</v>
      </c>
      <c r="HA218">
        <v>7</v>
      </c>
      <c r="HB218">
        <v>6</v>
      </c>
      <c r="HC218">
        <v>2</v>
      </c>
      <c r="HD218">
        <v>0</v>
      </c>
      <c r="HE218">
        <v>0</v>
      </c>
      <c r="HF218">
        <v>0</v>
      </c>
      <c r="HG218">
        <v>0</v>
      </c>
      <c r="HH218">
        <v>2</v>
      </c>
      <c r="HI218">
        <v>0</v>
      </c>
      <c r="HJ218">
        <v>1</v>
      </c>
      <c r="HK218">
        <v>0</v>
      </c>
      <c r="HL218">
        <v>1</v>
      </c>
      <c r="HM218">
        <v>0</v>
      </c>
      <c r="HN218">
        <v>0</v>
      </c>
      <c r="HO218">
        <v>0</v>
      </c>
      <c r="HP218">
        <v>0</v>
      </c>
      <c r="HQ218">
        <v>1</v>
      </c>
      <c r="HR218">
        <v>1</v>
      </c>
      <c r="HS218">
        <v>1</v>
      </c>
      <c r="HT218">
        <v>0</v>
      </c>
      <c r="HU218">
        <v>1</v>
      </c>
      <c r="HV218">
        <v>1</v>
      </c>
      <c r="HW218">
        <v>1</v>
      </c>
      <c r="HX218">
        <v>3</v>
      </c>
      <c r="HY218">
        <v>0</v>
      </c>
      <c r="HZ218">
        <v>0</v>
      </c>
      <c r="IA218">
        <v>67</v>
      </c>
      <c r="IB218">
        <v>35</v>
      </c>
      <c r="IC218">
        <v>15</v>
      </c>
      <c r="ID218">
        <v>2</v>
      </c>
      <c r="IE218">
        <v>2</v>
      </c>
      <c r="IF218">
        <v>1</v>
      </c>
      <c r="IG218">
        <v>1</v>
      </c>
      <c r="IH218">
        <v>2</v>
      </c>
      <c r="II218">
        <v>0</v>
      </c>
      <c r="IJ218">
        <v>3</v>
      </c>
      <c r="IK218">
        <v>2</v>
      </c>
      <c r="IL218">
        <v>1</v>
      </c>
      <c r="IM218">
        <v>0</v>
      </c>
      <c r="IN218">
        <v>1</v>
      </c>
      <c r="IO218">
        <v>0</v>
      </c>
      <c r="IP218">
        <v>0</v>
      </c>
      <c r="IQ218">
        <v>1</v>
      </c>
      <c r="IR218">
        <v>0</v>
      </c>
      <c r="IS218">
        <v>0</v>
      </c>
      <c r="IT218">
        <v>0</v>
      </c>
      <c r="IU218">
        <v>1</v>
      </c>
      <c r="IV218">
        <v>0</v>
      </c>
      <c r="IW218">
        <v>1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1</v>
      </c>
      <c r="JD218">
        <v>0</v>
      </c>
      <c r="JE218">
        <v>1</v>
      </c>
      <c r="JF218">
        <v>35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</row>
    <row r="219" spans="1:332">
      <c r="A219" t="s">
        <v>1411</v>
      </c>
      <c r="B219" t="s">
        <v>1397</v>
      </c>
      <c r="C219" t="str">
        <f>"060901"</f>
        <v>060901</v>
      </c>
      <c r="D219" t="s">
        <v>1410</v>
      </c>
      <c r="E219">
        <v>3</v>
      </c>
      <c r="F219">
        <v>1084</v>
      </c>
      <c r="G219">
        <v>830</v>
      </c>
      <c r="H219">
        <v>195</v>
      </c>
      <c r="I219">
        <v>635</v>
      </c>
      <c r="J219">
        <v>1</v>
      </c>
      <c r="K219">
        <v>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635</v>
      </c>
      <c r="T219">
        <v>0</v>
      </c>
      <c r="U219">
        <v>0</v>
      </c>
      <c r="V219">
        <v>635</v>
      </c>
      <c r="W219">
        <v>7</v>
      </c>
      <c r="X219">
        <v>6</v>
      </c>
      <c r="Y219">
        <v>1</v>
      </c>
      <c r="Z219">
        <v>0</v>
      </c>
      <c r="AA219">
        <v>628</v>
      </c>
      <c r="AB219">
        <v>343</v>
      </c>
      <c r="AC219">
        <v>60</v>
      </c>
      <c r="AD219">
        <v>39</v>
      </c>
      <c r="AE219">
        <v>41</v>
      </c>
      <c r="AF219">
        <v>10</v>
      </c>
      <c r="AG219">
        <v>7</v>
      </c>
      <c r="AH219">
        <v>2</v>
      </c>
      <c r="AI219">
        <v>48</v>
      </c>
      <c r="AJ219">
        <v>2</v>
      </c>
      <c r="AK219">
        <v>12</v>
      </c>
      <c r="AL219">
        <v>25</v>
      </c>
      <c r="AM219">
        <v>10</v>
      </c>
      <c r="AN219">
        <v>4</v>
      </c>
      <c r="AO219">
        <v>4</v>
      </c>
      <c r="AP219">
        <v>2</v>
      </c>
      <c r="AQ219">
        <v>0</v>
      </c>
      <c r="AR219">
        <v>4</v>
      </c>
      <c r="AS219">
        <v>0</v>
      </c>
      <c r="AT219">
        <v>1</v>
      </c>
      <c r="AU219">
        <v>1</v>
      </c>
      <c r="AV219">
        <v>2</v>
      </c>
      <c r="AW219">
        <v>24</v>
      </c>
      <c r="AX219">
        <v>2</v>
      </c>
      <c r="AY219">
        <v>1</v>
      </c>
      <c r="AZ219">
        <v>2</v>
      </c>
      <c r="BA219">
        <v>0</v>
      </c>
      <c r="BB219">
        <v>1</v>
      </c>
      <c r="BC219">
        <v>0</v>
      </c>
      <c r="BD219">
        <v>2</v>
      </c>
      <c r="BE219">
        <v>6</v>
      </c>
      <c r="BF219">
        <v>31</v>
      </c>
      <c r="BG219">
        <v>343</v>
      </c>
      <c r="BH219">
        <v>63</v>
      </c>
      <c r="BI219">
        <v>42</v>
      </c>
      <c r="BJ219">
        <v>7</v>
      </c>
      <c r="BK219">
        <v>1</v>
      </c>
      <c r="BL219">
        <v>7</v>
      </c>
      <c r="BM219">
        <v>0</v>
      </c>
      <c r="BN219">
        <v>2</v>
      </c>
      <c r="BO219">
        <v>0</v>
      </c>
      <c r="BP219">
        <v>0</v>
      </c>
      <c r="BQ219">
        <v>0</v>
      </c>
      <c r="BR219">
        <v>0</v>
      </c>
      <c r="BS219">
        <v>1</v>
      </c>
      <c r="BT219">
        <v>0</v>
      </c>
      <c r="BU219">
        <v>1</v>
      </c>
      <c r="BV219">
        <v>0</v>
      </c>
      <c r="BW219">
        <v>0</v>
      </c>
      <c r="BX219">
        <v>1</v>
      </c>
      <c r="BY219">
        <v>0</v>
      </c>
      <c r="BZ219">
        <v>0</v>
      </c>
      <c r="CA219">
        <v>1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63</v>
      </c>
      <c r="CN219">
        <v>18</v>
      </c>
      <c r="CO219">
        <v>6</v>
      </c>
      <c r="CP219">
        <v>2</v>
      </c>
      <c r="CQ219">
        <v>1</v>
      </c>
      <c r="CR219">
        <v>2</v>
      </c>
      <c r="CS219">
        <v>0</v>
      </c>
      <c r="CT219">
        <v>1</v>
      </c>
      <c r="CU219">
        <v>0</v>
      </c>
      <c r="CV219">
        <v>0</v>
      </c>
      <c r="CW219">
        <v>1</v>
      </c>
      <c r="CX219">
        <v>1</v>
      </c>
      <c r="CY219">
        <v>1</v>
      </c>
      <c r="CZ219">
        <v>0</v>
      </c>
      <c r="DA219">
        <v>0</v>
      </c>
      <c r="DB219">
        <v>1</v>
      </c>
      <c r="DC219">
        <v>0</v>
      </c>
      <c r="DD219">
        <v>2</v>
      </c>
      <c r="DE219">
        <v>18</v>
      </c>
      <c r="DF219">
        <v>36</v>
      </c>
      <c r="DG219">
        <v>20</v>
      </c>
      <c r="DH219">
        <v>2</v>
      </c>
      <c r="DI219">
        <v>1</v>
      </c>
      <c r="DJ219">
        <v>1</v>
      </c>
      <c r="DK219">
        <v>2</v>
      </c>
      <c r="DL219">
        <v>2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2</v>
      </c>
      <c r="DX219">
        <v>2</v>
      </c>
      <c r="DY219">
        <v>0</v>
      </c>
      <c r="DZ219">
        <v>0</v>
      </c>
      <c r="EA219">
        <v>0</v>
      </c>
      <c r="EB219">
        <v>2</v>
      </c>
      <c r="EC219">
        <v>0</v>
      </c>
      <c r="ED219">
        <v>0</v>
      </c>
      <c r="EE219">
        <v>0</v>
      </c>
      <c r="EF219">
        <v>0</v>
      </c>
      <c r="EG219">
        <v>1</v>
      </c>
      <c r="EH219">
        <v>0</v>
      </c>
      <c r="EI219">
        <v>0</v>
      </c>
      <c r="EJ219">
        <v>1</v>
      </c>
      <c r="EK219">
        <v>36</v>
      </c>
      <c r="EL219">
        <v>64</v>
      </c>
      <c r="EM219">
        <v>54</v>
      </c>
      <c r="EN219">
        <v>1</v>
      </c>
      <c r="EO219">
        <v>2</v>
      </c>
      <c r="EP219">
        <v>3</v>
      </c>
      <c r="EQ219">
        <v>0</v>
      </c>
      <c r="ER219">
        <v>0</v>
      </c>
      <c r="ES219">
        <v>2</v>
      </c>
      <c r="ET219">
        <v>0</v>
      </c>
      <c r="EU219">
        <v>0</v>
      </c>
      <c r="EV219">
        <v>2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64</v>
      </c>
      <c r="FQ219">
        <v>14</v>
      </c>
      <c r="FR219">
        <v>6</v>
      </c>
      <c r="FS219">
        <v>3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1</v>
      </c>
      <c r="GA219">
        <v>0</v>
      </c>
      <c r="GB219">
        <v>1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1</v>
      </c>
      <c r="GP219">
        <v>0</v>
      </c>
      <c r="GQ219">
        <v>0</v>
      </c>
      <c r="GR219">
        <v>0</v>
      </c>
      <c r="GS219">
        <v>0</v>
      </c>
      <c r="GT219">
        <v>2</v>
      </c>
      <c r="GU219">
        <v>14</v>
      </c>
      <c r="GV219">
        <v>60</v>
      </c>
      <c r="GW219">
        <v>24</v>
      </c>
      <c r="GX219">
        <v>1</v>
      </c>
      <c r="GY219">
        <v>2</v>
      </c>
      <c r="GZ219">
        <v>1</v>
      </c>
      <c r="HA219">
        <v>4</v>
      </c>
      <c r="HB219">
        <v>0</v>
      </c>
      <c r="HC219">
        <v>1</v>
      </c>
      <c r="HD219">
        <v>0</v>
      </c>
      <c r="HE219">
        <v>1</v>
      </c>
      <c r="HF219">
        <v>2</v>
      </c>
      <c r="HG219">
        <v>2</v>
      </c>
      <c r="HH219">
        <v>0</v>
      </c>
      <c r="HI219">
        <v>1</v>
      </c>
      <c r="HJ219">
        <v>0</v>
      </c>
      <c r="HK219">
        <v>0</v>
      </c>
      <c r="HL219">
        <v>1</v>
      </c>
      <c r="HM219">
        <v>1</v>
      </c>
      <c r="HN219">
        <v>2</v>
      </c>
      <c r="HO219">
        <v>2</v>
      </c>
      <c r="HP219">
        <v>0</v>
      </c>
      <c r="HQ219">
        <v>4</v>
      </c>
      <c r="HR219">
        <v>2</v>
      </c>
      <c r="HS219">
        <v>1</v>
      </c>
      <c r="HT219">
        <v>1</v>
      </c>
      <c r="HU219">
        <v>0</v>
      </c>
      <c r="HV219">
        <v>0</v>
      </c>
      <c r="HW219">
        <v>3</v>
      </c>
      <c r="HX219">
        <v>0</v>
      </c>
      <c r="HY219">
        <v>1</v>
      </c>
      <c r="HZ219">
        <v>3</v>
      </c>
      <c r="IA219">
        <v>60</v>
      </c>
      <c r="IB219">
        <v>26</v>
      </c>
      <c r="IC219">
        <v>18</v>
      </c>
      <c r="ID219">
        <v>4</v>
      </c>
      <c r="IE219">
        <v>0</v>
      </c>
      <c r="IF219">
        <v>1</v>
      </c>
      <c r="IG219">
        <v>0</v>
      </c>
      <c r="IH219">
        <v>1</v>
      </c>
      <c r="II219">
        <v>0</v>
      </c>
      <c r="IJ219">
        <v>0</v>
      </c>
      <c r="IK219">
        <v>0</v>
      </c>
      <c r="IL219">
        <v>0</v>
      </c>
      <c r="IM219">
        <v>1</v>
      </c>
      <c r="IN219">
        <v>1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26</v>
      </c>
      <c r="JG219">
        <v>1</v>
      </c>
      <c r="JH219">
        <v>0</v>
      </c>
      <c r="JI219">
        <v>0</v>
      </c>
      <c r="JJ219">
        <v>0</v>
      </c>
      <c r="JK219">
        <v>0</v>
      </c>
      <c r="JL219">
        <v>1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1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3</v>
      </c>
      <c r="KR219">
        <v>1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1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1</v>
      </c>
      <c r="LT219">
        <v>3</v>
      </c>
    </row>
    <row r="220" spans="1:332">
      <c r="A220" t="s">
        <v>1409</v>
      </c>
      <c r="B220" t="s">
        <v>1397</v>
      </c>
      <c r="C220" t="str">
        <f>"060901"</f>
        <v>060901</v>
      </c>
      <c r="D220" t="s">
        <v>1408</v>
      </c>
      <c r="E220">
        <v>4</v>
      </c>
      <c r="F220">
        <v>1386</v>
      </c>
      <c r="G220">
        <v>1060</v>
      </c>
      <c r="H220">
        <v>296</v>
      </c>
      <c r="I220">
        <v>764</v>
      </c>
      <c r="J220">
        <v>1</v>
      </c>
      <c r="K220">
        <v>6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764</v>
      </c>
      <c r="T220">
        <v>0</v>
      </c>
      <c r="U220">
        <v>0</v>
      </c>
      <c r="V220">
        <v>764</v>
      </c>
      <c r="W220">
        <v>23</v>
      </c>
      <c r="X220">
        <v>16</v>
      </c>
      <c r="Y220">
        <v>7</v>
      </c>
      <c r="Z220">
        <v>0</v>
      </c>
      <c r="AA220">
        <v>741</v>
      </c>
      <c r="AB220">
        <v>396</v>
      </c>
      <c r="AC220">
        <v>75</v>
      </c>
      <c r="AD220">
        <v>42</v>
      </c>
      <c r="AE220">
        <v>49</v>
      </c>
      <c r="AF220">
        <v>11</v>
      </c>
      <c r="AG220">
        <v>5</v>
      </c>
      <c r="AH220">
        <v>3</v>
      </c>
      <c r="AI220">
        <v>62</v>
      </c>
      <c r="AJ220">
        <v>2</v>
      </c>
      <c r="AK220">
        <v>8</v>
      </c>
      <c r="AL220">
        <v>39</v>
      </c>
      <c r="AM220">
        <v>21</v>
      </c>
      <c r="AN220">
        <v>0</v>
      </c>
      <c r="AO220">
        <v>4</v>
      </c>
      <c r="AP220">
        <v>1</v>
      </c>
      <c r="AQ220">
        <v>1</v>
      </c>
      <c r="AR220">
        <v>0</v>
      </c>
      <c r="AS220">
        <v>2</v>
      </c>
      <c r="AT220">
        <v>3</v>
      </c>
      <c r="AU220">
        <v>1</v>
      </c>
      <c r="AV220">
        <v>0</v>
      </c>
      <c r="AW220">
        <v>37</v>
      </c>
      <c r="AX220">
        <v>1</v>
      </c>
      <c r="AY220">
        <v>0</v>
      </c>
      <c r="AZ220">
        <v>1</v>
      </c>
      <c r="BA220">
        <v>2</v>
      </c>
      <c r="BB220">
        <v>2</v>
      </c>
      <c r="BC220">
        <v>1</v>
      </c>
      <c r="BD220">
        <v>4</v>
      </c>
      <c r="BE220">
        <v>7</v>
      </c>
      <c r="BF220">
        <v>12</v>
      </c>
      <c r="BG220">
        <v>396</v>
      </c>
      <c r="BH220">
        <v>74</v>
      </c>
      <c r="BI220">
        <v>48</v>
      </c>
      <c r="BJ220">
        <v>4</v>
      </c>
      <c r="BK220">
        <v>4</v>
      </c>
      <c r="BL220">
        <v>8</v>
      </c>
      <c r="BM220">
        <v>0</v>
      </c>
      <c r="BN220">
        <v>2</v>
      </c>
      <c r="BO220">
        <v>2</v>
      </c>
      <c r="BP220">
        <v>1</v>
      </c>
      <c r="BQ220">
        <v>0</v>
      </c>
      <c r="BR220">
        <v>2</v>
      </c>
      <c r="BS220">
        <v>1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1</v>
      </c>
      <c r="CI220">
        <v>0</v>
      </c>
      <c r="CJ220">
        <v>0</v>
      </c>
      <c r="CK220">
        <v>0</v>
      </c>
      <c r="CL220">
        <v>1</v>
      </c>
      <c r="CM220">
        <v>74</v>
      </c>
      <c r="CN220">
        <v>22</v>
      </c>
      <c r="CO220">
        <v>9</v>
      </c>
      <c r="CP220">
        <v>1</v>
      </c>
      <c r="CQ220">
        <v>2</v>
      </c>
      <c r="CR220">
        <v>2</v>
      </c>
      <c r="CS220">
        <v>0</v>
      </c>
      <c r="CT220">
        <v>4</v>
      </c>
      <c r="CU220">
        <v>1</v>
      </c>
      <c r="CV220">
        <v>0</v>
      </c>
      <c r="CW220">
        <v>0</v>
      </c>
      <c r="CX220">
        <v>1</v>
      </c>
      <c r="CY220">
        <v>0</v>
      </c>
      <c r="CZ220">
        <v>0</v>
      </c>
      <c r="DA220">
        <v>0</v>
      </c>
      <c r="DB220">
        <v>0</v>
      </c>
      <c r="DC220">
        <v>1</v>
      </c>
      <c r="DD220">
        <v>1</v>
      </c>
      <c r="DE220">
        <v>22</v>
      </c>
      <c r="DF220">
        <v>47</v>
      </c>
      <c r="DG220">
        <v>24</v>
      </c>
      <c r="DH220">
        <v>4</v>
      </c>
      <c r="DI220">
        <v>3</v>
      </c>
      <c r="DJ220">
        <v>2</v>
      </c>
      <c r="DK220">
        <v>6</v>
      </c>
      <c r="DL220">
        <v>0</v>
      </c>
      <c r="DM220">
        <v>0</v>
      </c>
      <c r="DN220">
        <v>1</v>
      </c>
      <c r="DO220">
        <v>0</v>
      </c>
      <c r="DP220">
        <v>0</v>
      </c>
      <c r="DQ220">
        <v>0</v>
      </c>
      <c r="DR220">
        <v>0</v>
      </c>
      <c r="DS220">
        <v>1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1</v>
      </c>
      <c r="ED220">
        <v>0</v>
      </c>
      <c r="EE220">
        <v>2</v>
      </c>
      <c r="EF220">
        <v>1</v>
      </c>
      <c r="EG220">
        <v>0</v>
      </c>
      <c r="EH220">
        <v>0</v>
      </c>
      <c r="EI220">
        <v>0</v>
      </c>
      <c r="EJ220">
        <v>1</v>
      </c>
      <c r="EK220">
        <v>47</v>
      </c>
      <c r="EL220">
        <v>77</v>
      </c>
      <c r="EM220">
        <v>63</v>
      </c>
      <c r="EN220">
        <v>5</v>
      </c>
      <c r="EO220">
        <v>0</v>
      </c>
      <c r="EP220">
        <v>1</v>
      </c>
      <c r="EQ220">
        <v>2</v>
      </c>
      <c r="ER220">
        <v>0</v>
      </c>
      <c r="ES220">
        <v>1</v>
      </c>
      <c r="ET220">
        <v>0</v>
      </c>
      <c r="EU220">
        <v>0</v>
      </c>
      <c r="EV220">
        <v>2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2</v>
      </c>
      <c r="FH220">
        <v>0</v>
      </c>
      <c r="FI220">
        <v>0</v>
      </c>
      <c r="FJ220">
        <v>0</v>
      </c>
      <c r="FK220">
        <v>1</v>
      </c>
      <c r="FL220">
        <v>0</v>
      </c>
      <c r="FM220">
        <v>0</v>
      </c>
      <c r="FN220">
        <v>0</v>
      </c>
      <c r="FO220">
        <v>0</v>
      </c>
      <c r="FP220">
        <v>77</v>
      </c>
      <c r="FQ220">
        <v>31</v>
      </c>
      <c r="FR220">
        <v>18</v>
      </c>
      <c r="FS220">
        <v>7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1</v>
      </c>
      <c r="GD220">
        <v>0</v>
      </c>
      <c r="GE220">
        <v>1</v>
      </c>
      <c r="GF220">
        <v>0</v>
      </c>
      <c r="GG220">
        <v>0</v>
      </c>
      <c r="GH220">
        <v>0</v>
      </c>
      <c r="GI220">
        <v>1</v>
      </c>
      <c r="GJ220">
        <v>1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2</v>
      </c>
      <c r="GU220">
        <v>31</v>
      </c>
      <c r="GV220">
        <v>57</v>
      </c>
      <c r="GW220">
        <v>17</v>
      </c>
      <c r="GX220">
        <v>6</v>
      </c>
      <c r="GY220">
        <v>0</v>
      </c>
      <c r="GZ220">
        <v>1</v>
      </c>
      <c r="HA220">
        <v>12</v>
      </c>
      <c r="HB220">
        <v>2</v>
      </c>
      <c r="HC220">
        <v>1</v>
      </c>
      <c r="HD220">
        <v>1</v>
      </c>
      <c r="HE220">
        <v>0</v>
      </c>
      <c r="HF220">
        <v>0</v>
      </c>
      <c r="HG220">
        <v>2</v>
      </c>
      <c r="HH220">
        <v>0</v>
      </c>
      <c r="HI220">
        <v>1</v>
      </c>
      <c r="HJ220">
        <v>0</v>
      </c>
      <c r="HK220">
        <v>1</v>
      </c>
      <c r="HL220">
        <v>1</v>
      </c>
      <c r="HM220">
        <v>0</v>
      </c>
      <c r="HN220">
        <v>0</v>
      </c>
      <c r="HO220">
        <v>0</v>
      </c>
      <c r="HP220">
        <v>1</v>
      </c>
      <c r="HQ220">
        <v>3</v>
      </c>
      <c r="HR220">
        <v>1</v>
      </c>
      <c r="HS220">
        <v>0</v>
      </c>
      <c r="HT220">
        <v>0</v>
      </c>
      <c r="HU220">
        <v>0</v>
      </c>
      <c r="HV220">
        <v>3</v>
      </c>
      <c r="HW220">
        <v>0</v>
      </c>
      <c r="HX220">
        <v>0</v>
      </c>
      <c r="HY220">
        <v>0</v>
      </c>
      <c r="HZ220">
        <v>4</v>
      </c>
      <c r="IA220">
        <v>57</v>
      </c>
      <c r="IB220">
        <v>35</v>
      </c>
      <c r="IC220">
        <v>23</v>
      </c>
      <c r="ID220">
        <v>3</v>
      </c>
      <c r="IE220">
        <v>1</v>
      </c>
      <c r="IF220">
        <v>0</v>
      </c>
      <c r="IG220">
        <v>2</v>
      </c>
      <c r="IH220">
        <v>0</v>
      </c>
      <c r="II220">
        <v>1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2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1</v>
      </c>
      <c r="IX220">
        <v>0</v>
      </c>
      <c r="IY220">
        <v>0</v>
      </c>
      <c r="IZ220">
        <v>0</v>
      </c>
      <c r="JA220">
        <v>1</v>
      </c>
      <c r="JB220">
        <v>0</v>
      </c>
      <c r="JC220">
        <v>0</v>
      </c>
      <c r="JD220">
        <v>0</v>
      </c>
      <c r="JE220">
        <v>1</v>
      </c>
      <c r="JF220">
        <v>35</v>
      </c>
      <c r="JG220">
        <v>1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1</v>
      </c>
      <c r="JW220">
        <v>0</v>
      </c>
      <c r="JX220">
        <v>1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1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1</v>
      </c>
      <c r="LQ220">
        <v>0</v>
      </c>
      <c r="LR220">
        <v>0</v>
      </c>
      <c r="LS220">
        <v>0</v>
      </c>
      <c r="LT220">
        <v>1</v>
      </c>
    </row>
    <row r="221" spans="1:332">
      <c r="A221" t="s">
        <v>1407</v>
      </c>
      <c r="B221" t="s">
        <v>1397</v>
      </c>
      <c r="C221" t="str">
        <f>"060901"</f>
        <v>060901</v>
      </c>
      <c r="D221" t="s">
        <v>1406</v>
      </c>
      <c r="E221">
        <v>5</v>
      </c>
      <c r="F221">
        <v>967</v>
      </c>
      <c r="G221">
        <v>730</v>
      </c>
      <c r="H221">
        <v>278</v>
      </c>
      <c r="I221">
        <v>452</v>
      </c>
      <c r="J221">
        <v>2</v>
      </c>
      <c r="K221">
        <v>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452</v>
      </c>
      <c r="T221">
        <v>0</v>
      </c>
      <c r="U221">
        <v>0</v>
      </c>
      <c r="V221">
        <v>452</v>
      </c>
      <c r="W221">
        <v>16</v>
      </c>
      <c r="X221">
        <v>11</v>
      </c>
      <c r="Y221">
        <v>5</v>
      </c>
      <c r="Z221">
        <v>0</v>
      </c>
      <c r="AA221">
        <v>436</v>
      </c>
      <c r="AB221">
        <v>210</v>
      </c>
      <c r="AC221">
        <v>54</v>
      </c>
      <c r="AD221">
        <v>13</v>
      </c>
      <c r="AE221">
        <v>23</v>
      </c>
      <c r="AF221">
        <v>3</v>
      </c>
      <c r="AG221">
        <v>7</v>
      </c>
      <c r="AH221">
        <v>0</v>
      </c>
      <c r="AI221">
        <v>44</v>
      </c>
      <c r="AJ221">
        <v>0</v>
      </c>
      <c r="AK221">
        <v>7</v>
      </c>
      <c r="AL221">
        <v>9</v>
      </c>
      <c r="AM221">
        <v>8</v>
      </c>
      <c r="AN221">
        <v>3</v>
      </c>
      <c r="AO221">
        <v>4</v>
      </c>
      <c r="AP221">
        <v>2</v>
      </c>
      <c r="AQ221">
        <v>0</v>
      </c>
      <c r="AR221">
        <v>4</v>
      </c>
      <c r="AS221">
        <v>2</v>
      </c>
      <c r="AT221">
        <v>2</v>
      </c>
      <c r="AU221">
        <v>0</v>
      </c>
      <c r="AV221">
        <v>0</v>
      </c>
      <c r="AW221">
        <v>8</v>
      </c>
      <c r="AX221">
        <v>0</v>
      </c>
      <c r="AY221">
        <v>0</v>
      </c>
      <c r="AZ221">
        <v>1</v>
      </c>
      <c r="BA221">
        <v>0</v>
      </c>
      <c r="BB221">
        <v>0</v>
      </c>
      <c r="BC221">
        <v>1</v>
      </c>
      <c r="BD221">
        <v>2</v>
      </c>
      <c r="BE221">
        <v>2</v>
      </c>
      <c r="BF221">
        <v>11</v>
      </c>
      <c r="BG221">
        <v>210</v>
      </c>
      <c r="BH221">
        <v>77</v>
      </c>
      <c r="BI221">
        <v>46</v>
      </c>
      <c r="BJ221">
        <v>6</v>
      </c>
      <c r="BK221">
        <v>10</v>
      </c>
      <c r="BL221">
        <v>3</v>
      </c>
      <c r="BM221">
        <v>0</v>
      </c>
      <c r="BN221">
        <v>6</v>
      </c>
      <c r="BO221">
        <v>2</v>
      </c>
      <c r="BP221">
        <v>0</v>
      </c>
      <c r="BQ221">
        <v>0</v>
      </c>
      <c r="BR221">
        <v>2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1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1</v>
      </c>
      <c r="CM221">
        <v>77</v>
      </c>
      <c r="CN221">
        <v>9</v>
      </c>
      <c r="CO221">
        <v>3</v>
      </c>
      <c r="CP221">
        <v>0</v>
      </c>
      <c r="CQ221">
        <v>0</v>
      </c>
      <c r="CR221">
        <v>1</v>
      </c>
      <c r="CS221">
        <v>1</v>
      </c>
      <c r="CT221">
        <v>0</v>
      </c>
      <c r="CU221">
        <v>0</v>
      </c>
      <c r="CV221">
        <v>2</v>
      </c>
      <c r="CW221">
        <v>0</v>
      </c>
      <c r="CX221">
        <v>0</v>
      </c>
      <c r="CY221">
        <v>1</v>
      </c>
      <c r="CZ221">
        <v>0</v>
      </c>
      <c r="DA221">
        <v>0</v>
      </c>
      <c r="DB221">
        <v>0</v>
      </c>
      <c r="DC221">
        <v>0</v>
      </c>
      <c r="DD221">
        <v>1</v>
      </c>
      <c r="DE221">
        <v>9</v>
      </c>
      <c r="DF221">
        <v>16</v>
      </c>
      <c r="DG221">
        <v>9</v>
      </c>
      <c r="DH221">
        <v>2</v>
      </c>
      <c r="DI221">
        <v>0</v>
      </c>
      <c r="DJ221">
        <v>2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2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1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16</v>
      </c>
      <c r="EL221">
        <v>38</v>
      </c>
      <c r="EM221">
        <v>27</v>
      </c>
      <c r="EN221">
        <v>6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3</v>
      </c>
      <c r="FE221">
        <v>0</v>
      </c>
      <c r="FF221">
        <v>2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38</v>
      </c>
      <c r="FQ221">
        <v>21</v>
      </c>
      <c r="FR221">
        <v>13</v>
      </c>
      <c r="FS221">
        <v>3</v>
      </c>
      <c r="FT221">
        <v>2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1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1</v>
      </c>
      <c r="GI221">
        <v>0</v>
      </c>
      <c r="GJ221">
        <v>0</v>
      </c>
      <c r="GK221">
        <v>0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21</v>
      </c>
      <c r="GV221">
        <v>50</v>
      </c>
      <c r="GW221">
        <v>18</v>
      </c>
      <c r="GX221">
        <v>4</v>
      </c>
      <c r="GY221">
        <v>2</v>
      </c>
      <c r="GZ221">
        <v>1</v>
      </c>
      <c r="HA221">
        <v>3</v>
      </c>
      <c r="HB221">
        <v>1</v>
      </c>
      <c r="HC221">
        <v>1</v>
      </c>
      <c r="HD221">
        <v>1</v>
      </c>
      <c r="HE221">
        <v>0</v>
      </c>
      <c r="HF221">
        <v>0</v>
      </c>
      <c r="HG221">
        <v>3</v>
      </c>
      <c r="HH221">
        <v>1</v>
      </c>
      <c r="HI221">
        <v>0</v>
      </c>
      <c r="HJ221">
        <v>3</v>
      </c>
      <c r="HK221">
        <v>0</v>
      </c>
      <c r="HL221">
        <v>1</v>
      </c>
      <c r="HM221">
        <v>1</v>
      </c>
      <c r="HN221">
        <v>0</v>
      </c>
      <c r="HO221">
        <v>1</v>
      </c>
      <c r="HP221">
        <v>1</v>
      </c>
      <c r="HQ221">
        <v>2</v>
      </c>
      <c r="HR221">
        <v>2</v>
      </c>
      <c r="HS221">
        <v>0</v>
      </c>
      <c r="HT221">
        <v>0</v>
      </c>
      <c r="HU221">
        <v>0</v>
      </c>
      <c r="HV221">
        <v>0</v>
      </c>
      <c r="HW221">
        <v>1</v>
      </c>
      <c r="HX221">
        <v>2</v>
      </c>
      <c r="HY221">
        <v>0</v>
      </c>
      <c r="HZ221">
        <v>1</v>
      </c>
      <c r="IA221">
        <v>50</v>
      </c>
      <c r="IB221">
        <v>14</v>
      </c>
      <c r="IC221">
        <v>6</v>
      </c>
      <c r="ID221">
        <v>2</v>
      </c>
      <c r="IE221">
        <v>1</v>
      </c>
      <c r="IF221">
        <v>0</v>
      </c>
      <c r="IG221">
        <v>0</v>
      </c>
      <c r="IH221">
        <v>1</v>
      </c>
      <c r="II221">
        <v>0</v>
      </c>
      <c r="IJ221">
        <v>1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3</v>
      </c>
      <c r="JF221">
        <v>14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1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1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1</v>
      </c>
    </row>
    <row r="222" spans="1:332">
      <c r="A222" t="s">
        <v>1405</v>
      </c>
      <c r="B222" t="s">
        <v>1397</v>
      </c>
      <c r="C222" t="str">
        <f>"060901"</f>
        <v>060901</v>
      </c>
      <c r="D222" t="s">
        <v>403</v>
      </c>
      <c r="E222">
        <v>6</v>
      </c>
      <c r="F222">
        <v>764</v>
      </c>
      <c r="G222">
        <v>590</v>
      </c>
      <c r="H222">
        <v>149</v>
      </c>
      <c r="I222">
        <v>441</v>
      </c>
      <c r="J222">
        <v>0</v>
      </c>
      <c r="K222">
        <v>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441</v>
      </c>
      <c r="T222">
        <v>0</v>
      </c>
      <c r="U222">
        <v>0</v>
      </c>
      <c r="V222">
        <v>441</v>
      </c>
      <c r="W222">
        <v>14</v>
      </c>
      <c r="X222">
        <v>6</v>
      </c>
      <c r="Y222">
        <v>8</v>
      </c>
      <c r="Z222">
        <v>0</v>
      </c>
      <c r="AA222">
        <v>427</v>
      </c>
      <c r="AB222">
        <v>222</v>
      </c>
      <c r="AC222">
        <v>45</v>
      </c>
      <c r="AD222">
        <v>5</v>
      </c>
      <c r="AE222">
        <v>9</v>
      </c>
      <c r="AF222">
        <v>2</v>
      </c>
      <c r="AG222">
        <v>2</v>
      </c>
      <c r="AH222">
        <v>1</v>
      </c>
      <c r="AI222">
        <v>121</v>
      </c>
      <c r="AJ222">
        <v>1</v>
      </c>
      <c r="AK222">
        <v>1</v>
      </c>
      <c r="AL222">
        <v>4</v>
      </c>
      <c r="AM222">
        <v>6</v>
      </c>
      <c r="AN222">
        <v>0</v>
      </c>
      <c r="AO222">
        <v>0</v>
      </c>
      <c r="AP222">
        <v>0</v>
      </c>
      <c r="AQ222">
        <v>1</v>
      </c>
      <c r="AR222">
        <v>0</v>
      </c>
      <c r="AS222">
        <v>0</v>
      </c>
      <c r="AT222">
        <v>0</v>
      </c>
      <c r="AU222">
        <v>2</v>
      </c>
      <c r="AV222">
        <v>0</v>
      </c>
      <c r="AW222">
        <v>9</v>
      </c>
      <c r="AX222">
        <v>2</v>
      </c>
      <c r="AY222">
        <v>0</v>
      </c>
      <c r="AZ222">
        <v>0</v>
      </c>
      <c r="BA222">
        <v>2</v>
      </c>
      <c r="BB222">
        <v>0</v>
      </c>
      <c r="BC222">
        <v>0</v>
      </c>
      <c r="BD222">
        <v>1</v>
      </c>
      <c r="BE222">
        <v>0</v>
      </c>
      <c r="BF222">
        <v>8</v>
      </c>
      <c r="BG222">
        <v>222</v>
      </c>
      <c r="BH222">
        <v>27</v>
      </c>
      <c r="BI222">
        <v>15</v>
      </c>
      <c r="BJ222">
        <v>4</v>
      </c>
      <c r="BK222">
        <v>3</v>
      </c>
      <c r="BL222">
        <v>2</v>
      </c>
      <c r="BM222">
        <v>0</v>
      </c>
      <c r="BN222">
        <v>0</v>
      </c>
      <c r="BO222">
        <v>1</v>
      </c>
      <c r="BP222">
        <v>1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1</v>
      </c>
      <c r="CM222">
        <v>27</v>
      </c>
      <c r="CN222">
        <v>4</v>
      </c>
      <c r="CO222">
        <v>2</v>
      </c>
      <c r="CP222">
        <v>0</v>
      </c>
      <c r="CQ222">
        <v>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1</v>
      </c>
      <c r="DE222">
        <v>4</v>
      </c>
      <c r="DF222">
        <v>30</v>
      </c>
      <c r="DG222">
        <v>14</v>
      </c>
      <c r="DH222">
        <v>2</v>
      </c>
      <c r="DI222">
        <v>1</v>
      </c>
      <c r="DJ222">
        <v>1</v>
      </c>
      <c r="DK222">
        <v>0</v>
      </c>
      <c r="DL222">
        <v>0</v>
      </c>
      <c r="DM222">
        <v>1</v>
      </c>
      <c r="DN222">
        <v>2</v>
      </c>
      <c r="DO222">
        <v>0</v>
      </c>
      <c r="DP222">
        <v>0</v>
      </c>
      <c r="DQ222">
        <v>0</v>
      </c>
      <c r="DR222">
        <v>0</v>
      </c>
      <c r="DS222">
        <v>2</v>
      </c>
      <c r="DT222">
        <v>0</v>
      </c>
      <c r="DU222">
        <v>1</v>
      </c>
      <c r="DV222">
        <v>0</v>
      </c>
      <c r="DW222">
        <v>0</v>
      </c>
      <c r="DX222">
        <v>0</v>
      </c>
      <c r="DY222">
        <v>1</v>
      </c>
      <c r="DZ222">
        <v>0</v>
      </c>
      <c r="EA222">
        <v>0</v>
      </c>
      <c r="EB222">
        <v>3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1</v>
      </c>
      <c r="EJ222">
        <v>1</v>
      </c>
      <c r="EK222">
        <v>30</v>
      </c>
      <c r="EL222">
        <v>77</v>
      </c>
      <c r="EM222">
        <v>61</v>
      </c>
      <c r="EN222">
        <v>9</v>
      </c>
      <c r="EO222">
        <v>0</v>
      </c>
      <c r="EP222">
        <v>0</v>
      </c>
      <c r="EQ222">
        <v>0</v>
      </c>
      <c r="ER222">
        <v>2</v>
      </c>
      <c r="ES222">
        <v>0</v>
      </c>
      <c r="ET222">
        <v>0</v>
      </c>
      <c r="EU222">
        <v>0</v>
      </c>
      <c r="EV222">
        <v>0</v>
      </c>
      <c r="EW222">
        <v>2</v>
      </c>
      <c r="EX222">
        <v>0</v>
      </c>
      <c r="EY222">
        <v>0</v>
      </c>
      <c r="EZ222">
        <v>0</v>
      </c>
      <c r="FA222">
        <v>1</v>
      </c>
      <c r="FB222">
        <v>0</v>
      </c>
      <c r="FC222">
        <v>1</v>
      </c>
      <c r="FD222">
        <v>0</v>
      </c>
      <c r="FE222">
        <v>1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77</v>
      </c>
      <c r="FQ222">
        <v>10</v>
      </c>
      <c r="FR222">
        <v>5</v>
      </c>
      <c r="FS222">
        <v>3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1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1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10</v>
      </c>
      <c r="GV222">
        <v>47</v>
      </c>
      <c r="GW222">
        <v>20</v>
      </c>
      <c r="GX222">
        <v>6</v>
      </c>
      <c r="GY222">
        <v>0</v>
      </c>
      <c r="GZ222">
        <v>1</v>
      </c>
      <c r="HA222">
        <v>2</v>
      </c>
      <c r="HB222">
        <v>1</v>
      </c>
      <c r="HC222">
        <v>0</v>
      </c>
      <c r="HD222">
        <v>0</v>
      </c>
      <c r="HE222">
        <v>1</v>
      </c>
      <c r="HF222">
        <v>0</v>
      </c>
      <c r="HG222">
        <v>1</v>
      </c>
      <c r="HH222">
        <v>1</v>
      </c>
      <c r="HI222">
        <v>0</v>
      </c>
      <c r="HJ222">
        <v>0</v>
      </c>
      <c r="HK222">
        <v>2</v>
      </c>
      <c r="HL222">
        <v>0</v>
      </c>
      <c r="HM222">
        <v>0</v>
      </c>
      <c r="HN222">
        <v>1</v>
      </c>
      <c r="HO222">
        <v>1</v>
      </c>
      <c r="HP222">
        <v>2</v>
      </c>
      <c r="HQ222">
        <v>2</v>
      </c>
      <c r="HR222">
        <v>0</v>
      </c>
      <c r="HS222">
        <v>0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0</v>
      </c>
      <c r="HZ222">
        <v>0</v>
      </c>
      <c r="IA222">
        <v>47</v>
      </c>
      <c r="IB222">
        <v>9</v>
      </c>
      <c r="IC222">
        <v>8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1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9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1</v>
      </c>
      <c r="KR222">
        <v>0</v>
      </c>
      <c r="KS222">
        <v>0</v>
      </c>
      <c r="KT222">
        <v>0</v>
      </c>
      <c r="KU222">
        <v>0</v>
      </c>
      <c r="KV222">
        <v>1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1</v>
      </c>
    </row>
    <row r="223" spans="1:332">
      <c r="A223" t="s">
        <v>1404</v>
      </c>
      <c r="B223" t="s">
        <v>1397</v>
      </c>
      <c r="C223" t="str">
        <f>"060901"</f>
        <v>060901</v>
      </c>
      <c r="D223" t="s">
        <v>403</v>
      </c>
      <c r="E223">
        <v>7</v>
      </c>
      <c r="F223">
        <v>679</v>
      </c>
      <c r="G223">
        <v>510</v>
      </c>
      <c r="H223">
        <v>194</v>
      </c>
      <c r="I223">
        <v>316</v>
      </c>
      <c r="J223">
        <v>0</v>
      </c>
      <c r="K223">
        <v>1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316</v>
      </c>
      <c r="T223">
        <v>0</v>
      </c>
      <c r="U223">
        <v>0</v>
      </c>
      <c r="V223">
        <v>316</v>
      </c>
      <c r="W223">
        <v>12</v>
      </c>
      <c r="X223">
        <v>9</v>
      </c>
      <c r="Y223">
        <v>3</v>
      </c>
      <c r="Z223">
        <v>0</v>
      </c>
      <c r="AA223">
        <v>304</v>
      </c>
      <c r="AB223">
        <v>171</v>
      </c>
      <c r="AC223">
        <v>44</v>
      </c>
      <c r="AD223">
        <v>16</v>
      </c>
      <c r="AE223">
        <v>19</v>
      </c>
      <c r="AF223">
        <v>2</v>
      </c>
      <c r="AG223">
        <v>3</v>
      </c>
      <c r="AH223">
        <v>0</v>
      </c>
      <c r="AI223">
        <v>27</v>
      </c>
      <c r="AJ223">
        <v>0</v>
      </c>
      <c r="AK223">
        <v>7</v>
      </c>
      <c r="AL223">
        <v>8</v>
      </c>
      <c r="AM223">
        <v>6</v>
      </c>
      <c r="AN223">
        <v>2</v>
      </c>
      <c r="AO223">
        <v>3</v>
      </c>
      <c r="AP223">
        <v>2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21</v>
      </c>
      <c r="AX223">
        <v>0</v>
      </c>
      <c r="AY223">
        <v>0</v>
      </c>
      <c r="AZ223">
        <v>0</v>
      </c>
      <c r="BA223">
        <v>1</v>
      </c>
      <c r="BB223">
        <v>0</v>
      </c>
      <c r="BC223">
        <v>1</v>
      </c>
      <c r="BD223">
        <v>0</v>
      </c>
      <c r="BE223">
        <v>0</v>
      </c>
      <c r="BF223">
        <v>9</v>
      </c>
      <c r="BG223">
        <v>171</v>
      </c>
      <c r="BH223">
        <v>17</v>
      </c>
      <c r="BI223">
        <v>9</v>
      </c>
      <c r="BJ223">
        <v>1</v>
      </c>
      <c r="BK223">
        <v>3</v>
      </c>
      <c r="BL223">
        <v>1</v>
      </c>
      <c r="BM223">
        <v>1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1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1</v>
      </c>
      <c r="CM223">
        <v>17</v>
      </c>
      <c r="CN223">
        <v>1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1</v>
      </c>
      <c r="DC223">
        <v>0</v>
      </c>
      <c r="DD223">
        <v>0</v>
      </c>
      <c r="DE223">
        <v>1</v>
      </c>
      <c r="DF223">
        <v>11</v>
      </c>
      <c r="DG223">
        <v>8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1</v>
      </c>
      <c r="EA223">
        <v>1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1</v>
      </c>
      <c r="EK223">
        <v>11</v>
      </c>
      <c r="EL223">
        <v>63</v>
      </c>
      <c r="EM223">
        <v>55</v>
      </c>
      <c r="EN223">
        <v>0</v>
      </c>
      <c r="EO223">
        <v>0</v>
      </c>
      <c r="EP223">
        <v>2</v>
      </c>
      <c r="EQ223">
        <v>1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3</v>
      </c>
      <c r="EX223">
        <v>0</v>
      </c>
      <c r="EY223">
        <v>0</v>
      </c>
      <c r="EZ223">
        <v>0</v>
      </c>
      <c r="FA223">
        <v>1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1</v>
      </c>
      <c r="FN223">
        <v>0</v>
      </c>
      <c r="FO223">
        <v>0</v>
      </c>
      <c r="FP223">
        <v>63</v>
      </c>
      <c r="FQ223">
        <v>7</v>
      </c>
      <c r="FR223">
        <v>6</v>
      </c>
      <c r="FS223">
        <v>1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7</v>
      </c>
      <c r="GV223">
        <v>29</v>
      </c>
      <c r="GW223">
        <v>12</v>
      </c>
      <c r="GX223">
        <v>1</v>
      </c>
      <c r="GY223">
        <v>0</v>
      </c>
      <c r="GZ223">
        <v>0</v>
      </c>
      <c r="HA223">
        <v>1</v>
      </c>
      <c r="HB223">
        <v>0</v>
      </c>
      <c r="HC223">
        <v>2</v>
      </c>
      <c r="HD223">
        <v>0</v>
      </c>
      <c r="HE223">
        <v>1</v>
      </c>
      <c r="HF223">
        <v>2</v>
      </c>
      <c r="HG223">
        <v>1</v>
      </c>
      <c r="HH223">
        <v>0</v>
      </c>
      <c r="HI223">
        <v>0</v>
      </c>
      <c r="HJ223">
        <v>0</v>
      </c>
      <c r="HK223">
        <v>0</v>
      </c>
      <c r="HL223">
        <v>1</v>
      </c>
      <c r="HM223">
        <v>0</v>
      </c>
      <c r="HN223">
        <v>0</v>
      </c>
      <c r="HO223">
        <v>0</v>
      </c>
      <c r="HP223">
        <v>2</v>
      </c>
      <c r="HQ223">
        <v>4</v>
      </c>
      <c r="HR223">
        <v>1</v>
      </c>
      <c r="HS223">
        <v>0</v>
      </c>
      <c r="HT223">
        <v>0</v>
      </c>
      <c r="HU223">
        <v>0</v>
      </c>
      <c r="HV223">
        <v>1</v>
      </c>
      <c r="HW223">
        <v>0</v>
      </c>
      <c r="HX223">
        <v>0</v>
      </c>
      <c r="HY223">
        <v>0</v>
      </c>
      <c r="HZ223">
        <v>0</v>
      </c>
      <c r="IA223">
        <v>29</v>
      </c>
      <c r="IB223">
        <v>5</v>
      </c>
      <c r="IC223">
        <v>4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1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5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</row>
    <row r="224" spans="1:332">
      <c r="A224" t="s">
        <v>1403</v>
      </c>
      <c r="B224" t="s">
        <v>1397</v>
      </c>
      <c r="C224" t="str">
        <f>"060901"</f>
        <v>060901</v>
      </c>
      <c r="D224" t="s">
        <v>403</v>
      </c>
      <c r="E224">
        <v>8</v>
      </c>
      <c r="F224">
        <v>827</v>
      </c>
      <c r="G224">
        <v>629</v>
      </c>
      <c r="H224">
        <v>322</v>
      </c>
      <c r="I224">
        <v>307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307</v>
      </c>
      <c r="T224">
        <v>0</v>
      </c>
      <c r="U224">
        <v>0</v>
      </c>
      <c r="V224">
        <v>307</v>
      </c>
      <c r="W224">
        <v>17</v>
      </c>
      <c r="X224">
        <v>11</v>
      </c>
      <c r="Y224">
        <v>6</v>
      </c>
      <c r="Z224">
        <v>0</v>
      </c>
      <c r="AA224">
        <v>290</v>
      </c>
      <c r="AB224">
        <v>176</v>
      </c>
      <c r="AC224">
        <v>39</v>
      </c>
      <c r="AD224">
        <v>12</v>
      </c>
      <c r="AE224">
        <v>7</v>
      </c>
      <c r="AF224">
        <v>3</v>
      </c>
      <c r="AG224">
        <v>3</v>
      </c>
      <c r="AH224">
        <v>2</v>
      </c>
      <c r="AI224">
        <v>39</v>
      </c>
      <c r="AJ224">
        <v>0</v>
      </c>
      <c r="AK224">
        <v>4</v>
      </c>
      <c r="AL224">
        <v>9</v>
      </c>
      <c r="AM224">
        <v>24</v>
      </c>
      <c r="AN224">
        <v>0</v>
      </c>
      <c r="AO224">
        <v>3</v>
      </c>
      <c r="AP224">
        <v>1</v>
      </c>
      <c r="AQ224">
        <v>0</v>
      </c>
      <c r="AR224">
        <v>3</v>
      </c>
      <c r="AS224">
        <v>0</v>
      </c>
      <c r="AT224">
        <v>0</v>
      </c>
      <c r="AU224">
        <v>0</v>
      </c>
      <c r="AV224">
        <v>0</v>
      </c>
      <c r="AW224">
        <v>16</v>
      </c>
      <c r="AX224">
        <v>1</v>
      </c>
      <c r="AY224">
        <v>0</v>
      </c>
      <c r="AZ224">
        <v>0</v>
      </c>
      <c r="BA224">
        <v>0</v>
      </c>
      <c r="BB224">
        <v>1</v>
      </c>
      <c r="BC224">
        <v>2</v>
      </c>
      <c r="BD224">
        <v>0</v>
      </c>
      <c r="BE224">
        <v>4</v>
      </c>
      <c r="BF224">
        <v>3</v>
      </c>
      <c r="BG224">
        <v>176</v>
      </c>
      <c r="BH224">
        <v>20</v>
      </c>
      <c r="BI224">
        <v>11</v>
      </c>
      <c r="BJ224">
        <v>4</v>
      </c>
      <c r="BK224">
        <v>1</v>
      </c>
      <c r="BL224">
        <v>3</v>
      </c>
      <c r="BM224">
        <v>0</v>
      </c>
      <c r="BN224">
        <v>0</v>
      </c>
      <c r="BO224">
        <v>1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20</v>
      </c>
      <c r="CN224">
        <v>8</v>
      </c>
      <c r="CO224">
        <v>3</v>
      </c>
      <c r="CP224">
        <v>0</v>
      </c>
      <c r="CQ224">
        <v>1</v>
      </c>
      <c r="CR224">
        <v>2</v>
      </c>
      <c r="CS224">
        <v>0</v>
      </c>
      <c r="CT224">
        <v>1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1</v>
      </c>
      <c r="DA224">
        <v>0</v>
      </c>
      <c r="DB224">
        <v>0</v>
      </c>
      <c r="DC224">
        <v>0</v>
      </c>
      <c r="DD224">
        <v>0</v>
      </c>
      <c r="DE224">
        <v>8</v>
      </c>
      <c r="DF224">
        <v>18</v>
      </c>
      <c r="DG224">
        <v>12</v>
      </c>
      <c r="DH224">
        <v>2</v>
      </c>
      <c r="DI224">
        <v>1</v>
      </c>
      <c r="DJ224">
        <v>1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1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1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18</v>
      </c>
      <c r="EL224">
        <v>25</v>
      </c>
      <c r="EM224">
        <v>17</v>
      </c>
      <c r="EN224">
        <v>3</v>
      </c>
      <c r="EO224">
        <v>0</v>
      </c>
      <c r="EP224">
        <v>1</v>
      </c>
      <c r="EQ224">
        <v>0</v>
      </c>
      <c r="ER224">
        <v>0</v>
      </c>
      <c r="ES224">
        <v>0</v>
      </c>
      <c r="ET224">
        <v>1</v>
      </c>
      <c r="EU224">
        <v>0</v>
      </c>
      <c r="EV224">
        <v>0</v>
      </c>
      <c r="EW224">
        <v>1</v>
      </c>
      <c r="EX224">
        <v>0</v>
      </c>
      <c r="EY224">
        <v>1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1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25</v>
      </c>
      <c r="FQ224">
        <v>12</v>
      </c>
      <c r="FR224">
        <v>9</v>
      </c>
      <c r="FS224">
        <v>3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12</v>
      </c>
      <c r="GV224">
        <v>24</v>
      </c>
      <c r="GW224">
        <v>11</v>
      </c>
      <c r="GX224">
        <v>1</v>
      </c>
      <c r="GY224">
        <v>0</v>
      </c>
      <c r="GZ224">
        <v>2</v>
      </c>
      <c r="HA224">
        <v>1</v>
      </c>
      <c r="HB224">
        <v>0</v>
      </c>
      <c r="HC224">
        <v>0</v>
      </c>
      <c r="HD224">
        <v>2</v>
      </c>
      <c r="HE224">
        <v>0</v>
      </c>
      <c r="HF224">
        <v>1</v>
      </c>
      <c r="HG224">
        <v>2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3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1</v>
      </c>
      <c r="HY224">
        <v>0</v>
      </c>
      <c r="HZ224">
        <v>0</v>
      </c>
      <c r="IA224">
        <v>24</v>
      </c>
      <c r="IB224">
        <v>3</v>
      </c>
      <c r="IC224">
        <v>3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3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4</v>
      </c>
      <c r="JZ224">
        <v>4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4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</row>
    <row r="225" spans="1:332">
      <c r="A225" t="s">
        <v>1402</v>
      </c>
      <c r="B225" t="s">
        <v>1397</v>
      </c>
      <c r="C225" t="str">
        <f>"060901"</f>
        <v>060901</v>
      </c>
      <c r="D225" t="s">
        <v>1401</v>
      </c>
      <c r="E225">
        <v>9</v>
      </c>
      <c r="F225">
        <v>830</v>
      </c>
      <c r="G225">
        <v>620</v>
      </c>
      <c r="H225">
        <v>304</v>
      </c>
      <c r="I225">
        <v>316</v>
      </c>
      <c r="J225">
        <v>0</v>
      </c>
      <c r="K225">
        <v>2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316</v>
      </c>
      <c r="T225">
        <v>0</v>
      </c>
      <c r="U225">
        <v>0</v>
      </c>
      <c r="V225">
        <v>316</v>
      </c>
      <c r="W225">
        <v>5</v>
      </c>
      <c r="X225">
        <v>2</v>
      </c>
      <c r="Y225">
        <v>3</v>
      </c>
      <c r="Z225">
        <v>0</v>
      </c>
      <c r="AA225">
        <v>311</v>
      </c>
      <c r="AB225">
        <v>136</v>
      </c>
      <c r="AC225">
        <v>36</v>
      </c>
      <c r="AD225">
        <v>11</v>
      </c>
      <c r="AE225">
        <v>12</v>
      </c>
      <c r="AF225">
        <v>2</v>
      </c>
      <c r="AG225">
        <v>5</v>
      </c>
      <c r="AH225">
        <v>0</v>
      </c>
      <c r="AI225">
        <v>14</v>
      </c>
      <c r="AJ225">
        <v>0</v>
      </c>
      <c r="AK225">
        <v>5</v>
      </c>
      <c r="AL225">
        <v>9</v>
      </c>
      <c r="AM225">
        <v>5</v>
      </c>
      <c r="AN225">
        <v>0</v>
      </c>
      <c r="AO225">
        <v>1</v>
      </c>
      <c r="AP225">
        <v>0</v>
      </c>
      <c r="AQ225">
        <v>0</v>
      </c>
      <c r="AR225">
        <v>0</v>
      </c>
      <c r="AS225">
        <v>0</v>
      </c>
      <c r="AT225">
        <v>1</v>
      </c>
      <c r="AU225">
        <v>0</v>
      </c>
      <c r="AV225">
        <v>0</v>
      </c>
      <c r="AW225">
        <v>20</v>
      </c>
      <c r="AX225">
        <v>0</v>
      </c>
      <c r="AY225">
        <v>0</v>
      </c>
      <c r="AZ225">
        <v>1</v>
      </c>
      <c r="BA225">
        <v>1</v>
      </c>
      <c r="BB225">
        <v>0</v>
      </c>
      <c r="BC225">
        <v>0</v>
      </c>
      <c r="BD225">
        <v>2</v>
      </c>
      <c r="BE225">
        <v>1</v>
      </c>
      <c r="BF225">
        <v>10</v>
      </c>
      <c r="BG225">
        <v>136</v>
      </c>
      <c r="BH225">
        <v>35</v>
      </c>
      <c r="BI225">
        <v>16</v>
      </c>
      <c r="BJ225">
        <v>4</v>
      </c>
      <c r="BK225">
        <v>2</v>
      </c>
      <c r="BL225">
        <v>5</v>
      </c>
      <c r="BM225">
        <v>1</v>
      </c>
      <c r="BN225">
        <v>0</v>
      </c>
      <c r="BO225">
        <v>1</v>
      </c>
      <c r="BP225">
        <v>1</v>
      </c>
      <c r="BQ225">
        <v>0</v>
      </c>
      <c r="BR225">
        <v>0</v>
      </c>
      <c r="BS225">
        <v>0</v>
      </c>
      <c r="BT225">
        <v>2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1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1</v>
      </c>
      <c r="CK225">
        <v>0</v>
      </c>
      <c r="CL225">
        <v>1</v>
      </c>
      <c r="CM225">
        <v>35</v>
      </c>
      <c r="CN225">
        <v>14</v>
      </c>
      <c r="CO225">
        <v>6</v>
      </c>
      <c r="CP225">
        <v>2</v>
      </c>
      <c r="CQ225">
        <v>2</v>
      </c>
      <c r="CR225">
        <v>1</v>
      </c>
      <c r="CS225">
        <v>1</v>
      </c>
      <c r="CT225">
        <v>0</v>
      </c>
      <c r="CU225">
        <v>1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1</v>
      </c>
      <c r="DE225">
        <v>14</v>
      </c>
      <c r="DF225">
        <v>10</v>
      </c>
      <c r="DG225">
        <v>6</v>
      </c>
      <c r="DH225">
        <v>0</v>
      </c>
      <c r="DI225">
        <v>0</v>
      </c>
      <c r="DJ225">
        <v>0</v>
      </c>
      <c r="DK225">
        <v>1</v>
      </c>
      <c r="DL225">
        <v>1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1</v>
      </c>
      <c r="DS225">
        <v>1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10</v>
      </c>
      <c r="EL225">
        <v>44</v>
      </c>
      <c r="EM225">
        <v>35</v>
      </c>
      <c r="EN225">
        <v>2</v>
      </c>
      <c r="EO225">
        <v>1</v>
      </c>
      <c r="EP225">
        <v>2</v>
      </c>
      <c r="EQ225">
        <v>0</v>
      </c>
      <c r="ER225">
        <v>0</v>
      </c>
      <c r="ES225">
        <v>2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1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1</v>
      </c>
      <c r="FP225">
        <v>44</v>
      </c>
      <c r="FQ225">
        <v>22</v>
      </c>
      <c r="FR225">
        <v>5</v>
      </c>
      <c r="FS225">
        <v>12</v>
      </c>
      <c r="FT225">
        <v>0</v>
      </c>
      <c r="FU225">
        <v>0</v>
      </c>
      <c r="FV225">
        <v>0</v>
      </c>
      <c r="FW225">
        <v>0</v>
      </c>
      <c r="FX225">
        <v>2</v>
      </c>
      <c r="FY225">
        <v>0</v>
      </c>
      <c r="FZ225">
        <v>1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2</v>
      </c>
      <c r="GR225">
        <v>0</v>
      </c>
      <c r="GS225">
        <v>0</v>
      </c>
      <c r="GT225">
        <v>0</v>
      </c>
      <c r="GU225">
        <v>22</v>
      </c>
      <c r="GV225">
        <v>44</v>
      </c>
      <c r="GW225">
        <v>8</v>
      </c>
      <c r="GX225">
        <v>7</v>
      </c>
      <c r="GY225">
        <v>0</v>
      </c>
      <c r="GZ225">
        <v>0</v>
      </c>
      <c r="HA225">
        <v>14</v>
      </c>
      <c r="HB225">
        <v>2</v>
      </c>
      <c r="HC225">
        <v>1</v>
      </c>
      <c r="HD225">
        <v>1</v>
      </c>
      <c r="HE225">
        <v>0</v>
      </c>
      <c r="HF225">
        <v>0</v>
      </c>
      <c r="HG225">
        <v>3</v>
      </c>
      <c r="HH225">
        <v>0</v>
      </c>
      <c r="HI225">
        <v>0</v>
      </c>
      <c r="HJ225">
        <v>1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3</v>
      </c>
      <c r="HR225">
        <v>2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1</v>
      </c>
      <c r="HY225">
        <v>1</v>
      </c>
      <c r="HZ225">
        <v>0</v>
      </c>
      <c r="IA225">
        <v>44</v>
      </c>
      <c r="IB225">
        <v>4</v>
      </c>
      <c r="IC225">
        <v>1</v>
      </c>
      <c r="ID225">
        <v>1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1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1</v>
      </c>
      <c r="JF225">
        <v>4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1</v>
      </c>
      <c r="JZ225">
        <v>0</v>
      </c>
      <c r="KA225">
        <v>1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1</v>
      </c>
      <c r="KQ225">
        <v>1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1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1</v>
      </c>
    </row>
    <row r="226" spans="1:332">
      <c r="A226" t="s">
        <v>1400</v>
      </c>
      <c r="B226" t="s">
        <v>1397</v>
      </c>
      <c r="C226" t="str">
        <f>"060901"</f>
        <v>060901</v>
      </c>
      <c r="D226" t="s">
        <v>403</v>
      </c>
      <c r="E226">
        <v>10</v>
      </c>
      <c r="F226">
        <v>737</v>
      </c>
      <c r="G226">
        <v>560</v>
      </c>
      <c r="H226">
        <v>255</v>
      </c>
      <c r="I226">
        <v>305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305</v>
      </c>
      <c r="T226">
        <v>0</v>
      </c>
      <c r="U226">
        <v>0</v>
      </c>
      <c r="V226">
        <v>305</v>
      </c>
      <c r="W226">
        <v>15</v>
      </c>
      <c r="X226">
        <v>13</v>
      </c>
      <c r="Y226">
        <v>2</v>
      </c>
      <c r="Z226">
        <v>0</v>
      </c>
      <c r="AA226">
        <v>290</v>
      </c>
      <c r="AB226">
        <v>154</v>
      </c>
      <c r="AC226">
        <v>36</v>
      </c>
      <c r="AD226">
        <v>23</v>
      </c>
      <c r="AE226">
        <v>17</v>
      </c>
      <c r="AF226">
        <v>3</v>
      </c>
      <c r="AG226">
        <v>2</v>
      </c>
      <c r="AH226">
        <v>1</v>
      </c>
      <c r="AI226">
        <v>17</v>
      </c>
      <c r="AJ226">
        <v>0</v>
      </c>
      <c r="AK226">
        <v>6</v>
      </c>
      <c r="AL226">
        <v>7</v>
      </c>
      <c r="AM226">
        <v>10</v>
      </c>
      <c r="AN226">
        <v>1</v>
      </c>
      <c r="AO226">
        <v>1</v>
      </c>
      <c r="AP226">
        <v>1</v>
      </c>
      <c r="AQ226">
        <v>0</v>
      </c>
      <c r="AR226">
        <v>0</v>
      </c>
      <c r="AS226">
        <v>1</v>
      </c>
      <c r="AT226">
        <v>2</v>
      </c>
      <c r="AU226">
        <v>0</v>
      </c>
      <c r="AV226">
        <v>0</v>
      </c>
      <c r="AW226">
        <v>15</v>
      </c>
      <c r="AX226">
        <v>1</v>
      </c>
      <c r="AY226">
        <v>0</v>
      </c>
      <c r="AZ226">
        <v>0</v>
      </c>
      <c r="BA226">
        <v>0</v>
      </c>
      <c r="BB226">
        <v>0</v>
      </c>
      <c r="BC226">
        <v>1</v>
      </c>
      <c r="BD226">
        <v>0</v>
      </c>
      <c r="BE226">
        <v>2</v>
      </c>
      <c r="BF226">
        <v>7</v>
      </c>
      <c r="BG226">
        <v>154</v>
      </c>
      <c r="BH226">
        <v>19</v>
      </c>
      <c r="BI226">
        <v>13</v>
      </c>
      <c r="BJ226">
        <v>1</v>
      </c>
      <c r="BK226">
        <v>0</v>
      </c>
      <c r="BL226">
        <v>3</v>
      </c>
      <c r="BM226">
        <v>0</v>
      </c>
      <c r="BN226">
        <v>1</v>
      </c>
      <c r="BO226">
        <v>0</v>
      </c>
      <c r="BP226">
        <v>1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19</v>
      </c>
      <c r="CN226">
        <v>2</v>
      </c>
      <c r="CO226">
        <v>1</v>
      </c>
      <c r="CP226">
        <v>1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2</v>
      </c>
      <c r="DF226">
        <v>12</v>
      </c>
      <c r="DG226">
        <v>3</v>
      </c>
      <c r="DH226">
        <v>1</v>
      </c>
      <c r="DI226">
        <v>2</v>
      </c>
      <c r="DJ226">
        <v>1</v>
      </c>
      <c r="DK226">
        <v>0</v>
      </c>
      <c r="DL226">
        <v>0</v>
      </c>
      <c r="DM226">
        <v>2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1</v>
      </c>
      <c r="EA226">
        <v>0</v>
      </c>
      <c r="EB226">
        <v>1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1</v>
      </c>
      <c r="EI226">
        <v>0</v>
      </c>
      <c r="EJ226">
        <v>0</v>
      </c>
      <c r="EK226">
        <v>12</v>
      </c>
      <c r="EL226">
        <v>48</v>
      </c>
      <c r="EM226">
        <v>38</v>
      </c>
      <c r="EN226">
        <v>4</v>
      </c>
      <c r="EO226">
        <v>0</v>
      </c>
      <c r="EP226">
        <v>1</v>
      </c>
      <c r="EQ226">
        <v>0</v>
      </c>
      <c r="ER226">
        <v>0</v>
      </c>
      <c r="ES226">
        <v>0</v>
      </c>
      <c r="ET226">
        <v>1</v>
      </c>
      <c r="EU226">
        <v>0</v>
      </c>
      <c r="EV226">
        <v>0</v>
      </c>
      <c r="EW226">
        <v>0</v>
      </c>
      <c r="EX226">
        <v>1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1</v>
      </c>
      <c r="FH226">
        <v>0</v>
      </c>
      <c r="FI226">
        <v>1</v>
      </c>
      <c r="FJ226">
        <v>0</v>
      </c>
      <c r="FK226">
        <v>0</v>
      </c>
      <c r="FL226">
        <v>1</v>
      </c>
      <c r="FM226">
        <v>0</v>
      </c>
      <c r="FN226">
        <v>0</v>
      </c>
      <c r="FO226">
        <v>0</v>
      </c>
      <c r="FP226">
        <v>48</v>
      </c>
      <c r="FQ226">
        <v>5</v>
      </c>
      <c r="FR226">
        <v>2</v>
      </c>
      <c r="FS226">
        <v>2</v>
      </c>
      <c r="FT226">
        <v>0</v>
      </c>
      <c r="FU226">
        <v>0</v>
      </c>
      <c r="FV226">
        <v>1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5</v>
      </c>
      <c r="GV226">
        <v>43</v>
      </c>
      <c r="GW226">
        <v>8</v>
      </c>
      <c r="GX226">
        <v>4</v>
      </c>
      <c r="GY226">
        <v>2</v>
      </c>
      <c r="GZ226">
        <v>2</v>
      </c>
      <c r="HA226">
        <v>10</v>
      </c>
      <c r="HB226">
        <v>1</v>
      </c>
      <c r="HC226">
        <v>3</v>
      </c>
      <c r="HD226">
        <v>1</v>
      </c>
      <c r="HE226">
        <v>0</v>
      </c>
      <c r="HF226">
        <v>1</v>
      </c>
      <c r="HG226">
        <v>0</v>
      </c>
      <c r="HH226">
        <v>5</v>
      </c>
      <c r="HI226">
        <v>0</v>
      </c>
      <c r="HJ226">
        <v>0</v>
      </c>
      <c r="HK226">
        <v>1</v>
      </c>
      <c r="HL226">
        <v>0</v>
      </c>
      <c r="HM226">
        <v>0</v>
      </c>
      <c r="HN226">
        <v>0</v>
      </c>
      <c r="HO226">
        <v>0</v>
      </c>
      <c r="HP226">
        <v>2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1</v>
      </c>
      <c r="HZ226">
        <v>2</v>
      </c>
      <c r="IA226">
        <v>43</v>
      </c>
      <c r="IB226">
        <v>6</v>
      </c>
      <c r="IC226">
        <v>3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1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1</v>
      </c>
      <c r="JB226">
        <v>0</v>
      </c>
      <c r="JC226">
        <v>1</v>
      </c>
      <c r="JD226">
        <v>0</v>
      </c>
      <c r="JE226">
        <v>0</v>
      </c>
      <c r="JF226">
        <v>6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1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1</v>
      </c>
      <c r="LS226">
        <v>0</v>
      </c>
      <c r="LT226">
        <v>1</v>
      </c>
    </row>
    <row r="227" spans="1:332">
      <c r="A227" t="s">
        <v>1399</v>
      </c>
      <c r="B227" t="s">
        <v>1397</v>
      </c>
      <c r="C227" t="str">
        <f>"060901"</f>
        <v>060901</v>
      </c>
      <c r="D227" t="s">
        <v>730</v>
      </c>
      <c r="E227">
        <v>11</v>
      </c>
      <c r="F227">
        <v>777</v>
      </c>
      <c r="G227">
        <v>590</v>
      </c>
      <c r="H227">
        <v>261</v>
      </c>
      <c r="I227">
        <v>329</v>
      </c>
      <c r="J227">
        <v>0</v>
      </c>
      <c r="K227">
        <v>5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329</v>
      </c>
      <c r="T227">
        <v>0</v>
      </c>
      <c r="U227">
        <v>0</v>
      </c>
      <c r="V227">
        <v>329</v>
      </c>
      <c r="W227">
        <v>9</v>
      </c>
      <c r="X227">
        <v>8</v>
      </c>
      <c r="Y227">
        <v>1</v>
      </c>
      <c r="Z227">
        <v>0</v>
      </c>
      <c r="AA227">
        <v>320</v>
      </c>
      <c r="AB227">
        <v>170</v>
      </c>
      <c r="AC227">
        <v>35</v>
      </c>
      <c r="AD227">
        <v>13</v>
      </c>
      <c r="AE227">
        <v>35</v>
      </c>
      <c r="AF227">
        <v>10</v>
      </c>
      <c r="AG227">
        <v>4</v>
      </c>
      <c r="AH227">
        <v>1</v>
      </c>
      <c r="AI227">
        <v>11</v>
      </c>
      <c r="AJ227">
        <v>0</v>
      </c>
      <c r="AK227">
        <v>5</v>
      </c>
      <c r="AL227">
        <v>8</v>
      </c>
      <c r="AM227">
        <v>8</v>
      </c>
      <c r="AN227">
        <v>6</v>
      </c>
      <c r="AO227">
        <v>9</v>
      </c>
      <c r="AP227">
        <v>4</v>
      </c>
      <c r="AQ227">
        <v>0</v>
      </c>
      <c r="AR227">
        <v>1</v>
      </c>
      <c r="AS227">
        <v>0</v>
      </c>
      <c r="AT227">
        <v>0</v>
      </c>
      <c r="AU227">
        <v>1</v>
      </c>
      <c r="AV227">
        <v>0</v>
      </c>
      <c r="AW227">
        <v>8</v>
      </c>
      <c r="AX227">
        <v>0</v>
      </c>
      <c r="AY227">
        <v>0</v>
      </c>
      <c r="AZ227">
        <v>1</v>
      </c>
      <c r="BA227">
        <v>2</v>
      </c>
      <c r="BB227">
        <v>0</v>
      </c>
      <c r="BC227">
        <v>0</v>
      </c>
      <c r="BD227">
        <v>1</v>
      </c>
      <c r="BE227">
        <v>0</v>
      </c>
      <c r="BF227">
        <v>7</v>
      </c>
      <c r="BG227">
        <v>170</v>
      </c>
      <c r="BH227">
        <v>31</v>
      </c>
      <c r="BI227">
        <v>18</v>
      </c>
      <c r="BJ227">
        <v>1</v>
      </c>
      <c r="BK227">
        <v>2</v>
      </c>
      <c r="BL227">
        <v>5</v>
      </c>
      <c r="BM227">
        <v>0</v>
      </c>
      <c r="BN227">
        <v>1</v>
      </c>
      <c r="BO227">
        <v>2</v>
      </c>
      <c r="BP227">
        <v>1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1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31</v>
      </c>
      <c r="CN227">
        <v>10</v>
      </c>
      <c r="CO227">
        <v>0</v>
      </c>
      <c r="CP227">
        <v>4</v>
      </c>
      <c r="CQ227">
        <v>0</v>
      </c>
      <c r="CR227">
        <v>1</v>
      </c>
      <c r="CS227">
        <v>1</v>
      </c>
      <c r="CT227">
        <v>1</v>
      </c>
      <c r="CU227">
        <v>0</v>
      </c>
      <c r="CV227">
        <v>0</v>
      </c>
      <c r="CW227">
        <v>0</v>
      </c>
      <c r="CX227">
        <v>1</v>
      </c>
      <c r="CY227">
        <v>1</v>
      </c>
      <c r="CZ227">
        <v>0</v>
      </c>
      <c r="DA227">
        <v>0</v>
      </c>
      <c r="DB227">
        <v>0</v>
      </c>
      <c r="DC227">
        <v>0</v>
      </c>
      <c r="DD227">
        <v>1</v>
      </c>
      <c r="DE227">
        <v>10</v>
      </c>
      <c r="DF227">
        <v>12</v>
      </c>
      <c r="DG227">
        <v>7</v>
      </c>
      <c r="DH227">
        <v>0</v>
      </c>
      <c r="DI227">
        <v>2</v>
      </c>
      <c r="DJ227">
        <v>1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1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1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12</v>
      </c>
      <c r="EL227">
        <v>41</v>
      </c>
      <c r="EM227">
        <v>29</v>
      </c>
      <c r="EN227">
        <v>3</v>
      </c>
      <c r="EO227">
        <v>0</v>
      </c>
      <c r="EP227">
        <v>1</v>
      </c>
      <c r="EQ227">
        <v>2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1</v>
      </c>
      <c r="FA227">
        <v>0</v>
      </c>
      <c r="FB227">
        <v>1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1</v>
      </c>
      <c r="FL227">
        <v>0</v>
      </c>
      <c r="FM227">
        <v>2</v>
      </c>
      <c r="FN227">
        <v>0</v>
      </c>
      <c r="FO227">
        <v>1</v>
      </c>
      <c r="FP227">
        <v>41</v>
      </c>
      <c r="FQ227">
        <v>14</v>
      </c>
      <c r="FR227">
        <v>7</v>
      </c>
      <c r="FS227">
        <v>6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1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14</v>
      </c>
      <c r="GV227">
        <v>36</v>
      </c>
      <c r="GW227">
        <v>18</v>
      </c>
      <c r="GX227">
        <v>0</v>
      </c>
      <c r="GY227">
        <v>0</v>
      </c>
      <c r="GZ227">
        <v>0</v>
      </c>
      <c r="HA227">
        <v>4</v>
      </c>
      <c r="HB227">
        <v>1</v>
      </c>
      <c r="HC227">
        <v>2</v>
      </c>
      <c r="HD227">
        <v>3</v>
      </c>
      <c r="HE227">
        <v>1</v>
      </c>
      <c r="HF227">
        <v>0</v>
      </c>
      <c r="HG227">
        <v>0</v>
      </c>
      <c r="HH227">
        <v>0</v>
      </c>
      <c r="HI227">
        <v>2</v>
      </c>
      <c r="HJ227">
        <v>0</v>
      </c>
      <c r="HK227">
        <v>1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1</v>
      </c>
      <c r="HR227">
        <v>2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1</v>
      </c>
      <c r="HZ227">
        <v>0</v>
      </c>
      <c r="IA227">
        <v>36</v>
      </c>
      <c r="IB227">
        <v>5</v>
      </c>
      <c r="IC227">
        <v>4</v>
      </c>
      <c r="ID227">
        <v>0</v>
      </c>
      <c r="IE227">
        <v>1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5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1</v>
      </c>
      <c r="JZ227">
        <v>1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1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</row>
    <row r="228" spans="1:332">
      <c r="A228" t="s">
        <v>1398</v>
      </c>
      <c r="B228" t="s">
        <v>1397</v>
      </c>
      <c r="C228" t="str">
        <f>"060901"</f>
        <v>060901</v>
      </c>
      <c r="D228" t="s">
        <v>1396</v>
      </c>
      <c r="E228">
        <v>12</v>
      </c>
      <c r="F228">
        <v>106</v>
      </c>
      <c r="G228">
        <v>100</v>
      </c>
      <c r="H228">
        <v>83</v>
      </c>
      <c r="I228">
        <v>17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17</v>
      </c>
      <c r="T228">
        <v>0</v>
      </c>
      <c r="U228">
        <v>0</v>
      </c>
      <c r="V228">
        <v>17</v>
      </c>
      <c r="W228">
        <v>1</v>
      </c>
      <c r="X228">
        <v>1</v>
      </c>
      <c r="Y228">
        <v>0</v>
      </c>
      <c r="Z228">
        <v>0</v>
      </c>
      <c r="AA228">
        <v>16</v>
      </c>
      <c r="AB228">
        <v>12</v>
      </c>
      <c r="AC228">
        <v>3</v>
      </c>
      <c r="AD228">
        <v>2</v>
      </c>
      <c r="AE228">
        <v>1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1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1</v>
      </c>
      <c r="AT228">
        <v>0</v>
      </c>
      <c r="AU228">
        <v>0</v>
      </c>
      <c r="AV228">
        <v>0</v>
      </c>
      <c r="AW228">
        <v>3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1</v>
      </c>
      <c r="BG228">
        <v>12</v>
      </c>
      <c r="BH228">
        <v>1</v>
      </c>
      <c r="BI228">
        <v>1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1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1</v>
      </c>
      <c r="EM228">
        <v>1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1</v>
      </c>
      <c r="FQ228">
        <v>1</v>
      </c>
      <c r="FR228">
        <v>1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1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1</v>
      </c>
      <c r="KR228">
        <v>1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1</v>
      </c>
    </row>
    <row r="229" spans="1:332">
      <c r="A229" t="s">
        <v>1395</v>
      </c>
      <c r="B229" t="s">
        <v>1384</v>
      </c>
      <c r="C229" t="str">
        <f>"060902"</f>
        <v>060902</v>
      </c>
      <c r="D229" t="s">
        <v>1394</v>
      </c>
      <c r="E229">
        <v>1</v>
      </c>
      <c r="F229">
        <v>947</v>
      </c>
      <c r="G229">
        <v>710</v>
      </c>
      <c r="H229">
        <v>104</v>
      </c>
      <c r="I229">
        <v>606</v>
      </c>
      <c r="J229">
        <v>1</v>
      </c>
      <c r="K229">
        <v>3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606</v>
      </c>
      <c r="T229">
        <v>0</v>
      </c>
      <c r="U229">
        <v>0</v>
      </c>
      <c r="V229">
        <v>606</v>
      </c>
      <c r="W229">
        <v>25</v>
      </c>
      <c r="X229">
        <v>11</v>
      </c>
      <c r="Y229">
        <v>14</v>
      </c>
      <c r="Z229">
        <v>0</v>
      </c>
      <c r="AA229">
        <v>581</v>
      </c>
      <c r="AB229">
        <v>262</v>
      </c>
      <c r="AC229">
        <v>47</v>
      </c>
      <c r="AD229">
        <v>24</v>
      </c>
      <c r="AE229">
        <v>40</v>
      </c>
      <c r="AF229">
        <v>3</v>
      </c>
      <c r="AG229">
        <v>4</v>
      </c>
      <c r="AH229">
        <v>2</v>
      </c>
      <c r="AI229">
        <v>73</v>
      </c>
      <c r="AJ229">
        <v>0</v>
      </c>
      <c r="AK229">
        <v>1</v>
      </c>
      <c r="AL229">
        <v>7</v>
      </c>
      <c r="AM229">
        <v>31</v>
      </c>
      <c r="AN229">
        <v>1</v>
      </c>
      <c r="AO229">
        <v>2</v>
      </c>
      <c r="AP229">
        <v>0</v>
      </c>
      <c r="AQ229">
        <v>0</v>
      </c>
      <c r="AR229">
        <v>5</v>
      </c>
      <c r="AS229">
        <v>2</v>
      </c>
      <c r="AT229">
        <v>0</v>
      </c>
      <c r="AU229">
        <v>0</v>
      </c>
      <c r="AV229">
        <v>0</v>
      </c>
      <c r="AW229">
        <v>10</v>
      </c>
      <c r="AX229">
        <v>1</v>
      </c>
      <c r="AY229">
        <v>0</v>
      </c>
      <c r="AZ229">
        <v>2</v>
      </c>
      <c r="BA229">
        <v>1</v>
      </c>
      <c r="BB229">
        <v>0</v>
      </c>
      <c r="BC229">
        <v>0</v>
      </c>
      <c r="BD229">
        <v>2</v>
      </c>
      <c r="BE229">
        <v>0</v>
      </c>
      <c r="BF229">
        <v>4</v>
      </c>
      <c r="BG229">
        <v>262</v>
      </c>
      <c r="BH229">
        <v>20</v>
      </c>
      <c r="BI229">
        <v>11</v>
      </c>
      <c r="BJ229">
        <v>1</v>
      </c>
      <c r="BK229">
        <v>2</v>
      </c>
      <c r="BL229">
        <v>0</v>
      </c>
      <c r="BM229">
        <v>1</v>
      </c>
      <c r="BN229">
        <v>0</v>
      </c>
      <c r="BO229">
        <v>0</v>
      </c>
      <c r="BP229">
        <v>1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1</v>
      </c>
      <c r="CH229">
        <v>0</v>
      </c>
      <c r="CI229">
        <v>0</v>
      </c>
      <c r="CJ229">
        <v>0</v>
      </c>
      <c r="CK229">
        <v>0</v>
      </c>
      <c r="CL229">
        <v>3</v>
      </c>
      <c r="CM229">
        <v>20</v>
      </c>
      <c r="CN229">
        <v>7</v>
      </c>
      <c r="CO229">
        <v>3</v>
      </c>
      <c r="CP229">
        <v>1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1</v>
      </c>
      <c r="CZ229">
        <v>0</v>
      </c>
      <c r="DA229">
        <v>0</v>
      </c>
      <c r="DB229">
        <v>0</v>
      </c>
      <c r="DC229">
        <v>0</v>
      </c>
      <c r="DD229">
        <v>2</v>
      </c>
      <c r="DE229">
        <v>7</v>
      </c>
      <c r="DF229">
        <v>18</v>
      </c>
      <c r="DG229">
        <v>13</v>
      </c>
      <c r="DH229">
        <v>0</v>
      </c>
      <c r="DI229">
        <v>1</v>
      </c>
      <c r="DJ229">
        <v>1</v>
      </c>
      <c r="DK229">
        <v>1</v>
      </c>
      <c r="DL229">
        <v>0</v>
      </c>
      <c r="DM229">
        <v>0</v>
      </c>
      <c r="DN229">
        <v>0</v>
      </c>
      <c r="DO229">
        <v>1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1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18</v>
      </c>
      <c r="EL229">
        <v>200</v>
      </c>
      <c r="EM229">
        <v>159</v>
      </c>
      <c r="EN229">
        <v>32</v>
      </c>
      <c r="EO229">
        <v>0</v>
      </c>
      <c r="EP229">
        <v>0</v>
      </c>
      <c r="EQ229">
        <v>2</v>
      </c>
      <c r="ER229">
        <v>0</v>
      </c>
      <c r="ES229">
        <v>1</v>
      </c>
      <c r="ET229">
        <v>0</v>
      </c>
      <c r="EU229">
        <v>0</v>
      </c>
      <c r="EV229">
        <v>0</v>
      </c>
      <c r="EW229">
        <v>1</v>
      </c>
      <c r="EX229">
        <v>1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3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1</v>
      </c>
      <c r="FP229">
        <v>200</v>
      </c>
      <c r="FQ229">
        <v>28</v>
      </c>
      <c r="FR229">
        <v>17</v>
      </c>
      <c r="FS229">
        <v>5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2</v>
      </c>
      <c r="FZ229">
        <v>0</v>
      </c>
      <c r="GA229">
        <v>0</v>
      </c>
      <c r="GB229">
        <v>1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2</v>
      </c>
      <c r="GJ229">
        <v>0</v>
      </c>
      <c r="GK229">
        <v>0</v>
      </c>
      <c r="GL229">
        <v>1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28</v>
      </c>
      <c r="GV229">
        <v>32</v>
      </c>
      <c r="GW229">
        <v>11</v>
      </c>
      <c r="GX229">
        <v>1</v>
      </c>
      <c r="GY229">
        <v>3</v>
      </c>
      <c r="GZ229">
        <v>0</v>
      </c>
      <c r="HA229">
        <v>4</v>
      </c>
      <c r="HB229">
        <v>3</v>
      </c>
      <c r="HC229">
        <v>2</v>
      </c>
      <c r="HD229">
        <v>0</v>
      </c>
      <c r="HE229">
        <v>0</v>
      </c>
      <c r="HF229">
        <v>0</v>
      </c>
      <c r="HG229">
        <v>0</v>
      </c>
      <c r="HH229">
        <v>1</v>
      </c>
      <c r="HI229">
        <v>1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1</v>
      </c>
      <c r="HR229">
        <v>3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1</v>
      </c>
      <c r="HZ229">
        <v>1</v>
      </c>
      <c r="IA229">
        <v>32</v>
      </c>
      <c r="IB229">
        <v>12</v>
      </c>
      <c r="IC229">
        <v>3</v>
      </c>
      <c r="ID229">
        <v>1</v>
      </c>
      <c r="IE229">
        <v>0</v>
      </c>
      <c r="IF229">
        <v>0</v>
      </c>
      <c r="IG229">
        <v>3</v>
      </c>
      <c r="IH229">
        <v>0</v>
      </c>
      <c r="II229">
        <v>0</v>
      </c>
      <c r="IJ229">
        <v>1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1</v>
      </c>
      <c r="IX229">
        <v>1</v>
      </c>
      <c r="IY229">
        <v>0</v>
      </c>
      <c r="IZ229">
        <v>1</v>
      </c>
      <c r="JA229">
        <v>1</v>
      </c>
      <c r="JB229">
        <v>0</v>
      </c>
      <c r="JC229">
        <v>0</v>
      </c>
      <c r="JD229">
        <v>0</v>
      </c>
      <c r="JE229">
        <v>0</v>
      </c>
      <c r="JF229">
        <v>12</v>
      </c>
      <c r="JG229">
        <v>1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1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1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1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1</v>
      </c>
    </row>
    <row r="230" spans="1:332">
      <c r="A230" t="s">
        <v>1393</v>
      </c>
      <c r="B230" t="s">
        <v>1384</v>
      </c>
      <c r="C230" t="str">
        <f>"060902"</f>
        <v>060902</v>
      </c>
      <c r="D230" t="s">
        <v>1392</v>
      </c>
      <c r="E230">
        <v>2</v>
      </c>
      <c r="F230">
        <v>861</v>
      </c>
      <c r="G230">
        <v>650</v>
      </c>
      <c r="H230">
        <v>147</v>
      </c>
      <c r="I230">
        <v>503</v>
      </c>
      <c r="J230">
        <v>0</v>
      </c>
      <c r="K230">
        <v>2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503</v>
      </c>
      <c r="T230">
        <v>0</v>
      </c>
      <c r="U230">
        <v>0</v>
      </c>
      <c r="V230">
        <v>503</v>
      </c>
      <c r="W230">
        <v>5</v>
      </c>
      <c r="X230">
        <v>4</v>
      </c>
      <c r="Y230">
        <v>1</v>
      </c>
      <c r="Z230">
        <v>0</v>
      </c>
      <c r="AA230">
        <v>498</v>
      </c>
      <c r="AB230">
        <v>329</v>
      </c>
      <c r="AC230">
        <v>58</v>
      </c>
      <c r="AD230">
        <v>37</v>
      </c>
      <c r="AE230">
        <v>25</v>
      </c>
      <c r="AF230">
        <v>16</v>
      </c>
      <c r="AG230">
        <v>1</v>
      </c>
      <c r="AH230">
        <v>4</v>
      </c>
      <c r="AI230">
        <v>87</v>
      </c>
      <c r="AJ230">
        <v>1</v>
      </c>
      <c r="AK230">
        <v>3</v>
      </c>
      <c r="AL230">
        <v>14</v>
      </c>
      <c r="AM230">
        <v>40</v>
      </c>
      <c r="AN230">
        <v>3</v>
      </c>
      <c r="AO230">
        <v>2</v>
      </c>
      <c r="AP230">
        <v>4</v>
      </c>
      <c r="AQ230">
        <v>0</v>
      </c>
      <c r="AR230">
        <v>1</v>
      </c>
      <c r="AS230">
        <v>0</v>
      </c>
      <c r="AT230">
        <v>0</v>
      </c>
      <c r="AU230">
        <v>0</v>
      </c>
      <c r="AV230">
        <v>0</v>
      </c>
      <c r="AW230">
        <v>18</v>
      </c>
      <c r="AX230">
        <v>4</v>
      </c>
      <c r="AY230">
        <v>0</v>
      </c>
      <c r="AZ230">
        <v>0</v>
      </c>
      <c r="BA230">
        <v>2</v>
      </c>
      <c r="BB230">
        <v>1</v>
      </c>
      <c r="BC230">
        <v>0</v>
      </c>
      <c r="BD230">
        <v>2</v>
      </c>
      <c r="BE230">
        <v>0</v>
      </c>
      <c r="BF230">
        <v>6</v>
      </c>
      <c r="BG230">
        <v>329</v>
      </c>
      <c r="BH230">
        <v>11</v>
      </c>
      <c r="BI230">
        <v>5</v>
      </c>
      <c r="BJ230">
        <v>1</v>
      </c>
      <c r="BK230">
        <v>0</v>
      </c>
      <c r="BL230">
        <v>2</v>
      </c>
      <c r="BM230">
        <v>0</v>
      </c>
      <c r="BN230">
        <v>1</v>
      </c>
      <c r="BO230">
        <v>0</v>
      </c>
      <c r="BP230">
        <v>0</v>
      </c>
      <c r="BQ230">
        <v>0</v>
      </c>
      <c r="BR230">
        <v>1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1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11</v>
      </c>
      <c r="CN230">
        <v>3</v>
      </c>
      <c r="CO230">
        <v>1</v>
      </c>
      <c r="CP230">
        <v>1</v>
      </c>
      <c r="CQ230">
        <v>0</v>
      </c>
      <c r="CR230">
        <v>1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3</v>
      </c>
      <c r="DF230">
        <v>25</v>
      </c>
      <c r="DG230">
        <v>17</v>
      </c>
      <c r="DH230">
        <v>3</v>
      </c>
      <c r="DI230">
        <v>0</v>
      </c>
      <c r="DJ230">
        <v>1</v>
      </c>
      <c r="DK230">
        <v>0</v>
      </c>
      <c r="DL230">
        <v>2</v>
      </c>
      <c r="DM230">
        <v>0</v>
      </c>
      <c r="DN230">
        <v>0</v>
      </c>
      <c r="DO230">
        <v>0</v>
      </c>
      <c r="DP230">
        <v>0</v>
      </c>
      <c r="DQ230">
        <v>1</v>
      </c>
      <c r="DR230">
        <v>0</v>
      </c>
      <c r="DS230">
        <v>0</v>
      </c>
      <c r="DT230">
        <v>0</v>
      </c>
      <c r="DU230">
        <v>1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25</v>
      </c>
      <c r="EL230">
        <v>97</v>
      </c>
      <c r="EM230">
        <v>73</v>
      </c>
      <c r="EN230">
        <v>21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1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2</v>
      </c>
      <c r="FL230">
        <v>0</v>
      </c>
      <c r="FM230">
        <v>0</v>
      </c>
      <c r="FN230">
        <v>0</v>
      </c>
      <c r="FO230">
        <v>0</v>
      </c>
      <c r="FP230">
        <v>97</v>
      </c>
      <c r="FQ230">
        <v>6</v>
      </c>
      <c r="FR230">
        <v>2</v>
      </c>
      <c r="FS230">
        <v>1</v>
      </c>
      <c r="FT230">
        <v>0</v>
      </c>
      <c r="FU230">
        <v>0</v>
      </c>
      <c r="FV230">
        <v>0</v>
      </c>
      <c r="FW230">
        <v>0</v>
      </c>
      <c r="FX230">
        <v>1</v>
      </c>
      <c r="FY230">
        <v>0</v>
      </c>
      <c r="FZ230">
        <v>0</v>
      </c>
      <c r="GA230">
        <v>0</v>
      </c>
      <c r="GB230">
        <v>2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6</v>
      </c>
      <c r="GV230">
        <v>24</v>
      </c>
      <c r="GW230">
        <v>6</v>
      </c>
      <c r="GX230">
        <v>1</v>
      </c>
      <c r="GY230">
        <v>1</v>
      </c>
      <c r="GZ230">
        <v>2</v>
      </c>
      <c r="HA230">
        <v>1</v>
      </c>
      <c r="HB230">
        <v>0</v>
      </c>
      <c r="HC230">
        <v>0</v>
      </c>
      <c r="HD230">
        <v>0</v>
      </c>
      <c r="HE230">
        <v>0</v>
      </c>
      <c r="HF230">
        <v>1</v>
      </c>
      <c r="HG230">
        <v>1</v>
      </c>
      <c r="HH230">
        <v>1</v>
      </c>
      <c r="HI230">
        <v>1</v>
      </c>
      <c r="HJ230">
        <v>0</v>
      </c>
      <c r="HK230">
        <v>1</v>
      </c>
      <c r="HL230">
        <v>0</v>
      </c>
      <c r="HM230">
        <v>0</v>
      </c>
      <c r="HN230">
        <v>0</v>
      </c>
      <c r="HO230">
        <v>0</v>
      </c>
      <c r="HP230">
        <v>2</v>
      </c>
      <c r="HQ230">
        <v>1</v>
      </c>
      <c r="HR230">
        <v>1</v>
      </c>
      <c r="HS230">
        <v>0</v>
      </c>
      <c r="HT230">
        <v>0</v>
      </c>
      <c r="HU230">
        <v>0</v>
      </c>
      <c r="HV230">
        <v>2</v>
      </c>
      <c r="HW230">
        <v>0</v>
      </c>
      <c r="HX230">
        <v>1</v>
      </c>
      <c r="HY230">
        <v>0</v>
      </c>
      <c r="HZ230">
        <v>1</v>
      </c>
      <c r="IA230">
        <v>24</v>
      </c>
      <c r="IB230">
        <v>2</v>
      </c>
      <c r="IC230">
        <v>2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2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1</v>
      </c>
      <c r="JZ230">
        <v>1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1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</row>
    <row r="231" spans="1:332">
      <c r="A231" t="s">
        <v>1391</v>
      </c>
      <c r="B231" t="s">
        <v>1384</v>
      </c>
      <c r="C231" t="str">
        <f>"060902"</f>
        <v>060902</v>
      </c>
      <c r="D231" t="s">
        <v>1390</v>
      </c>
      <c r="E231">
        <v>3</v>
      </c>
      <c r="F231">
        <v>550</v>
      </c>
      <c r="G231">
        <v>420</v>
      </c>
      <c r="H231">
        <v>166</v>
      </c>
      <c r="I231">
        <v>254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254</v>
      </c>
      <c r="T231">
        <v>0</v>
      </c>
      <c r="U231">
        <v>0</v>
      </c>
      <c r="V231">
        <v>254</v>
      </c>
      <c r="W231">
        <v>12</v>
      </c>
      <c r="X231">
        <v>6</v>
      </c>
      <c r="Y231">
        <v>6</v>
      </c>
      <c r="Z231">
        <v>0</v>
      </c>
      <c r="AA231">
        <v>242</v>
      </c>
      <c r="AB231">
        <v>105</v>
      </c>
      <c r="AC231">
        <v>29</v>
      </c>
      <c r="AD231">
        <v>6</v>
      </c>
      <c r="AE231">
        <v>9</v>
      </c>
      <c r="AF231">
        <v>9</v>
      </c>
      <c r="AG231">
        <v>0</v>
      </c>
      <c r="AH231">
        <v>1</v>
      </c>
      <c r="AI231">
        <v>11</v>
      </c>
      <c r="AJ231">
        <v>0</v>
      </c>
      <c r="AK231">
        <v>1</v>
      </c>
      <c r="AL231">
        <v>6</v>
      </c>
      <c r="AM231">
        <v>14</v>
      </c>
      <c r="AN231">
        <v>0</v>
      </c>
      <c r="AO231">
        <v>2</v>
      </c>
      <c r="AP231">
        <v>1</v>
      </c>
      <c r="AQ231">
        <v>0</v>
      </c>
      <c r="AR231">
        <v>1</v>
      </c>
      <c r="AS231">
        <v>0</v>
      </c>
      <c r="AT231">
        <v>0</v>
      </c>
      <c r="AU231">
        <v>1</v>
      </c>
      <c r="AV231">
        <v>0</v>
      </c>
      <c r="AW231">
        <v>6</v>
      </c>
      <c r="AX231">
        <v>3</v>
      </c>
      <c r="AY231">
        <v>0</v>
      </c>
      <c r="AZ231">
        <v>2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3</v>
      </c>
      <c r="BG231">
        <v>105</v>
      </c>
      <c r="BH231">
        <v>16</v>
      </c>
      <c r="BI231">
        <v>3</v>
      </c>
      <c r="BJ231">
        <v>0</v>
      </c>
      <c r="BK231">
        <v>0</v>
      </c>
      <c r="BL231">
        <v>10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1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1</v>
      </c>
      <c r="CI231">
        <v>0</v>
      </c>
      <c r="CJ231">
        <v>0</v>
      </c>
      <c r="CK231">
        <v>0</v>
      </c>
      <c r="CL231">
        <v>1</v>
      </c>
      <c r="CM231">
        <v>16</v>
      </c>
      <c r="CN231">
        <v>8</v>
      </c>
      <c r="CO231">
        <v>6</v>
      </c>
      <c r="CP231">
        <v>0</v>
      </c>
      <c r="CQ231">
        <v>1</v>
      </c>
      <c r="CR231">
        <v>0</v>
      </c>
      <c r="CS231">
        <v>0</v>
      </c>
      <c r="CT231">
        <v>0</v>
      </c>
      <c r="CU231">
        <v>1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8</v>
      </c>
      <c r="DF231">
        <v>8</v>
      </c>
      <c r="DG231">
        <v>6</v>
      </c>
      <c r="DH231">
        <v>0</v>
      </c>
      <c r="DI231">
        <v>1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1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8</v>
      </c>
      <c r="EL231">
        <v>59</v>
      </c>
      <c r="EM231">
        <v>29</v>
      </c>
      <c r="EN231">
        <v>13</v>
      </c>
      <c r="EO231">
        <v>1</v>
      </c>
      <c r="EP231">
        <v>0</v>
      </c>
      <c r="EQ231">
        <v>3</v>
      </c>
      <c r="ER231">
        <v>0</v>
      </c>
      <c r="ES231">
        <v>0</v>
      </c>
      <c r="ET231">
        <v>0</v>
      </c>
      <c r="EU231">
        <v>0</v>
      </c>
      <c r="EV231">
        <v>1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2</v>
      </c>
      <c r="FD231">
        <v>0</v>
      </c>
      <c r="FE231">
        <v>0</v>
      </c>
      <c r="FF231">
        <v>1</v>
      </c>
      <c r="FG231">
        <v>0</v>
      </c>
      <c r="FH231">
        <v>0</v>
      </c>
      <c r="FI231">
        <v>0</v>
      </c>
      <c r="FJ231">
        <v>0</v>
      </c>
      <c r="FK231">
        <v>9</v>
      </c>
      <c r="FL231">
        <v>0</v>
      </c>
      <c r="FM231">
        <v>0</v>
      </c>
      <c r="FN231">
        <v>0</v>
      </c>
      <c r="FO231">
        <v>0</v>
      </c>
      <c r="FP231">
        <v>59</v>
      </c>
      <c r="FQ231">
        <v>3</v>
      </c>
      <c r="FR231">
        <v>3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3</v>
      </c>
      <c r="GV231">
        <v>34</v>
      </c>
      <c r="GW231">
        <v>5</v>
      </c>
      <c r="GX231">
        <v>1</v>
      </c>
      <c r="GY231">
        <v>1</v>
      </c>
      <c r="GZ231">
        <v>0</v>
      </c>
      <c r="HA231">
        <v>19</v>
      </c>
      <c r="HB231">
        <v>1</v>
      </c>
      <c r="HC231">
        <v>3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1</v>
      </c>
      <c r="HO231">
        <v>1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2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34</v>
      </c>
      <c r="IB231">
        <v>8</v>
      </c>
      <c r="IC231">
        <v>5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1</v>
      </c>
      <c r="IX231">
        <v>0</v>
      </c>
      <c r="IY231">
        <v>0</v>
      </c>
      <c r="IZ231">
        <v>0</v>
      </c>
      <c r="JA231">
        <v>1</v>
      </c>
      <c r="JB231">
        <v>0</v>
      </c>
      <c r="JC231">
        <v>1</v>
      </c>
      <c r="JD231">
        <v>0</v>
      </c>
      <c r="JE231">
        <v>0</v>
      </c>
      <c r="JF231">
        <v>8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1</v>
      </c>
      <c r="JZ231">
        <v>0</v>
      </c>
      <c r="KA231">
        <v>1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1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</row>
    <row r="232" spans="1:332">
      <c r="A232" t="s">
        <v>1389</v>
      </c>
      <c r="B232" t="s">
        <v>1384</v>
      </c>
      <c r="C232" t="str">
        <f>"060902"</f>
        <v>060902</v>
      </c>
      <c r="D232" t="s">
        <v>1388</v>
      </c>
      <c r="E232">
        <v>4</v>
      </c>
      <c r="F232">
        <v>435</v>
      </c>
      <c r="G232">
        <v>330</v>
      </c>
      <c r="H232">
        <v>158</v>
      </c>
      <c r="I232">
        <v>172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172</v>
      </c>
      <c r="T232">
        <v>0</v>
      </c>
      <c r="U232">
        <v>0</v>
      </c>
      <c r="V232">
        <v>172</v>
      </c>
      <c r="W232">
        <v>8</v>
      </c>
      <c r="X232">
        <v>5</v>
      </c>
      <c r="Y232">
        <v>3</v>
      </c>
      <c r="Z232">
        <v>0</v>
      </c>
      <c r="AA232">
        <v>164</v>
      </c>
      <c r="AB232">
        <v>101</v>
      </c>
      <c r="AC232">
        <v>21</v>
      </c>
      <c r="AD232">
        <v>15</v>
      </c>
      <c r="AE232">
        <v>8</v>
      </c>
      <c r="AF232">
        <v>7</v>
      </c>
      <c r="AG232">
        <v>3</v>
      </c>
      <c r="AH232">
        <v>0</v>
      </c>
      <c r="AI232">
        <v>11</v>
      </c>
      <c r="AJ232">
        <v>0</v>
      </c>
      <c r="AK232">
        <v>0</v>
      </c>
      <c r="AL232">
        <v>4</v>
      </c>
      <c r="AM232">
        <v>13</v>
      </c>
      <c r="AN232">
        <v>0</v>
      </c>
      <c r="AO232">
        <v>2</v>
      </c>
      <c r="AP232">
        <v>0</v>
      </c>
      <c r="AQ232">
        <v>0</v>
      </c>
      <c r="AR232">
        <v>0</v>
      </c>
      <c r="AS232">
        <v>0</v>
      </c>
      <c r="AT232">
        <v>1</v>
      </c>
      <c r="AU232">
        <v>0</v>
      </c>
      <c r="AV232">
        <v>0</v>
      </c>
      <c r="AW232">
        <v>11</v>
      </c>
      <c r="AX232">
        <v>0</v>
      </c>
      <c r="AY232">
        <v>0</v>
      </c>
      <c r="AZ232">
        <v>2</v>
      </c>
      <c r="BA232">
        <v>0</v>
      </c>
      <c r="BB232">
        <v>0</v>
      </c>
      <c r="BC232">
        <v>1</v>
      </c>
      <c r="BD232">
        <v>0</v>
      </c>
      <c r="BE232">
        <v>1</v>
      </c>
      <c r="BF232">
        <v>1</v>
      </c>
      <c r="BG232">
        <v>101</v>
      </c>
      <c r="BH232">
        <v>11</v>
      </c>
      <c r="BI232">
        <v>4</v>
      </c>
      <c r="BJ232">
        <v>0</v>
      </c>
      <c r="BK232">
        <v>1</v>
      </c>
      <c r="BL232">
        <v>6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11</v>
      </c>
      <c r="CN232">
        <v>2</v>
      </c>
      <c r="CO232">
        <v>0</v>
      </c>
      <c r="CP232">
        <v>0</v>
      </c>
      <c r="CQ232">
        <v>1</v>
      </c>
      <c r="CR232">
        <v>1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2</v>
      </c>
      <c r="DF232">
        <v>4</v>
      </c>
      <c r="DG232">
        <v>1</v>
      </c>
      <c r="DH232">
        <v>1</v>
      </c>
      <c r="DI232">
        <v>0</v>
      </c>
      <c r="DJ232">
        <v>1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1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4</v>
      </c>
      <c r="EL232">
        <v>33</v>
      </c>
      <c r="EM232">
        <v>28</v>
      </c>
      <c r="EN232">
        <v>2</v>
      </c>
      <c r="EO232">
        <v>0</v>
      </c>
      <c r="EP232">
        <v>1</v>
      </c>
      <c r="EQ232">
        <v>2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33</v>
      </c>
      <c r="FQ232">
        <v>6</v>
      </c>
      <c r="FR232">
        <v>3</v>
      </c>
      <c r="FS232">
        <v>1</v>
      </c>
      <c r="FT232">
        <v>0</v>
      </c>
      <c r="FU232">
        <v>0</v>
      </c>
      <c r="FV232">
        <v>0</v>
      </c>
      <c r="FW232">
        <v>1</v>
      </c>
      <c r="FX232">
        <v>0</v>
      </c>
      <c r="FY232">
        <v>0</v>
      </c>
      <c r="FZ232">
        <v>0</v>
      </c>
      <c r="GA232">
        <v>0</v>
      </c>
      <c r="GB232">
        <v>1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6</v>
      </c>
      <c r="GV232">
        <v>6</v>
      </c>
      <c r="GW232">
        <v>2</v>
      </c>
      <c r="GX232">
        <v>0</v>
      </c>
      <c r="GY232">
        <v>0</v>
      </c>
      <c r="GZ232">
        <v>0</v>
      </c>
      <c r="HA232">
        <v>1</v>
      </c>
      <c r="HB232">
        <v>0</v>
      </c>
      <c r="HC232">
        <v>1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1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1</v>
      </c>
      <c r="IA232">
        <v>6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1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1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1</v>
      </c>
    </row>
    <row r="233" spans="1:332">
      <c r="A233" t="s">
        <v>1387</v>
      </c>
      <c r="B233" t="s">
        <v>1384</v>
      </c>
      <c r="C233" t="str">
        <f>"060902"</f>
        <v>060902</v>
      </c>
      <c r="D233" t="s">
        <v>1386</v>
      </c>
      <c r="E233">
        <v>5</v>
      </c>
      <c r="F233">
        <v>239</v>
      </c>
      <c r="G233">
        <v>180</v>
      </c>
      <c r="H233">
        <v>54</v>
      </c>
      <c r="I233">
        <v>126</v>
      </c>
      <c r="J233">
        <v>0</v>
      </c>
      <c r="K233">
        <v>1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126</v>
      </c>
      <c r="T233">
        <v>0</v>
      </c>
      <c r="U233">
        <v>0</v>
      </c>
      <c r="V233">
        <v>126</v>
      </c>
      <c r="W233">
        <v>6</v>
      </c>
      <c r="X233">
        <v>2</v>
      </c>
      <c r="Y233">
        <v>4</v>
      </c>
      <c r="Z233">
        <v>0</v>
      </c>
      <c r="AA233">
        <v>120</v>
      </c>
      <c r="AB233">
        <v>68</v>
      </c>
      <c r="AC233">
        <v>14</v>
      </c>
      <c r="AD233">
        <v>5</v>
      </c>
      <c r="AE233">
        <v>0</v>
      </c>
      <c r="AF233">
        <v>2</v>
      </c>
      <c r="AG233">
        <v>1</v>
      </c>
      <c r="AH233">
        <v>0</v>
      </c>
      <c r="AI233">
        <v>17</v>
      </c>
      <c r="AJ233">
        <v>0</v>
      </c>
      <c r="AK233">
        <v>3</v>
      </c>
      <c r="AL233">
        <v>2</v>
      </c>
      <c r="AM233">
        <v>15</v>
      </c>
      <c r="AN233">
        <v>0</v>
      </c>
      <c r="AO233">
        <v>0</v>
      </c>
      <c r="AP233">
        <v>0</v>
      </c>
      <c r="AQ233">
        <v>0</v>
      </c>
      <c r="AR233">
        <v>1</v>
      </c>
      <c r="AS233">
        <v>0</v>
      </c>
      <c r="AT233">
        <v>0</v>
      </c>
      <c r="AU233">
        <v>0</v>
      </c>
      <c r="AV233">
        <v>0</v>
      </c>
      <c r="AW233">
        <v>3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1</v>
      </c>
      <c r="BE233">
        <v>0</v>
      </c>
      <c r="BF233">
        <v>4</v>
      </c>
      <c r="BG233">
        <v>68</v>
      </c>
      <c r="BH233">
        <v>2</v>
      </c>
      <c r="BI233">
        <v>2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2</v>
      </c>
      <c r="CN233">
        <v>2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1</v>
      </c>
      <c r="DE233">
        <v>2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36</v>
      </c>
      <c r="EM233">
        <v>34</v>
      </c>
      <c r="EN233">
        <v>2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36</v>
      </c>
      <c r="FQ233">
        <v>2</v>
      </c>
      <c r="FR233">
        <v>1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1</v>
      </c>
      <c r="GU233">
        <v>2</v>
      </c>
      <c r="GV233">
        <v>7</v>
      </c>
      <c r="GW233">
        <v>3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1</v>
      </c>
      <c r="HD233">
        <v>0</v>
      </c>
      <c r="HE233">
        <v>0</v>
      </c>
      <c r="HF233">
        <v>1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1</v>
      </c>
      <c r="HV233">
        <v>0</v>
      </c>
      <c r="HW233">
        <v>1</v>
      </c>
      <c r="HX233">
        <v>0</v>
      </c>
      <c r="HY233">
        <v>0</v>
      </c>
      <c r="HZ233">
        <v>0</v>
      </c>
      <c r="IA233">
        <v>7</v>
      </c>
      <c r="IB233">
        <v>3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3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3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</row>
    <row r="234" spans="1:332">
      <c r="A234" t="s">
        <v>1385</v>
      </c>
      <c r="B234" t="s">
        <v>1384</v>
      </c>
      <c r="C234" t="str">
        <f>"060902"</f>
        <v>060902</v>
      </c>
      <c r="D234" t="s">
        <v>1383</v>
      </c>
      <c r="E234">
        <v>6</v>
      </c>
      <c r="F234">
        <v>142</v>
      </c>
      <c r="G234">
        <v>110</v>
      </c>
      <c r="H234">
        <v>28</v>
      </c>
      <c r="I234">
        <v>82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82</v>
      </c>
      <c r="T234">
        <v>0</v>
      </c>
      <c r="U234">
        <v>0</v>
      </c>
      <c r="V234">
        <v>82</v>
      </c>
      <c r="W234">
        <v>2</v>
      </c>
      <c r="X234">
        <v>2</v>
      </c>
      <c r="Y234">
        <v>0</v>
      </c>
      <c r="Z234">
        <v>0</v>
      </c>
      <c r="AA234">
        <v>80</v>
      </c>
      <c r="AB234">
        <v>47</v>
      </c>
      <c r="AC234">
        <v>8</v>
      </c>
      <c r="AD234">
        <v>11</v>
      </c>
      <c r="AE234">
        <v>2</v>
      </c>
      <c r="AF234">
        <v>5</v>
      </c>
      <c r="AG234">
        <v>0</v>
      </c>
      <c r="AH234">
        <v>0</v>
      </c>
      <c r="AI234">
        <v>12</v>
      </c>
      <c r="AJ234">
        <v>0</v>
      </c>
      <c r="AK234">
        <v>0</v>
      </c>
      <c r="AL234">
        <v>1</v>
      </c>
      <c r="AM234">
        <v>6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2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47</v>
      </c>
      <c r="BH234">
        <v>1</v>
      </c>
      <c r="BI234">
        <v>1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1</v>
      </c>
      <c r="CN234">
        <v>1</v>
      </c>
      <c r="CO234">
        <v>0</v>
      </c>
      <c r="CP234">
        <v>1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1</v>
      </c>
      <c r="DF234">
        <v>1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1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1</v>
      </c>
      <c r="EL234">
        <v>23</v>
      </c>
      <c r="EM234">
        <v>18</v>
      </c>
      <c r="EN234">
        <v>0</v>
      </c>
      <c r="EO234">
        <v>0</v>
      </c>
      <c r="EP234">
        <v>0</v>
      </c>
      <c r="EQ234">
        <v>2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2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1</v>
      </c>
      <c r="FL234">
        <v>0</v>
      </c>
      <c r="FM234">
        <v>0</v>
      </c>
      <c r="FN234">
        <v>0</v>
      </c>
      <c r="FO234">
        <v>0</v>
      </c>
      <c r="FP234">
        <v>23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7</v>
      </c>
      <c r="GW234">
        <v>5</v>
      </c>
      <c r="GX234">
        <v>0</v>
      </c>
      <c r="GY234">
        <v>0</v>
      </c>
      <c r="GZ234">
        <v>2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7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0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</row>
    <row r="235" spans="1:332">
      <c r="A235" t="s">
        <v>1382</v>
      </c>
      <c r="B235" t="s">
        <v>1358</v>
      </c>
      <c r="C235" t="str">
        <f>"060903"</f>
        <v>060903</v>
      </c>
      <c r="D235" t="s">
        <v>778</v>
      </c>
      <c r="E235">
        <v>1</v>
      </c>
      <c r="F235">
        <v>660</v>
      </c>
      <c r="G235">
        <v>500</v>
      </c>
      <c r="H235">
        <v>256</v>
      </c>
      <c r="I235">
        <v>244</v>
      </c>
      <c r="J235">
        <v>1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244</v>
      </c>
      <c r="T235">
        <v>0</v>
      </c>
      <c r="U235">
        <v>0</v>
      </c>
      <c r="V235">
        <v>244</v>
      </c>
      <c r="W235">
        <v>11</v>
      </c>
      <c r="X235">
        <v>6</v>
      </c>
      <c r="Y235">
        <v>3</v>
      </c>
      <c r="Z235">
        <v>0</v>
      </c>
      <c r="AA235">
        <v>233</v>
      </c>
      <c r="AB235">
        <v>138</v>
      </c>
      <c r="AC235">
        <v>19</v>
      </c>
      <c r="AD235">
        <v>25</v>
      </c>
      <c r="AE235">
        <v>10</v>
      </c>
      <c r="AF235">
        <v>5</v>
      </c>
      <c r="AG235">
        <v>0</v>
      </c>
      <c r="AH235">
        <v>3</v>
      </c>
      <c r="AI235">
        <v>6</v>
      </c>
      <c r="AJ235">
        <v>0</v>
      </c>
      <c r="AK235">
        <v>0</v>
      </c>
      <c r="AL235">
        <v>8</v>
      </c>
      <c r="AM235">
        <v>8</v>
      </c>
      <c r="AN235">
        <v>0</v>
      </c>
      <c r="AO235">
        <v>1</v>
      </c>
      <c r="AP235">
        <v>0</v>
      </c>
      <c r="AQ235">
        <v>0</v>
      </c>
      <c r="AR235">
        <v>27</v>
      </c>
      <c r="AS235">
        <v>0</v>
      </c>
      <c r="AT235">
        <v>0</v>
      </c>
      <c r="AU235">
        <v>0</v>
      </c>
      <c r="AV235">
        <v>0</v>
      </c>
      <c r="AW235">
        <v>19</v>
      </c>
      <c r="AX235">
        <v>1</v>
      </c>
      <c r="AY235">
        <v>0</v>
      </c>
      <c r="AZ235">
        <v>0</v>
      </c>
      <c r="BA235">
        <v>2</v>
      </c>
      <c r="BB235">
        <v>0</v>
      </c>
      <c r="BC235">
        <v>0</v>
      </c>
      <c r="BD235">
        <v>0</v>
      </c>
      <c r="BE235">
        <v>0</v>
      </c>
      <c r="BF235">
        <v>4</v>
      </c>
      <c r="BG235">
        <v>138</v>
      </c>
      <c r="BH235">
        <v>24</v>
      </c>
      <c r="BI235">
        <v>11</v>
      </c>
      <c r="BJ235">
        <v>4</v>
      </c>
      <c r="BK235">
        <v>5</v>
      </c>
      <c r="BL235">
        <v>0</v>
      </c>
      <c r="BM235">
        <v>1</v>
      </c>
      <c r="BN235">
        <v>2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1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24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7</v>
      </c>
      <c r="DG235">
        <v>4</v>
      </c>
      <c r="DH235">
        <v>0</v>
      </c>
      <c r="DI235">
        <v>1</v>
      </c>
      <c r="DJ235">
        <v>0</v>
      </c>
      <c r="DK235">
        <v>1</v>
      </c>
      <c r="DL235">
        <v>1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7</v>
      </c>
      <c r="EL235">
        <v>25</v>
      </c>
      <c r="EM235">
        <v>17</v>
      </c>
      <c r="EN235">
        <v>5</v>
      </c>
      <c r="EO235">
        <v>0</v>
      </c>
      <c r="EP235">
        <v>2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1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25</v>
      </c>
      <c r="FQ235">
        <v>10</v>
      </c>
      <c r="FR235">
        <v>7</v>
      </c>
      <c r="FS235">
        <v>3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10</v>
      </c>
      <c r="GV235">
        <v>24</v>
      </c>
      <c r="GW235">
        <v>7</v>
      </c>
      <c r="GX235">
        <v>0</v>
      </c>
      <c r="GY235">
        <v>0</v>
      </c>
      <c r="GZ235">
        <v>2</v>
      </c>
      <c r="HA235">
        <v>3</v>
      </c>
      <c r="HB235">
        <v>3</v>
      </c>
      <c r="HC235">
        <v>0</v>
      </c>
      <c r="HD235">
        <v>1</v>
      </c>
      <c r="HE235">
        <v>2</v>
      </c>
      <c r="HF235">
        <v>1</v>
      </c>
      <c r="HG235">
        <v>0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1</v>
      </c>
      <c r="HW235">
        <v>0</v>
      </c>
      <c r="HX235">
        <v>2</v>
      </c>
      <c r="HY235">
        <v>0</v>
      </c>
      <c r="HZ235">
        <v>0</v>
      </c>
      <c r="IA235">
        <v>24</v>
      </c>
      <c r="IB235">
        <v>5</v>
      </c>
      <c r="IC235">
        <v>4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1</v>
      </c>
      <c r="JF235">
        <v>5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0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</row>
    <row r="236" spans="1:332">
      <c r="A236" t="s">
        <v>1381</v>
      </c>
      <c r="B236" t="s">
        <v>1358</v>
      </c>
      <c r="C236" t="str">
        <f>"060903"</f>
        <v>060903</v>
      </c>
      <c r="D236" t="s">
        <v>1380</v>
      </c>
      <c r="E236">
        <v>2</v>
      </c>
      <c r="F236">
        <v>572</v>
      </c>
      <c r="G236">
        <v>440</v>
      </c>
      <c r="H236">
        <v>170</v>
      </c>
      <c r="I236">
        <v>270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270</v>
      </c>
      <c r="T236">
        <v>0</v>
      </c>
      <c r="U236">
        <v>0</v>
      </c>
      <c r="V236">
        <v>270</v>
      </c>
      <c r="W236">
        <v>5</v>
      </c>
      <c r="X236">
        <v>4</v>
      </c>
      <c r="Y236">
        <v>1</v>
      </c>
      <c r="Z236">
        <v>0</v>
      </c>
      <c r="AA236">
        <v>265</v>
      </c>
      <c r="AB236">
        <v>131</v>
      </c>
      <c r="AC236">
        <v>26</v>
      </c>
      <c r="AD236">
        <v>10</v>
      </c>
      <c r="AE236">
        <v>20</v>
      </c>
      <c r="AF236">
        <v>5</v>
      </c>
      <c r="AG236">
        <v>0</v>
      </c>
      <c r="AH236">
        <v>0</v>
      </c>
      <c r="AI236">
        <v>15</v>
      </c>
      <c r="AJ236">
        <v>1</v>
      </c>
      <c r="AK236">
        <v>2</v>
      </c>
      <c r="AL236">
        <v>6</v>
      </c>
      <c r="AM236">
        <v>7</v>
      </c>
      <c r="AN236">
        <v>0</v>
      </c>
      <c r="AO236">
        <v>0</v>
      </c>
      <c r="AP236">
        <v>4</v>
      </c>
      <c r="AQ236">
        <v>0</v>
      </c>
      <c r="AR236">
        <v>20</v>
      </c>
      <c r="AS236">
        <v>0</v>
      </c>
      <c r="AT236">
        <v>0</v>
      </c>
      <c r="AU236">
        <v>0</v>
      </c>
      <c r="AV236">
        <v>0</v>
      </c>
      <c r="AW236">
        <v>10</v>
      </c>
      <c r="AX236">
        <v>0</v>
      </c>
      <c r="AY236">
        <v>0</v>
      </c>
      <c r="AZ236">
        <v>1</v>
      </c>
      <c r="BA236">
        <v>0</v>
      </c>
      <c r="BB236">
        <v>1</v>
      </c>
      <c r="BC236">
        <v>0</v>
      </c>
      <c r="BD236">
        <v>2</v>
      </c>
      <c r="BE236">
        <v>0</v>
      </c>
      <c r="BF236">
        <v>1</v>
      </c>
      <c r="BG236">
        <v>131</v>
      </c>
      <c r="BH236">
        <v>16</v>
      </c>
      <c r="BI236">
        <v>9</v>
      </c>
      <c r="BJ236">
        <v>3</v>
      </c>
      <c r="BK236">
        <v>3</v>
      </c>
      <c r="BL236">
        <v>0</v>
      </c>
      <c r="BM236">
        <v>0</v>
      </c>
      <c r="BN236">
        <v>1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16</v>
      </c>
      <c r="CN236">
        <v>5</v>
      </c>
      <c r="CO236">
        <v>1</v>
      </c>
      <c r="CP236">
        <v>1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2</v>
      </c>
      <c r="CW236">
        <v>1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5</v>
      </c>
      <c r="DF236">
        <v>14</v>
      </c>
      <c r="DG236">
        <v>3</v>
      </c>
      <c r="DH236">
        <v>0</v>
      </c>
      <c r="DI236">
        <v>3</v>
      </c>
      <c r="DJ236">
        <v>1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1</v>
      </c>
      <c r="DT236">
        <v>0</v>
      </c>
      <c r="DU236">
        <v>0</v>
      </c>
      <c r="DV236">
        <v>0</v>
      </c>
      <c r="DW236">
        <v>1</v>
      </c>
      <c r="DX236">
        <v>0</v>
      </c>
      <c r="DY236">
        <v>0</v>
      </c>
      <c r="DZ236">
        <v>2</v>
      </c>
      <c r="EA236">
        <v>1</v>
      </c>
      <c r="EB236">
        <v>0</v>
      </c>
      <c r="EC236">
        <v>0</v>
      </c>
      <c r="ED236">
        <v>0</v>
      </c>
      <c r="EE236">
        <v>1</v>
      </c>
      <c r="EF236">
        <v>0</v>
      </c>
      <c r="EG236">
        <v>0</v>
      </c>
      <c r="EH236">
        <v>1</v>
      </c>
      <c r="EI236">
        <v>0</v>
      </c>
      <c r="EJ236">
        <v>0</v>
      </c>
      <c r="EK236">
        <v>14</v>
      </c>
      <c r="EL236">
        <v>41</v>
      </c>
      <c r="EM236">
        <v>23</v>
      </c>
      <c r="EN236">
        <v>10</v>
      </c>
      <c r="EO236">
        <v>1</v>
      </c>
      <c r="EP236">
        <v>3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1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2</v>
      </c>
      <c r="FG236">
        <v>1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41</v>
      </c>
      <c r="FQ236">
        <v>13</v>
      </c>
      <c r="FR236">
        <v>9</v>
      </c>
      <c r="FS236">
        <v>1</v>
      </c>
      <c r="FT236">
        <v>1</v>
      </c>
      <c r="FU236">
        <v>0</v>
      </c>
      <c r="FV236">
        <v>0</v>
      </c>
      <c r="FW236">
        <v>0</v>
      </c>
      <c r="FX236">
        <v>1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1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13</v>
      </c>
      <c r="GV236">
        <v>35</v>
      </c>
      <c r="GW236">
        <v>9</v>
      </c>
      <c r="GX236">
        <v>2</v>
      </c>
      <c r="GY236">
        <v>1</v>
      </c>
      <c r="GZ236">
        <v>2</v>
      </c>
      <c r="HA236">
        <v>5</v>
      </c>
      <c r="HB236">
        <v>2</v>
      </c>
      <c r="HC236">
        <v>1</v>
      </c>
      <c r="HD236">
        <v>0</v>
      </c>
      <c r="HE236">
        <v>0</v>
      </c>
      <c r="HF236">
        <v>1</v>
      </c>
      <c r="HG236">
        <v>1</v>
      </c>
      <c r="HH236">
        <v>2</v>
      </c>
      <c r="HI236">
        <v>1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2</v>
      </c>
      <c r="HP236">
        <v>1</v>
      </c>
      <c r="HQ236">
        <v>1</v>
      </c>
      <c r="HR236">
        <v>2</v>
      </c>
      <c r="HS236">
        <v>0</v>
      </c>
      <c r="HT236">
        <v>0</v>
      </c>
      <c r="HU236">
        <v>0</v>
      </c>
      <c r="HV236">
        <v>1</v>
      </c>
      <c r="HW236">
        <v>1</v>
      </c>
      <c r="HX236">
        <v>0</v>
      </c>
      <c r="HY236">
        <v>0</v>
      </c>
      <c r="HZ236">
        <v>0</v>
      </c>
      <c r="IA236">
        <v>35</v>
      </c>
      <c r="IB236">
        <v>8</v>
      </c>
      <c r="IC236">
        <v>5</v>
      </c>
      <c r="ID236">
        <v>0</v>
      </c>
      <c r="IE236">
        <v>1</v>
      </c>
      <c r="IF236">
        <v>0</v>
      </c>
      <c r="IG236">
        <v>1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1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8</v>
      </c>
      <c r="JG236">
        <v>1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1</v>
      </c>
      <c r="JU236">
        <v>0</v>
      </c>
      <c r="JV236">
        <v>0</v>
      </c>
      <c r="JW236">
        <v>0</v>
      </c>
      <c r="JX236">
        <v>1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1</v>
      </c>
      <c r="KR236">
        <v>1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1</v>
      </c>
    </row>
    <row r="237" spans="1:332">
      <c r="A237" t="s">
        <v>1379</v>
      </c>
      <c r="B237" t="s">
        <v>1358</v>
      </c>
      <c r="C237" t="str">
        <f>"060903"</f>
        <v>060903</v>
      </c>
      <c r="D237" t="s">
        <v>403</v>
      </c>
      <c r="E237">
        <v>3</v>
      </c>
      <c r="F237">
        <v>837</v>
      </c>
      <c r="G237">
        <v>640</v>
      </c>
      <c r="H237">
        <v>250</v>
      </c>
      <c r="I237">
        <v>390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390</v>
      </c>
      <c r="T237">
        <v>0</v>
      </c>
      <c r="U237">
        <v>0</v>
      </c>
      <c r="V237">
        <v>390</v>
      </c>
      <c r="W237">
        <v>16</v>
      </c>
      <c r="X237">
        <v>12</v>
      </c>
      <c r="Y237">
        <v>4</v>
      </c>
      <c r="Z237">
        <v>0</v>
      </c>
      <c r="AA237">
        <v>374</v>
      </c>
      <c r="AB237">
        <v>203</v>
      </c>
      <c r="AC237">
        <v>32</v>
      </c>
      <c r="AD237">
        <v>23</v>
      </c>
      <c r="AE237">
        <v>38</v>
      </c>
      <c r="AF237">
        <v>7</v>
      </c>
      <c r="AG237">
        <v>1</v>
      </c>
      <c r="AH237">
        <v>3</v>
      </c>
      <c r="AI237">
        <v>16</v>
      </c>
      <c r="AJ237">
        <v>2</v>
      </c>
      <c r="AK237">
        <v>1</v>
      </c>
      <c r="AL237">
        <v>6</v>
      </c>
      <c r="AM237">
        <v>9</v>
      </c>
      <c r="AN237">
        <v>0</v>
      </c>
      <c r="AO237">
        <v>1</v>
      </c>
      <c r="AP237">
        <v>5</v>
      </c>
      <c r="AQ237">
        <v>0</v>
      </c>
      <c r="AR237">
        <v>32</v>
      </c>
      <c r="AS237">
        <v>0</v>
      </c>
      <c r="AT237">
        <v>2</v>
      </c>
      <c r="AU237">
        <v>1</v>
      </c>
      <c r="AV237">
        <v>0</v>
      </c>
      <c r="AW237">
        <v>17</v>
      </c>
      <c r="AX237">
        <v>0</v>
      </c>
      <c r="AY237">
        <v>0</v>
      </c>
      <c r="AZ237">
        <v>3</v>
      </c>
      <c r="BA237">
        <v>0</v>
      </c>
      <c r="BB237">
        <v>0</v>
      </c>
      <c r="BC237">
        <v>0</v>
      </c>
      <c r="BD237">
        <v>2</v>
      </c>
      <c r="BE237">
        <v>0</v>
      </c>
      <c r="BF237">
        <v>2</v>
      </c>
      <c r="BG237">
        <v>203</v>
      </c>
      <c r="BH237">
        <v>27</v>
      </c>
      <c r="BI237">
        <v>18</v>
      </c>
      <c r="BJ237">
        <v>3</v>
      </c>
      <c r="BK237">
        <v>4</v>
      </c>
      <c r="BL237">
        <v>0</v>
      </c>
      <c r="BM237">
        <v>0</v>
      </c>
      <c r="BN237">
        <v>0</v>
      </c>
      <c r="BO237">
        <v>1</v>
      </c>
      <c r="BP237">
        <v>0</v>
      </c>
      <c r="BQ237">
        <v>1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27</v>
      </c>
      <c r="CN237">
        <v>10</v>
      </c>
      <c r="CO237">
        <v>1</v>
      </c>
      <c r="CP237">
        <v>3</v>
      </c>
      <c r="CQ237">
        <v>1</v>
      </c>
      <c r="CR237">
        <v>3</v>
      </c>
      <c r="CS237">
        <v>1</v>
      </c>
      <c r="CT237">
        <v>0</v>
      </c>
      <c r="CU237">
        <v>0</v>
      </c>
      <c r="CV237">
        <v>0</v>
      </c>
      <c r="CW237">
        <v>1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10</v>
      </c>
      <c r="DF237">
        <v>27</v>
      </c>
      <c r="DG237">
        <v>12</v>
      </c>
      <c r="DH237">
        <v>2</v>
      </c>
      <c r="DI237">
        <v>5</v>
      </c>
      <c r="DJ237">
        <v>2</v>
      </c>
      <c r="DK237">
        <v>2</v>
      </c>
      <c r="DL237">
        <v>1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1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2</v>
      </c>
      <c r="EK237">
        <v>27</v>
      </c>
      <c r="EL237">
        <v>32</v>
      </c>
      <c r="EM237">
        <v>20</v>
      </c>
      <c r="EN237">
        <v>5</v>
      </c>
      <c r="EO237">
        <v>0</v>
      </c>
      <c r="EP237">
        <v>1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1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2</v>
      </c>
      <c r="FH237">
        <v>0</v>
      </c>
      <c r="FI237">
        <v>0</v>
      </c>
      <c r="FJ237">
        <v>0</v>
      </c>
      <c r="FK237">
        <v>0</v>
      </c>
      <c r="FL237">
        <v>2</v>
      </c>
      <c r="FM237">
        <v>0</v>
      </c>
      <c r="FN237">
        <v>0</v>
      </c>
      <c r="FO237">
        <v>1</v>
      </c>
      <c r="FP237">
        <v>32</v>
      </c>
      <c r="FQ237">
        <v>16</v>
      </c>
      <c r="FR237">
        <v>10</v>
      </c>
      <c r="FS237">
        <v>2</v>
      </c>
      <c r="FT237">
        <v>0</v>
      </c>
      <c r="FU237">
        <v>2</v>
      </c>
      <c r="FV237">
        <v>0</v>
      </c>
      <c r="FW237">
        <v>0</v>
      </c>
      <c r="FX237">
        <v>1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1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16</v>
      </c>
      <c r="GV237">
        <v>43</v>
      </c>
      <c r="GW237">
        <v>18</v>
      </c>
      <c r="GX237">
        <v>1</v>
      </c>
      <c r="GY237">
        <v>1</v>
      </c>
      <c r="GZ237">
        <v>1</v>
      </c>
      <c r="HA237">
        <v>2</v>
      </c>
      <c r="HB237">
        <v>1</v>
      </c>
      <c r="HC237">
        <v>5</v>
      </c>
      <c r="HD237">
        <v>1</v>
      </c>
      <c r="HE237">
        <v>0</v>
      </c>
      <c r="HF237">
        <v>1</v>
      </c>
      <c r="HG237">
        <v>0</v>
      </c>
      <c r="HH237">
        <v>0</v>
      </c>
      <c r="HI237">
        <v>0</v>
      </c>
      <c r="HJ237">
        <v>2</v>
      </c>
      <c r="HK237">
        <v>0</v>
      </c>
      <c r="HL237">
        <v>0</v>
      </c>
      <c r="HM237">
        <v>0</v>
      </c>
      <c r="HN237">
        <v>1</v>
      </c>
      <c r="HO237">
        <v>0</v>
      </c>
      <c r="HP237">
        <v>1</v>
      </c>
      <c r="HQ237">
        <v>3</v>
      </c>
      <c r="HR237">
        <v>2</v>
      </c>
      <c r="HS237">
        <v>1</v>
      </c>
      <c r="HT237">
        <v>0</v>
      </c>
      <c r="HU237">
        <v>0</v>
      </c>
      <c r="HV237">
        <v>0</v>
      </c>
      <c r="HW237">
        <v>0</v>
      </c>
      <c r="HX237">
        <v>1</v>
      </c>
      <c r="HY237">
        <v>1</v>
      </c>
      <c r="HZ237">
        <v>0</v>
      </c>
      <c r="IA237">
        <v>43</v>
      </c>
      <c r="IB237">
        <v>14</v>
      </c>
      <c r="IC237">
        <v>8</v>
      </c>
      <c r="ID237">
        <v>2</v>
      </c>
      <c r="IE237">
        <v>1</v>
      </c>
      <c r="IF237">
        <v>0</v>
      </c>
      <c r="IG237">
        <v>2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1</v>
      </c>
      <c r="JE237">
        <v>0</v>
      </c>
      <c r="JF237">
        <v>14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2</v>
      </c>
      <c r="KR237">
        <v>1</v>
      </c>
      <c r="KS237">
        <v>1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2</v>
      </c>
    </row>
    <row r="238" spans="1:332">
      <c r="A238" t="s">
        <v>1378</v>
      </c>
      <c r="B238" t="s">
        <v>1358</v>
      </c>
      <c r="C238" t="str">
        <f>"060903"</f>
        <v>060903</v>
      </c>
      <c r="D238" t="s">
        <v>1377</v>
      </c>
      <c r="E238">
        <v>4</v>
      </c>
      <c r="F238">
        <v>765</v>
      </c>
      <c r="G238">
        <v>590</v>
      </c>
      <c r="H238">
        <v>191</v>
      </c>
      <c r="I238">
        <v>399</v>
      </c>
      <c r="J238">
        <v>3</v>
      </c>
      <c r="K238">
        <v>3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398</v>
      </c>
      <c r="T238">
        <v>0</v>
      </c>
      <c r="U238">
        <v>0</v>
      </c>
      <c r="V238">
        <v>398</v>
      </c>
      <c r="W238">
        <v>11</v>
      </c>
      <c r="X238">
        <v>8</v>
      </c>
      <c r="Y238">
        <v>3</v>
      </c>
      <c r="Z238">
        <v>0</v>
      </c>
      <c r="AA238">
        <v>387</v>
      </c>
      <c r="AB238">
        <v>190</v>
      </c>
      <c r="AC238">
        <v>37</v>
      </c>
      <c r="AD238">
        <v>26</v>
      </c>
      <c r="AE238">
        <v>33</v>
      </c>
      <c r="AF238">
        <v>8</v>
      </c>
      <c r="AG238">
        <v>0</v>
      </c>
      <c r="AH238">
        <v>3</v>
      </c>
      <c r="AI238">
        <v>15</v>
      </c>
      <c r="AJ238">
        <v>1</v>
      </c>
      <c r="AK238">
        <v>3</v>
      </c>
      <c r="AL238">
        <v>8</v>
      </c>
      <c r="AM238">
        <v>9</v>
      </c>
      <c r="AN238">
        <v>1</v>
      </c>
      <c r="AO238">
        <v>1</v>
      </c>
      <c r="AP238">
        <v>1</v>
      </c>
      <c r="AQ238">
        <v>0</v>
      </c>
      <c r="AR238">
        <v>21</v>
      </c>
      <c r="AS238">
        <v>1</v>
      </c>
      <c r="AT238">
        <v>0</v>
      </c>
      <c r="AU238">
        <v>0</v>
      </c>
      <c r="AV238">
        <v>1</v>
      </c>
      <c r="AW238">
        <v>15</v>
      </c>
      <c r="AX238">
        <v>0</v>
      </c>
      <c r="AY238">
        <v>0</v>
      </c>
      <c r="AZ238">
        <v>2</v>
      </c>
      <c r="BA238">
        <v>0</v>
      </c>
      <c r="BB238">
        <v>0</v>
      </c>
      <c r="BC238">
        <v>0</v>
      </c>
      <c r="BD238">
        <v>0</v>
      </c>
      <c r="BE238">
        <v>1</v>
      </c>
      <c r="BF238">
        <v>3</v>
      </c>
      <c r="BG238">
        <v>190</v>
      </c>
      <c r="BH238">
        <v>53</v>
      </c>
      <c r="BI238">
        <v>40</v>
      </c>
      <c r="BJ238">
        <v>4</v>
      </c>
      <c r="BK238">
        <v>1</v>
      </c>
      <c r="BL238">
        <v>2</v>
      </c>
      <c r="BM238">
        <v>0</v>
      </c>
      <c r="BN238">
        <v>3</v>
      </c>
      <c r="BO238">
        <v>0</v>
      </c>
      <c r="BP238">
        <v>0</v>
      </c>
      <c r="BQ238">
        <v>1</v>
      </c>
      <c r="BR238">
        <v>0</v>
      </c>
      <c r="BS238">
        <v>0</v>
      </c>
      <c r="BT238">
        <v>2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53</v>
      </c>
      <c r="CN238">
        <v>6</v>
      </c>
      <c r="CO238">
        <v>4</v>
      </c>
      <c r="CP238">
        <v>1</v>
      </c>
      <c r="CQ238">
        <v>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6</v>
      </c>
      <c r="DF238">
        <v>33</v>
      </c>
      <c r="DG238">
        <v>17</v>
      </c>
      <c r="DH238">
        <v>1</v>
      </c>
      <c r="DI238">
        <v>6</v>
      </c>
      <c r="DJ238">
        <v>0</v>
      </c>
      <c r="DK238">
        <v>3</v>
      </c>
      <c r="DL238">
        <v>0</v>
      </c>
      <c r="DM238">
        <v>1</v>
      </c>
      <c r="DN238">
        <v>0</v>
      </c>
      <c r="DO238">
        <v>0</v>
      </c>
      <c r="DP238">
        <v>0</v>
      </c>
      <c r="DQ238">
        <v>1</v>
      </c>
      <c r="DR238">
        <v>0</v>
      </c>
      <c r="DS238">
        <v>0</v>
      </c>
      <c r="DT238">
        <v>0</v>
      </c>
      <c r="DU238">
        <v>1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1</v>
      </c>
      <c r="EE238">
        <v>0</v>
      </c>
      <c r="EF238">
        <v>0</v>
      </c>
      <c r="EG238">
        <v>0</v>
      </c>
      <c r="EH238">
        <v>0</v>
      </c>
      <c r="EI238">
        <v>2</v>
      </c>
      <c r="EJ238">
        <v>0</v>
      </c>
      <c r="EK238">
        <v>33</v>
      </c>
      <c r="EL238">
        <v>35</v>
      </c>
      <c r="EM238">
        <v>17</v>
      </c>
      <c r="EN238">
        <v>9</v>
      </c>
      <c r="EO238">
        <v>0</v>
      </c>
      <c r="EP238">
        <v>3</v>
      </c>
      <c r="EQ238">
        <v>1</v>
      </c>
      <c r="ER238">
        <v>0</v>
      </c>
      <c r="ES238">
        <v>0</v>
      </c>
      <c r="ET238">
        <v>0</v>
      </c>
      <c r="EU238">
        <v>0</v>
      </c>
      <c r="EV238">
        <v>2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1</v>
      </c>
      <c r="FD238">
        <v>0</v>
      </c>
      <c r="FE238">
        <v>0</v>
      </c>
      <c r="FF238">
        <v>1</v>
      </c>
      <c r="FG238">
        <v>1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35</v>
      </c>
      <c r="FQ238">
        <v>18</v>
      </c>
      <c r="FR238">
        <v>11</v>
      </c>
      <c r="FS238">
        <v>3</v>
      </c>
      <c r="FT238">
        <v>0</v>
      </c>
      <c r="FU238">
        <v>0</v>
      </c>
      <c r="FV238">
        <v>0</v>
      </c>
      <c r="FW238">
        <v>0</v>
      </c>
      <c r="FX238">
        <v>1</v>
      </c>
      <c r="FY238">
        <v>0</v>
      </c>
      <c r="FZ238">
        <v>0</v>
      </c>
      <c r="GA238">
        <v>0</v>
      </c>
      <c r="GB238">
        <v>1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2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18</v>
      </c>
      <c r="GV238">
        <v>37</v>
      </c>
      <c r="GW238">
        <v>10</v>
      </c>
      <c r="GX238">
        <v>2</v>
      </c>
      <c r="GY238">
        <v>0</v>
      </c>
      <c r="GZ238">
        <v>3</v>
      </c>
      <c r="HA238">
        <v>4</v>
      </c>
      <c r="HB238">
        <v>1</v>
      </c>
      <c r="HC238">
        <v>2</v>
      </c>
      <c r="HD238">
        <v>1</v>
      </c>
      <c r="HE238">
        <v>1</v>
      </c>
      <c r="HF238">
        <v>0</v>
      </c>
      <c r="HG238">
        <v>1</v>
      </c>
      <c r="HH238">
        <v>2</v>
      </c>
      <c r="HI238">
        <v>2</v>
      </c>
      <c r="HJ238">
        <v>0</v>
      </c>
      <c r="HK238">
        <v>0</v>
      </c>
      <c r="HL238">
        <v>0</v>
      </c>
      <c r="HM238">
        <v>1</v>
      </c>
      <c r="HN238">
        <v>1</v>
      </c>
      <c r="HO238">
        <v>0</v>
      </c>
      <c r="HP238">
        <v>2</v>
      </c>
      <c r="HQ238">
        <v>1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2</v>
      </c>
      <c r="IA238">
        <v>37</v>
      </c>
      <c r="IB238">
        <v>10</v>
      </c>
      <c r="IC238">
        <v>3</v>
      </c>
      <c r="ID238">
        <v>2</v>
      </c>
      <c r="IE238">
        <v>1</v>
      </c>
      <c r="IF238">
        <v>0</v>
      </c>
      <c r="IG238">
        <v>1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1</v>
      </c>
      <c r="IX238">
        <v>0</v>
      </c>
      <c r="IY238">
        <v>1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1</v>
      </c>
      <c r="JF238">
        <v>10</v>
      </c>
      <c r="JG238">
        <v>2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0</v>
      </c>
      <c r="JV238">
        <v>0</v>
      </c>
      <c r="JW238">
        <v>2</v>
      </c>
      <c r="JX238">
        <v>2</v>
      </c>
      <c r="JY238">
        <v>1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1</v>
      </c>
      <c r="KM238">
        <v>0</v>
      </c>
      <c r="KN238">
        <v>0</v>
      </c>
      <c r="KO238">
        <v>0</v>
      </c>
      <c r="KP238">
        <v>1</v>
      </c>
      <c r="KQ238">
        <v>2</v>
      </c>
      <c r="KR238">
        <v>1</v>
      </c>
      <c r="KS238">
        <v>0</v>
      </c>
      <c r="KT238">
        <v>1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2</v>
      </c>
    </row>
    <row r="239" spans="1:332">
      <c r="A239" t="s">
        <v>1376</v>
      </c>
      <c r="B239" t="s">
        <v>1358</v>
      </c>
      <c r="C239" t="str">
        <f>"060903"</f>
        <v>060903</v>
      </c>
      <c r="D239" t="s">
        <v>1375</v>
      </c>
      <c r="E239">
        <v>5</v>
      </c>
      <c r="F239">
        <v>636</v>
      </c>
      <c r="G239">
        <v>489</v>
      </c>
      <c r="H239">
        <v>185</v>
      </c>
      <c r="I239">
        <v>304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304</v>
      </c>
      <c r="T239">
        <v>0</v>
      </c>
      <c r="U239">
        <v>0</v>
      </c>
      <c r="V239">
        <v>304</v>
      </c>
      <c r="W239">
        <v>14</v>
      </c>
      <c r="X239">
        <v>13</v>
      </c>
      <c r="Y239">
        <v>1</v>
      </c>
      <c r="Z239">
        <v>0</v>
      </c>
      <c r="AA239">
        <v>290</v>
      </c>
      <c r="AB239">
        <v>128</v>
      </c>
      <c r="AC239">
        <v>24</v>
      </c>
      <c r="AD239">
        <v>13</v>
      </c>
      <c r="AE239">
        <v>25</v>
      </c>
      <c r="AF239">
        <v>3</v>
      </c>
      <c r="AG239">
        <v>0</v>
      </c>
      <c r="AH239">
        <v>0</v>
      </c>
      <c r="AI239">
        <v>7</v>
      </c>
      <c r="AJ239">
        <v>0</v>
      </c>
      <c r="AK239">
        <v>1</v>
      </c>
      <c r="AL239">
        <v>15</v>
      </c>
      <c r="AM239">
        <v>3</v>
      </c>
      <c r="AN239">
        <v>0</v>
      </c>
      <c r="AO239">
        <v>0</v>
      </c>
      <c r="AP239">
        <v>0</v>
      </c>
      <c r="AQ239">
        <v>0</v>
      </c>
      <c r="AR239">
        <v>21</v>
      </c>
      <c r="AS239">
        <v>0</v>
      </c>
      <c r="AT239">
        <v>0</v>
      </c>
      <c r="AU239">
        <v>0</v>
      </c>
      <c r="AV239">
        <v>1</v>
      </c>
      <c r="AW239">
        <v>12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3</v>
      </c>
      <c r="BG239">
        <v>128</v>
      </c>
      <c r="BH239">
        <v>46</v>
      </c>
      <c r="BI239">
        <v>34</v>
      </c>
      <c r="BJ239">
        <v>4</v>
      </c>
      <c r="BK239">
        <v>2</v>
      </c>
      <c r="BL239">
        <v>0</v>
      </c>
      <c r="BM239">
        <v>0</v>
      </c>
      <c r="BN239">
        <v>3</v>
      </c>
      <c r="BO239">
        <v>2</v>
      </c>
      <c r="BP239">
        <v>0</v>
      </c>
      <c r="BQ239">
        <v>1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46</v>
      </c>
      <c r="CN239">
        <v>7</v>
      </c>
      <c r="CO239">
        <v>2</v>
      </c>
      <c r="CP239">
        <v>1</v>
      </c>
      <c r="CQ239">
        <v>2</v>
      </c>
      <c r="CR239">
        <v>0</v>
      </c>
      <c r="CS239">
        <v>0</v>
      </c>
      <c r="CT239">
        <v>0</v>
      </c>
      <c r="CU239">
        <v>0</v>
      </c>
      <c r="CV239">
        <v>1</v>
      </c>
      <c r="CW239">
        <v>0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7</v>
      </c>
      <c r="DF239">
        <v>19</v>
      </c>
      <c r="DG239">
        <v>8</v>
      </c>
      <c r="DH239">
        <v>3</v>
      </c>
      <c r="DI239">
        <v>3</v>
      </c>
      <c r="DJ239">
        <v>3</v>
      </c>
      <c r="DK239">
        <v>1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1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19</v>
      </c>
      <c r="EL239">
        <v>23</v>
      </c>
      <c r="EM239">
        <v>13</v>
      </c>
      <c r="EN239">
        <v>3</v>
      </c>
      <c r="EO239">
        <v>0</v>
      </c>
      <c r="EP239">
        <v>1</v>
      </c>
      <c r="EQ239">
        <v>2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1</v>
      </c>
      <c r="FG239">
        <v>2</v>
      </c>
      <c r="FH239">
        <v>0</v>
      </c>
      <c r="FI239">
        <v>1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23</v>
      </c>
      <c r="FQ239">
        <v>27</v>
      </c>
      <c r="FR239">
        <v>12</v>
      </c>
      <c r="FS239">
        <v>9</v>
      </c>
      <c r="FT239">
        <v>1</v>
      </c>
      <c r="FU239">
        <v>1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1</v>
      </c>
      <c r="GI239">
        <v>0</v>
      </c>
      <c r="GJ239">
        <v>1</v>
      </c>
      <c r="GK239">
        <v>0</v>
      </c>
      <c r="GL239">
        <v>0</v>
      </c>
      <c r="GM239">
        <v>0</v>
      </c>
      <c r="GN239">
        <v>0</v>
      </c>
      <c r="GO239">
        <v>1</v>
      </c>
      <c r="GP239">
        <v>0</v>
      </c>
      <c r="GQ239">
        <v>1</v>
      </c>
      <c r="GR239">
        <v>0</v>
      </c>
      <c r="GS239">
        <v>0</v>
      </c>
      <c r="GT239">
        <v>0</v>
      </c>
      <c r="GU239">
        <v>27</v>
      </c>
      <c r="GV239">
        <v>25</v>
      </c>
      <c r="GW239">
        <v>13</v>
      </c>
      <c r="GX239">
        <v>2</v>
      </c>
      <c r="GY239">
        <v>0</v>
      </c>
      <c r="GZ239">
        <v>2</v>
      </c>
      <c r="HA239">
        <v>1</v>
      </c>
      <c r="HB239">
        <v>0</v>
      </c>
      <c r="HC239">
        <v>1</v>
      </c>
      <c r="HD239">
        <v>1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1</v>
      </c>
      <c r="HO239">
        <v>0</v>
      </c>
      <c r="HP239">
        <v>0</v>
      </c>
      <c r="HQ239">
        <v>1</v>
      </c>
      <c r="HR239">
        <v>1</v>
      </c>
      <c r="HS239">
        <v>0</v>
      </c>
      <c r="HT239">
        <v>1</v>
      </c>
      <c r="HU239">
        <v>0</v>
      </c>
      <c r="HV239">
        <v>0</v>
      </c>
      <c r="HW239">
        <v>0</v>
      </c>
      <c r="HX239">
        <v>0</v>
      </c>
      <c r="HY239">
        <v>0</v>
      </c>
      <c r="HZ239">
        <v>1</v>
      </c>
      <c r="IA239">
        <v>25</v>
      </c>
      <c r="IB239">
        <v>14</v>
      </c>
      <c r="IC239">
        <v>6</v>
      </c>
      <c r="ID239">
        <v>0</v>
      </c>
      <c r="IE239">
        <v>2</v>
      </c>
      <c r="IF239">
        <v>0</v>
      </c>
      <c r="IG239">
        <v>2</v>
      </c>
      <c r="IH239">
        <v>0</v>
      </c>
      <c r="II239">
        <v>1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1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1</v>
      </c>
      <c r="JE239">
        <v>1</v>
      </c>
      <c r="JF239">
        <v>14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1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1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1</v>
      </c>
    </row>
    <row r="240" spans="1:332">
      <c r="A240" t="s">
        <v>1374</v>
      </c>
      <c r="B240" t="s">
        <v>1358</v>
      </c>
      <c r="C240" t="str">
        <f>"060903"</f>
        <v>060903</v>
      </c>
      <c r="D240" t="s">
        <v>1373</v>
      </c>
      <c r="E240">
        <v>6</v>
      </c>
      <c r="F240">
        <v>542</v>
      </c>
      <c r="G240">
        <v>420</v>
      </c>
      <c r="H240">
        <v>143</v>
      </c>
      <c r="I240">
        <v>277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277</v>
      </c>
      <c r="T240">
        <v>0</v>
      </c>
      <c r="U240">
        <v>0</v>
      </c>
      <c r="V240">
        <v>277</v>
      </c>
      <c r="W240">
        <v>4</v>
      </c>
      <c r="X240">
        <v>4</v>
      </c>
      <c r="Y240">
        <v>0</v>
      </c>
      <c r="Z240">
        <v>0</v>
      </c>
      <c r="AA240">
        <v>273</v>
      </c>
      <c r="AB240">
        <v>142</v>
      </c>
      <c r="AC240">
        <v>29</v>
      </c>
      <c r="AD240">
        <v>18</v>
      </c>
      <c r="AE240">
        <v>28</v>
      </c>
      <c r="AF240">
        <v>3</v>
      </c>
      <c r="AG240">
        <v>0</v>
      </c>
      <c r="AH240">
        <v>0</v>
      </c>
      <c r="AI240">
        <v>11</v>
      </c>
      <c r="AJ240">
        <v>1</v>
      </c>
      <c r="AK240">
        <v>0</v>
      </c>
      <c r="AL240">
        <v>12</v>
      </c>
      <c r="AM240">
        <v>1</v>
      </c>
      <c r="AN240">
        <v>0</v>
      </c>
      <c r="AO240">
        <v>0</v>
      </c>
      <c r="AP240">
        <v>2</v>
      </c>
      <c r="AQ240">
        <v>1</v>
      </c>
      <c r="AR240">
        <v>19</v>
      </c>
      <c r="AS240">
        <v>0</v>
      </c>
      <c r="AT240">
        <v>1</v>
      </c>
      <c r="AU240">
        <v>0</v>
      </c>
      <c r="AV240">
        <v>0</v>
      </c>
      <c r="AW240">
        <v>11</v>
      </c>
      <c r="AX240">
        <v>1</v>
      </c>
      <c r="AY240">
        <v>0</v>
      </c>
      <c r="AZ240">
        <v>1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3</v>
      </c>
      <c r="BG240">
        <v>142</v>
      </c>
      <c r="BH240">
        <v>23</v>
      </c>
      <c r="BI240">
        <v>16</v>
      </c>
      <c r="BJ240">
        <v>2</v>
      </c>
      <c r="BK240">
        <v>1</v>
      </c>
      <c r="BL240">
        <v>0</v>
      </c>
      <c r="BM240">
        <v>0</v>
      </c>
      <c r="BN240">
        <v>1</v>
      </c>
      <c r="BO240">
        <v>1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1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1</v>
      </c>
      <c r="CM240">
        <v>23</v>
      </c>
      <c r="CN240">
        <v>12</v>
      </c>
      <c r="CO240">
        <v>6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1</v>
      </c>
      <c r="CW240">
        <v>0</v>
      </c>
      <c r="CX240">
        <v>2</v>
      </c>
      <c r="CY240">
        <v>1</v>
      </c>
      <c r="CZ240">
        <v>0</v>
      </c>
      <c r="DA240">
        <v>1</v>
      </c>
      <c r="DB240">
        <v>0</v>
      </c>
      <c r="DC240">
        <v>0</v>
      </c>
      <c r="DD240">
        <v>1</v>
      </c>
      <c r="DE240">
        <v>12</v>
      </c>
      <c r="DF240">
        <v>18</v>
      </c>
      <c r="DG240">
        <v>5</v>
      </c>
      <c r="DH240">
        <v>2</v>
      </c>
      <c r="DI240">
        <v>4</v>
      </c>
      <c r="DJ240">
        <v>1</v>
      </c>
      <c r="DK240">
        <v>0</v>
      </c>
      <c r="DL240">
        <v>2</v>
      </c>
      <c r="DM240">
        <v>1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1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1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1</v>
      </c>
      <c r="EK240">
        <v>18</v>
      </c>
      <c r="EL240">
        <v>32</v>
      </c>
      <c r="EM240">
        <v>16</v>
      </c>
      <c r="EN240">
        <v>5</v>
      </c>
      <c r="EO240">
        <v>2</v>
      </c>
      <c r="EP240">
        <v>0</v>
      </c>
      <c r="EQ240">
        <v>6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1</v>
      </c>
      <c r="FB240">
        <v>0</v>
      </c>
      <c r="FC240">
        <v>0</v>
      </c>
      <c r="FD240">
        <v>0</v>
      </c>
      <c r="FE240">
        <v>0</v>
      </c>
      <c r="FF240">
        <v>1</v>
      </c>
      <c r="FG240">
        <v>0</v>
      </c>
      <c r="FH240">
        <v>0</v>
      </c>
      <c r="FI240">
        <v>0</v>
      </c>
      <c r="FJ240">
        <v>0</v>
      </c>
      <c r="FK240">
        <v>1</v>
      </c>
      <c r="FL240">
        <v>0</v>
      </c>
      <c r="FM240">
        <v>0</v>
      </c>
      <c r="FN240">
        <v>0</v>
      </c>
      <c r="FO240">
        <v>0</v>
      </c>
      <c r="FP240">
        <v>32</v>
      </c>
      <c r="FQ240">
        <v>5</v>
      </c>
      <c r="FR240">
        <v>2</v>
      </c>
      <c r="FS240">
        <v>1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2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5</v>
      </c>
      <c r="GV240">
        <v>35</v>
      </c>
      <c r="GW240">
        <v>12</v>
      </c>
      <c r="GX240">
        <v>1</v>
      </c>
      <c r="GY240">
        <v>0</v>
      </c>
      <c r="GZ240">
        <v>3</v>
      </c>
      <c r="HA240">
        <v>2</v>
      </c>
      <c r="HB240">
        <v>2</v>
      </c>
      <c r="HC240">
        <v>2</v>
      </c>
      <c r="HD240">
        <v>3</v>
      </c>
      <c r="HE240">
        <v>2</v>
      </c>
      <c r="HF240">
        <v>0</v>
      </c>
      <c r="HG240">
        <v>1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2</v>
      </c>
      <c r="HN240">
        <v>0</v>
      </c>
      <c r="HO240">
        <v>0</v>
      </c>
      <c r="HP240">
        <v>1</v>
      </c>
      <c r="HQ240">
        <v>2</v>
      </c>
      <c r="HR240">
        <v>1</v>
      </c>
      <c r="HS240">
        <v>0</v>
      </c>
      <c r="HT240">
        <v>0</v>
      </c>
      <c r="HU240">
        <v>1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35</v>
      </c>
      <c r="IB240">
        <v>4</v>
      </c>
      <c r="IC240">
        <v>2</v>
      </c>
      <c r="ID240">
        <v>1</v>
      </c>
      <c r="IE240">
        <v>1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4</v>
      </c>
      <c r="JG240">
        <v>1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1</v>
      </c>
      <c r="JT240">
        <v>0</v>
      </c>
      <c r="JU240">
        <v>0</v>
      </c>
      <c r="JV240">
        <v>0</v>
      </c>
      <c r="JW240">
        <v>0</v>
      </c>
      <c r="JX240">
        <v>1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1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1</v>
      </c>
      <c r="LL240">
        <v>0</v>
      </c>
      <c r="LM240">
        <v>0</v>
      </c>
      <c r="LN240">
        <v>0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1</v>
      </c>
    </row>
    <row r="241" spans="1:332">
      <c r="A241" t="s">
        <v>1372</v>
      </c>
      <c r="B241" t="s">
        <v>1358</v>
      </c>
      <c r="C241" t="str">
        <f>"060903"</f>
        <v>060903</v>
      </c>
      <c r="D241" t="s">
        <v>1371</v>
      </c>
      <c r="E241">
        <v>7</v>
      </c>
      <c r="F241">
        <v>785</v>
      </c>
      <c r="G241">
        <v>600</v>
      </c>
      <c r="H241">
        <v>220</v>
      </c>
      <c r="I241">
        <v>380</v>
      </c>
      <c r="J241">
        <v>1</v>
      </c>
      <c r="K241">
        <v>1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380</v>
      </c>
      <c r="T241">
        <v>0</v>
      </c>
      <c r="U241">
        <v>0</v>
      </c>
      <c r="V241">
        <v>380</v>
      </c>
      <c r="W241">
        <v>8</v>
      </c>
      <c r="X241">
        <v>6</v>
      </c>
      <c r="Y241">
        <v>2</v>
      </c>
      <c r="Z241">
        <v>0</v>
      </c>
      <c r="AA241">
        <v>372</v>
      </c>
      <c r="AB241">
        <v>176</v>
      </c>
      <c r="AC241">
        <v>34</v>
      </c>
      <c r="AD241">
        <v>23</v>
      </c>
      <c r="AE241">
        <v>23</v>
      </c>
      <c r="AF241">
        <v>4</v>
      </c>
      <c r="AG241">
        <v>2</v>
      </c>
      <c r="AH241">
        <v>1</v>
      </c>
      <c r="AI241">
        <v>15</v>
      </c>
      <c r="AJ241">
        <v>0</v>
      </c>
      <c r="AK241">
        <v>1</v>
      </c>
      <c r="AL241">
        <v>9</v>
      </c>
      <c r="AM241">
        <v>9</v>
      </c>
      <c r="AN241">
        <v>2</v>
      </c>
      <c r="AO241">
        <v>1</v>
      </c>
      <c r="AP241">
        <v>1</v>
      </c>
      <c r="AQ241">
        <v>0</v>
      </c>
      <c r="AR241">
        <v>20</v>
      </c>
      <c r="AS241">
        <v>0</v>
      </c>
      <c r="AT241">
        <v>0</v>
      </c>
      <c r="AU241">
        <v>0</v>
      </c>
      <c r="AV241">
        <v>0</v>
      </c>
      <c r="AW241">
        <v>21</v>
      </c>
      <c r="AX241">
        <v>0</v>
      </c>
      <c r="AY241">
        <v>0</v>
      </c>
      <c r="AZ241">
        <v>4</v>
      </c>
      <c r="BA241">
        <v>1</v>
      </c>
      <c r="BB241">
        <v>0</v>
      </c>
      <c r="BC241">
        <v>0</v>
      </c>
      <c r="BD241">
        <v>2</v>
      </c>
      <c r="BE241">
        <v>0</v>
      </c>
      <c r="BF241">
        <v>3</v>
      </c>
      <c r="BG241">
        <v>176</v>
      </c>
      <c r="BH241">
        <v>42</v>
      </c>
      <c r="BI241">
        <v>28</v>
      </c>
      <c r="BJ241">
        <v>5</v>
      </c>
      <c r="BK241">
        <v>0</v>
      </c>
      <c r="BL241">
        <v>0</v>
      </c>
      <c r="BM241">
        <v>1</v>
      </c>
      <c r="BN241">
        <v>4</v>
      </c>
      <c r="BO241">
        <v>1</v>
      </c>
      <c r="BP241">
        <v>0</v>
      </c>
      <c r="BQ241">
        <v>0</v>
      </c>
      <c r="BR241">
        <v>0</v>
      </c>
      <c r="BS241">
        <v>0</v>
      </c>
      <c r="BT241">
        <v>1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1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1</v>
      </c>
      <c r="CK241">
        <v>0</v>
      </c>
      <c r="CL241">
        <v>0</v>
      </c>
      <c r="CM241">
        <v>42</v>
      </c>
      <c r="CN241">
        <v>10</v>
      </c>
      <c r="CO241">
        <v>6</v>
      </c>
      <c r="CP241">
        <v>2</v>
      </c>
      <c r="CQ241">
        <v>0</v>
      </c>
      <c r="CR241">
        <v>1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1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10</v>
      </c>
      <c r="DF241">
        <v>20</v>
      </c>
      <c r="DG241">
        <v>8</v>
      </c>
      <c r="DH241">
        <v>4</v>
      </c>
      <c r="DI241">
        <v>2</v>
      </c>
      <c r="DJ241">
        <v>2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1</v>
      </c>
      <c r="EB241">
        <v>0</v>
      </c>
      <c r="EC241">
        <v>0</v>
      </c>
      <c r="ED241">
        <v>0</v>
      </c>
      <c r="EE241">
        <v>1</v>
      </c>
      <c r="EF241">
        <v>1</v>
      </c>
      <c r="EG241">
        <v>0</v>
      </c>
      <c r="EH241">
        <v>0</v>
      </c>
      <c r="EI241">
        <v>0</v>
      </c>
      <c r="EJ241">
        <v>1</v>
      </c>
      <c r="EK241">
        <v>20</v>
      </c>
      <c r="EL241">
        <v>47</v>
      </c>
      <c r="EM241">
        <v>29</v>
      </c>
      <c r="EN241">
        <v>5</v>
      </c>
      <c r="EO241">
        <v>0</v>
      </c>
      <c r="EP241">
        <v>4</v>
      </c>
      <c r="EQ241">
        <v>2</v>
      </c>
      <c r="ER241">
        <v>0</v>
      </c>
      <c r="ES241">
        <v>0</v>
      </c>
      <c r="ET241">
        <v>0</v>
      </c>
      <c r="EU241">
        <v>0</v>
      </c>
      <c r="EV241">
        <v>1</v>
      </c>
      <c r="EW241">
        <v>0</v>
      </c>
      <c r="EX241">
        <v>0</v>
      </c>
      <c r="EY241">
        <v>1</v>
      </c>
      <c r="EZ241">
        <v>0</v>
      </c>
      <c r="FA241">
        <v>0</v>
      </c>
      <c r="FB241">
        <v>1</v>
      </c>
      <c r="FC241">
        <v>0</v>
      </c>
      <c r="FD241">
        <v>1</v>
      </c>
      <c r="FE241">
        <v>0</v>
      </c>
      <c r="FF241">
        <v>1</v>
      </c>
      <c r="FG241">
        <v>1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1</v>
      </c>
      <c r="FO241">
        <v>0</v>
      </c>
      <c r="FP241">
        <v>47</v>
      </c>
      <c r="FQ241">
        <v>14</v>
      </c>
      <c r="FR241">
        <v>10</v>
      </c>
      <c r="FS241">
        <v>1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2</v>
      </c>
      <c r="FZ241">
        <v>0</v>
      </c>
      <c r="GA241">
        <v>1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14</v>
      </c>
      <c r="GV241">
        <v>52</v>
      </c>
      <c r="GW241">
        <v>18</v>
      </c>
      <c r="GX241">
        <v>8</v>
      </c>
      <c r="GY241">
        <v>0</v>
      </c>
      <c r="GZ241">
        <v>5</v>
      </c>
      <c r="HA241">
        <v>2</v>
      </c>
      <c r="HB241">
        <v>1</v>
      </c>
      <c r="HC241">
        <v>2</v>
      </c>
      <c r="HD241">
        <v>3</v>
      </c>
      <c r="HE241">
        <v>0</v>
      </c>
      <c r="HF241">
        <v>0</v>
      </c>
      <c r="HG241">
        <v>1</v>
      </c>
      <c r="HH241">
        <v>0</v>
      </c>
      <c r="HI241">
        <v>1</v>
      </c>
      <c r="HJ241">
        <v>0</v>
      </c>
      <c r="HK241">
        <v>0</v>
      </c>
      <c r="HL241">
        <v>1</v>
      </c>
      <c r="HM241">
        <v>0</v>
      </c>
      <c r="HN241">
        <v>0</v>
      </c>
      <c r="HO241">
        <v>2</v>
      </c>
      <c r="HP241">
        <v>2</v>
      </c>
      <c r="HQ241">
        <v>1</v>
      </c>
      <c r="HR241">
        <v>1</v>
      </c>
      <c r="HS241">
        <v>0</v>
      </c>
      <c r="HT241">
        <v>0</v>
      </c>
      <c r="HU241">
        <v>0</v>
      </c>
      <c r="HV241">
        <v>1</v>
      </c>
      <c r="HW241">
        <v>0</v>
      </c>
      <c r="HX241">
        <v>0</v>
      </c>
      <c r="HY241">
        <v>1</v>
      </c>
      <c r="HZ241">
        <v>2</v>
      </c>
      <c r="IA241">
        <v>52</v>
      </c>
      <c r="IB241">
        <v>10</v>
      </c>
      <c r="IC241">
        <v>7</v>
      </c>
      <c r="ID241">
        <v>1</v>
      </c>
      <c r="IE241">
        <v>1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1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10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1</v>
      </c>
      <c r="KR241">
        <v>1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1</v>
      </c>
    </row>
    <row r="242" spans="1:332">
      <c r="A242" t="s">
        <v>1370</v>
      </c>
      <c r="B242" t="s">
        <v>1358</v>
      </c>
      <c r="C242" t="str">
        <f>"060903"</f>
        <v>060903</v>
      </c>
      <c r="D242" t="s">
        <v>1364</v>
      </c>
      <c r="E242">
        <v>8</v>
      </c>
      <c r="F242">
        <v>815</v>
      </c>
      <c r="G242">
        <v>620</v>
      </c>
      <c r="H242">
        <v>287</v>
      </c>
      <c r="I242">
        <v>333</v>
      </c>
      <c r="J242">
        <v>0</v>
      </c>
      <c r="K242">
        <v>3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333</v>
      </c>
      <c r="T242">
        <v>0</v>
      </c>
      <c r="U242">
        <v>0</v>
      </c>
      <c r="V242">
        <v>333</v>
      </c>
      <c r="W242">
        <v>12</v>
      </c>
      <c r="X242">
        <v>9</v>
      </c>
      <c r="Y242">
        <v>0</v>
      </c>
      <c r="Z242">
        <v>0</v>
      </c>
      <c r="AA242">
        <v>321</v>
      </c>
      <c r="AB242">
        <v>179</v>
      </c>
      <c r="AC242">
        <v>52</v>
      </c>
      <c r="AD242">
        <v>9</v>
      </c>
      <c r="AE242">
        <v>8</v>
      </c>
      <c r="AF242">
        <v>4</v>
      </c>
      <c r="AG242">
        <v>1</v>
      </c>
      <c r="AH242">
        <v>1</v>
      </c>
      <c r="AI242">
        <v>15</v>
      </c>
      <c r="AJ242">
        <v>0</v>
      </c>
      <c r="AK242">
        <v>1</v>
      </c>
      <c r="AL242">
        <v>5</v>
      </c>
      <c r="AM242">
        <v>10</v>
      </c>
      <c r="AN242">
        <v>0</v>
      </c>
      <c r="AO242">
        <v>2</v>
      </c>
      <c r="AP242">
        <v>0</v>
      </c>
      <c r="AQ242">
        <v>0</v>
      </c>
      <c r="AR242">
        <v>21</v>
      </c>
      <c r="AS242">
        <v>1</v>
      </c>
      <c r="AT242">
        <v>1</v>
      </c>
      <c r="AU242">
        <v>0</v>
      </c>
      <c r="AV242">
        <v>3</v>
      </c>
      <c r="AW242">
        <v>39</v>
      </c>
      <c r="AX242">
        <v>3</v>
      </c>
      <c r="AY242">
        <v>0</v>
      </c>
      <c r="AZ242">
        <v>1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2</v>
      </c>
      <c r="BG242">
        <v>179</v>
      </c>
      <c r="BH242">
        <v>28</v>
      </c>
      <c r="BI242">
        <v>16</v>
      </c>
      <c r="BJ242">
        <v>4</v>
      </c>
      <c r="BK242">
        <v>1</v>
      </c>
      <c r="BL242">
        <v>0</v>
      </c>
      <c r="BM242">
        <v>0</v>
      </c>
      <c r="BN242">
        <v>3</v>
      </c>
      <c r="BO242">
        <v>3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1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28</v>
      </c>
      <c r="CN242">
        <v>6</v>
      </c>
      <c r="CO242">
        <v>3</v>
      </c>
      <c r="CP242">
        <v>1</v>
      </c>
      <c r="CQ242">
        <v>0</v>
      </c>
      <c r="CR242">
        <v>0</v>
      </c>
      <c r="CS242">
        <v>0</v>
      </c>
      <c r="CT242">
        <v>0</v>
      </c>
      <c r="CU242">
        <v>2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6</v>
      </c>
      <c r="DF242">
        <v>11</v>
      </c>
      <c r="DG242">
        <v>5</v>
      </c>
      <c r="DH242">
        <v>3</v>
      </c>
      <c r="DI242">
        <v>0</v>
      </c>
      <c r="DJ242">
        <v>0</v>
      </c>
      <c r="DK242">
        <v>1</v>
      </c>
      <c r="DL242">
        <v>0</v>
      </c>
      <c r="DM242">
        <v>0</v>
      </c>
      <c r="DN242">
        <v>0</v>
      </c>
      <c r="DO242">
        <v>0</v>
      </c>
      <c r="DP242">
        <v>1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1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11</v>
      </c>
      <c r="EL242">
        <v>65</v>
      </c>
      <c r="EM242">
        <v>45</v>
      </c>
      <c r="EN242">
        <v>11</v>
      </c>
      <c r="EO242">
        <v>2</v>
      </c>
      <c r="EP242">
        <v>1</v>
      </c>
      <c r="EQ242">
        <v>0</v>
      </c>
      <c r="ER242">
        <v>1</v>
      </c>
      <c r="ES242">
        <v>0</v>
      </c>
      <c r="ET242">
        <v>1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1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2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1</v>
      </c>
      <c r="FP242">
        <v>65</v>
      </c>
      <c r="FQ242">
        <v>4</v>
      </c>
      <c r="FR242">
        <v>3</v>
      </c>
      <c r="FS242">
        <v>1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4</v>
      </c>
      <c r="GV242">
        <v>24</v>
      </c>
      <c r="GW242">
        <v>14</v>
      </c>
      <c r="GX242">
        <v>1</v>
      </c>
      <c r="GY242">
        <v>0</v>
      </c>
      <c r="GZ242">
        <v>0</v>
      </c>
      <c r="HA242">
        <v>2</v>
      </c>
      <c r="HB242">
        <v>0</v>
      </c>
      <c r="HC242">
        <v>1</v>
      </c>
      <c r="HD242">
        <v>1</v>
      </c>
      <c r="HE242">
        <v>0</v>
      </c>
      <c r="HF242">
        <v>1</v>
      </c>
      <c r="HG242">
        <v>0</v>
      </c>
      <c r="HH242">
        <v>0</v>
      </c>
      <c r="HI242">
        <v>0</v>
      </c>
      <c r="HJ242">
        <v>1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1</v>
      </c>
      <c r="HQ242">
        <v>0</v>
      </c>
      <c r="HR242">
        <v>1</v>
      </c>
      <c r="HS242">
        <v>0</v>
      </c>
      <c r="HT242">
        <v>0</v>
      </c>
      <c r="HU242">
        <v>0</v>
      </c>
      <c r="HV242">
        <v>0</v>
      </c>
      <c r="HW242">
        <v>1</v>
      </c>
      <c r="HX242">
        <v>0</v>
      </c>
      <c r="HY242">
        <v>0</v>
      </c>
      <c r="HZ242">
        <v>0</v>
      </c>
      <c r="IA242">
        <v>24</v>
      </c>
      <c r="IB242">
        <v>2</v>
      </c>
      <c r="IC242">
        <v>1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1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2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1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1</v>
      </c>
      <c r="KL242">
        <v>0</v>
      </c>
      <c r="KM242">
        <v>0</v>
      </c>
      <c r="KN242">
        <v>0</v>
      </c>
      <c r="KO242">
        <v>0</v>
      </c>
      <c r="KP242">
        <v>1</v>
      </c>
      <c r="KQ242">
        <v>1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1</v>
      </c>
      <c r="LP242">
        <v>0</v>
      </c>
      <c r="LQ242">
        <v>0</v>
      </c>
      <c r="LR242">
        <v>0</v>
      </c>
      <c r="LS242">
        <v>0</v>
      </c>
      <c r="LT242">
        <v>1</v>
      </c>
    </row>
    <row r="243" spans="1:332">
      <c r="A243" t="s">
        <v>1369</v>
      </c>
      <c r="B243" t="s">
        <v>1358</v>
      </c>
      <c r="C243" t="str">
        <f>"060903"</f>
        <v>060903</v>
      </c>
      <c r="D243" t="s">
        <v>1368</v>
      </c>
      <c r="E243">
        <v>9</v>
      </c>
      <c r="F243">
        <v>492</v>
      </c>
      <c r="G243">
        <v>370</v>
      </c>
      <c r="H243">
        <v>117</v>
      </c>
      <c r="I243">
        <v>253</v>
      </c>
      <c r="J243">
        <v>0</v>
      </c>
      <c r="K243">
        <v>2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253</v>
      </c>
      <c r="T243">
        <v>0</v>
      </c>
      <c r="U243">
        <v>0</v>
      </c>
      <c r="V243">
        <v>253</v>
      </c>
      <c r="W243">
        <v>13</v>
      </c>
      <c r="X243">
        <v>12</v>
      </c>
      <c r="Y243">
        <v>1</v>
      </c>
      <c r="Z243">
        <v>0</v>
      </c>
      <c r="AA243">
        <v>240</v>
      </c>
      <c r="AB243">
        <v>147</v>
      </c>
      <c r="AC243">
        <v>38</v>
      </c>
      <c r="AD243">
        <v>9</v>
      </c>
      <c r="AE243">
        <v>9</v>
      </c>
      <c r="AF243">
        <v>3</v>
      </c>
      <c r="AG243">
        <v>4</v>
      </c>
      <c r="AH243">
        <v>0</v>
      </c>
      <c r="AI243">
        <v>13</v>
      </c>
      <c r="AJ243">
        <v>0</v>
      </c>
      <c r="AK243">
        <v>4</v>
      </c>
      <c r="AL243">
        <v>8</v>
      </c>
      <c r="AM243">
        <v>6</v>
      </c>
      <c r="AN243">
        <v>0</v>
      </c>
      <c r="AO243">
        <v>1</v>
      </c>
      <c r="AP243">
        <v>2</v>
      </c>
      <c r="AQ243">
        <v>0</v>
      </c>
      <c r="AR243">
        <v>10</v>
      </c>
      <c r="AS243">
        <v>1</v>
      </c>
      <c r="AT243">
        <v>0</v>
      </c>
      <c r="AU243">
        <v>0</v>
      </c>
      <c r="AV243">
        <v>1</v>
      </c>
      <c r="AW243">
        <v>30</v>
      </c>
      <c r="AX243">
        <v>2</v>
      </c>
      <c r="AY243">
        <v>0</v>
      </c>
      <c r="AZ243">
        <v>2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4</v>
      </c>
      <c r="BG243">
        <v>147</v>
      </c>
      <c r="BH243">
        <v>12</v>
      </c>
      <c r="BI243">
        <v>7</v>
      </c>
      <c r="BJ243">
        <v>1</v>
      </c>
      <c r="BK243">
        <v>1</v>
      </c>
      <c r="BL243">
        <v>2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1</v>
      </c>
      <c r="CL243">
        <v>0</v>
      </c>
      <c r="CM243">
        <v>12</v>
      </c>
      <c r="CN243">
        <v>9</v>
      </c>
      <c r="CO243">
        <v>5</v>
      </c>
      <c r="CP243">
        <v>0</v>
      </c>
      <c r="CQ243">
        <v>0</v>
      </c>
      <c r="CR243">
        <v>1</v>
      </c>
      <c r="CS243">
        <v>0</v>
      </c>
      <c r="CT243">
        <v>1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1</v>
      </c>
      <c r="DD243">
        <v>1</v>
      </c>
      <c r="DE243">
        <v>9</v>
      </c>
      <c r="DF243">
        <v>12</v>
      </c>
      <c r="DG243">
        <v>3</v>
      </c>
      <c r="DH243">
        <v>3</v>
      </c>
      <c r="DI243">
        <v>0</v>
      </c>
      <c r="DJ243">
        <v>2</v>
      </c>
      <c r="DK243">
        <v>0</v>
      </c>
      <c r="DL243">
        <v>2</v>
      </c>
      <c r="DM243">
        <v>0</v>
      </c>
      <c r="DN243">
        <v>0</v>
      </c>
      <c r="DO243">
        <v>1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1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12</v>
      </c>
      <c r="EL243">
        <v>26</v>
      </c>
      <c r="EM243">
        <v>18</v>
      </c>
      <c r="EN243">
        <v>2</v>
      </c>
      <c r="EO243">
        <v>0</v>
      </c>
      <c r="EP243">
        <v>0</v>
      </c>
      <c r="EQ243">
        <v>3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1</v>
      </c>
      <c r="EZ243">
        <v>0</v>
      </c>
      <c r="FA243">
        <v>1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1</v>
      </c>
      <c r="FL243">
        <v>0</v>
      </c>
      <c r="FM243">
        <v>0</v>
      </c>
      <c r="FN243">
        <v>0</v>
      </c>
      <c r="FO243">
        <v>0</v>
      </c>
      <c r="FP243">
        <v>26</v>
      </c>
      <c r="FQ243">
        <v>5</v>
      </c>
      <c r="FR243">
        <v>4</v>
      </c>
      <c r="FS243">
        <v>1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5</v>
      </c>
      <c r="GV243">
        <v>25</v>
      </c>
      <c r="GW243">
        <v>6</v>
      </c>
      <c r="GX243">
        <v>0</v>
      </c>
      <c r="GY243">
        <v>1</v>
      </c>
      <c r="GZ243">
        <v>1</v>
      </c>
      <c r="HA243">
        <v>3</v>
      </c>
      <c r="HB243">
        <v>2</v>
      </c>
      <c r="HC243">
        <v>1</v>
      </c>
      <c r="HD243">
        <v>0</v>
      </c>
      <c r="HE243">
        <v>1</v>
      </c>
      <c r="HF243">
        <v>0</v>
      </c>
      <c r="HG243">
        <v>0</v>
      </c>
      <c r="HH243">
        <v>0</v>
      </c>
      <c r="HI243">
        <v>0</v>
      </c>
      <c r="HJ243">
        <v>1</v>
      </c>
      <c r="HK243">
        <v>1</v>
      </c>
      <c r="HL243">
        <v>3</v>
      </c>
      <c r="HM243">
        <v>0</v>
      </c>
      <c r="HN243">
        <v>0</v>
      </c>
      <c r="HO243">
        <v>0</v>
      </c>
      <c r="HP243">
        <v>0</v>
      </c>
      <c r="HQ243">
        <v>1</v>
      </c>
      <c r="HR243">
        <v>1</v>
      </c>
      <c r="HS243">
        <v>0</v>
      </c>
      <c r="HT243">
        <v>0</v>
      </c>
      <c r="HU243">
        <v>1</v>
      </c>
      <c r="HV243">
        <v>1</v>
      </c>
      <c r="HW243">
        <v>0</v>
      </c>
      <c r="HX243">
        <v>1</v>
      </c>
      <c r="HY243">
        <v>0</v>
      </c>
      <c r="HZ243">
        <v>0</v>
      </c>
      <c r="IA243">
        <v>25</v>
      </c>
      <c r="IB243">
        <v>4</v>
      </c>
      <c r="IC243">
        <v>0</v>
      </c>
      <c r="ID243">
        <v>0</v>
      </c>
      <c r="IE243">
        <v>2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0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1</v>
      </c>
      <c r="IY243">
        <v>0</v>
      </c>
      <c r="IZ243">
        <v>1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4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</row>
    <row r="244" spans="1:332">
      <c r="A244" t="s">
        <v>1367</v>
      </c>
      <c r="B244" t="s">
        <v>1358</v>
      </c>
      <c r="C244" t="str">
        <f>"060903"</f>
        <v>060903</v>
      </c>
      <c r="D244" t="s">
        <v>1360</v>
      </c>
      <c r="E244">
        <v>10</v>
      </c>
      <c r="F244">
        <v>360</v>
      </c>
      <c r="G244">
        <v>280</v>
      </c>
      <c r="H244">
        <v>110</v>
      </c>
      <c r="I244">
        <v>170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170</v>
      </c>
      <c r="T244">
        <v>0</v>
      </c>
      <c r="U244">
        <v>0</v>
      </c>
      <c r="V244">
        <v>170</v>
      </c>
      <c r="W244">
        <v>7</v>
      </c>
      <c r="X244">
        <v>6</v>
      </c>
      <c r="Y244">
        <v>1</v>
      </c>
      <c r="Z244">
        <v>0</v>
      </c>
      <c r="AA244">
        <v>163</v>
      </c>
      <c r="AB244">
        <v>66</v>
      </c>
      <c r="AC244">
        <v>14</v>
      </c>
      <c r="AD244">
        <v>3</v>
      </c>
      <c r="AE244">
        <v>2</v>
      </c>
      <c r="AF244">
        <v>2</v>
      </c>
      <c r="AG244">
        <v>0</v>
      </c>
      <c r="AH244">
        <v>0</v>
      </c>
      <c r="AI244">
        <v>8</v>
      </c>
      <c r="AJ244">
        <v>0</v>
      </c>
      <c r="AK244">
        <v>1</v>
      </c>
      <c r="AL244">
        <v>2</v>
      </c>
      <c r="AM244">
        <v>6</v>
      </c>
      <c r="AN244">
        <v>2</v>
      </c>
      <c r="AO244">
        <v>0</v>
      </c>
      <c r="AP244">
        <v>0</v>
      </c>
      <c r="AQ244">
        <v>0</v>
      </c>
      <c r="AR244">
        <v>16</v>
      </c>
      <c r="AS244">
        <v>0</v>
      </c>
      <c r="AT244">
        <v>0</v>
      </c>
      <c r="AU244">
        <v>0</v>
      </c>
      <c r="AV244">
        <v>0</v>
      </c>
      <c r="AW244">
        <v>7</v>
      </c>
      <c r="AX244">
        <v>1</v>
      </c>
      <c r="AY244">
        <v>0</v>
      </c>
      <c r="AZ244">
        <v>0</v>
      </c>
      <c r="BA244">
        <v>1</v>
      </c>
      <c r="BB244">
        <v>0</v>
      </c>
      <c r="BC244">
        <v>0</v>
      </c>
      <c r="BD244">
        <v>0</v>
      </c>
      <c r="BE244">
        <v>0</v>
      </c>
      <c r="BF244">
        <v>1</v>
      </c>
      <c r="BG244">
        <v>66</v>
      </c>
      <c r="BH244">
        <v>9</v>
      </c>
      <c r="BI244">
        <v>7</v>
      </c>
      <c r="BJ244">
        <v>0</v>
      </c>
      <c r="BK244">
        <v>0</v>
      </c>
      <c r="BL244">
        <v>1</v>
      </c>
      <c r="BM244">
        <v>0</v>
      </c>
      <c r="BN244">
        <v>0</v>
      </c>
      <c r="BO244">
        <v>1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9</v>
      </c>
      <c r="CN244">
        <v>6</v>
      </c>
      <c r="CO244">
        <v>3</v>
      </c>
      <c r="CP244">
        <v>1</v>
      </c>
      <c r="CQ244">
        <v>0</v>
      </c>
      <c r="CR244">
        <v>0</v>
      </c>
      <c r="CS244">
        <v>1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1</v>
      </c>
      <c r="DB244">
        <v>0</v>
      </c>
      <c r="DC244">
        <v>0</v>
      </c>
      <c r="DD244">
        <v>0</v>
      </c>
      <c r="DE244">
        <v>6</v>
      </c>
      <c r="DF244">
        <v>8</v>
      </c>
      <c r="DG244">
        <v>5</v>
      </c>
      <c r="DH244">
        <v>0</v>
      </c>
      <c r="DI244">
        <v>0</v>
      </c>
      <c r="DJ244">
        <v>1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1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1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8</v>
      </c>
      <c r="EL244">
        <v>41</v>
      </c>
      <c r="EM244">
        <v>18</v>
      </c>
      <c r="EN244">
        <v>13</v>
      </c>
      <c r="EO244">
        <v>0</v>
      </c>
      <c r="EP244">
        <v>5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1</v>
      </c>
      <c r="EW244">
        <v>0</v>
      </c>
      <c r="EX244">
        <v>0</v>
      </c>
      <c r="EY244">
        <v>0</v>
      </c>
      <c r="EZ244">
        <v>0</v>
      </c>
      <c r="FA244">
        <v>1</v>
      </c>
      <c r="FB244">
        <v>0</v>
      </c>
      <c r="FC244">
        <v>0</v>
      </c>
      <c r="FD244">
        <v>0</v>
      </c>
      <c r="FE244">
        <v>0</v>
      </c>
      <c r="FF244">
        <v>2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1</v>
      </c>
      <c r="FM244">
        <v>0</v>
      </c>
      <c r="FN244">
        <v>0</v>
      </c>
      <c r="FO244">
        <v>0</v>
      </c>
      <c r="FP244">
        <v>41</v>
      </c>
      <c r="FQ244">
        <v>5</v>
      </c>
      <c r="FR244">
        <v>2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0</v>
      </c>
      <c r="GB244">
        <v>0</v>
      </c>
      <c r="GC244">
        <v>0</v>
      </c>
      <c r="GD244">
        <v>0</v>
      </c>
      <c r="GE244">
        <v>0</v>
      </c>
      <c r="GF244">
        <v>0</v>
      </c>
      <c r="GG244">
        <v>0</v>
      </c>
      <c r="GH244">
        <v>0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3</v>
      </c>
      <c r="GT244">
        <v>0</v>
      </c>
      <c r="GU244">
        <v>5</v>
      </c>
      <c r="GV244">
        <v>23</v>
      </c>
      <c r="GW244">
        <v>3</v>
      </c>
      <c r="GX244">
        <v>5</v>
      </c>
      <c r="GY244">
        <v>2</v>
      </c>
      <c r="GZ244">
        <v>2</v>
      </c>
      <c r="HA244">
        <v>3</v>
      </c>
      <c r="HB244">
        <v>0</v>
      </c>
      <c r="HC244">
        <v>1</v>
      </c>
      <c r="HD244">
        <v>1</v>
      </c>
      <c r="HE244">
        <v>0</v>
      </c>
      <c r="HF244">
        <v>0</v>
      </c>
      <c r="HG244">
        <v>0</v>
      </c>
      <c r="HH244">
        <v>1</v>
      </c>
      <c r="HI244">
        <v>1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1</v>
      </c>
      <c r="HP244">
        <v>0</v>
      </c>
      <c r="HQ244">
        <v>2</v>
      </c>
      <c r="HR244">
        <v>1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23</v>
      </c>
      <c r="IB244">
        <v>5</v>
      </c>
      <c r="IC244">
        <v>3</v>
      </c>
      <c r="ID244">
        <v>1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1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5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</row>
    <row r="245" spans="1:332">
      <c r="A245" t="s">
        <v>1366</v>
      </c>
      <c r="B245" t="s">
        <v>1358</v>
      </c>
      <c r="C245" t="str">
        <f>"060903"</f>
        <v>060903</v>
      </c>
      <c r="D245" t="s">
        <v>415</v>
      </c>
      <c r="E245">
        <v>11</v>
      </c>
      <c r="F245">
        <v>601</v>
      </c>
      <c r="G245">
        <v>460</v>
      </c>
      <c r="H245">
        <v>201</v>
      </c>
      <c r="I245">
        <v>259</v>
      </c>
      <c r="J245">
        <v>0</v>
      </c>
      <c r="K245">
        <v>3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259</v>
      </c>
      <c r="T245">
        <v>0</v>
      </c>
      <c r="U245">
        <v>0</v>
      </c>
      <c r="V245">
        <v>259</v>
      </c>
      <c r="W245">
        <v>6</v>
      </c>
      <c r="X245">
        <v>4</v>
      </c>
      <c r="Y245">
        <v>2</v>
      </c>
      <c r="Z245">
        <v>0</v>
      </c>
      <c r="AA245">
        <v>253</v>
      </c>
      <c r="AB245">
        <v>140</v>
      </c>
      <c r="AC245">
        <v>31</v>
      </c>
      <c r="AD245">
        <v>6</v>
      </c>
      <c r="AE245">
        <v>19</v>
      </c>
      <c r="AF245">
        <v>8</v>
      </c>
      <c r="AG245">
        <v>1</v>
      </c>
      <c r="AH245">
        <v>5</v>
      </c>
      <c r="AI245">
        <v>10</v>
      </c>
      <c r="AJ245">
        <v>0</v>
      </c>
      <c r="AK245">
        <v>3</v>
      </c>
      <c r="AL245">
        <v>10</v>
      </c>
      <c r="AM245">
        <v>9</v>
      </c>
      <c r="AN245">
        <v>0</v>
      </c>
      <c r="AO245">
        <v>1</v>
      </c>
      <c r="AP245">
        <v>0</v>
      </c>
      <c r="AQ245">
        <v>0</v>
      </c>
      <c r="AR245">
        <v>26</v>
      </c>
      <c r="AS245">
        <v>0</v>
      </c>
      <c r="AT245">
        <v>0</v>
      </c>
      <c r="AU245">
        <v>0</v>
      </c>
      <c r="AV245">
        <v>0</v>
      </c>
      <c r="AW245">
        <v>6</v>
      </c>
      <c r="AX245">
        <v>1</v>
      </c>
      <c r="AY245">
        <v>0</v>
      </c>
      <c r="AZ245">
        <v>0</v>
      </c>
      <c r="BA245">
        <v>0</v>
      </c>
      <c r="BB245">
        <v>0</v>
      </c>
      <c r="BC245">
        <v>1</v>
      </c>
      <c r="BD245">
        <v>1</v>
      </c>
      <c r="BE245">
        <v>0</v>
      </c>
      <c r="BF245">
        <v>2</v>
      </c>
      <c r="BG245">
        <v>140</v>
      </c>
      <c r="BH245">
        <v>12</v>
      </c>
      <c r="BI245">
        <v>10</v>
      </c>
      <c r="BJ245">
        <v>0</v>
      </c>
      <c r="BK245">
        <v>0</v>
      </c>
      <c r="BL245">
        <v>1</v>
      </c>
      <c r="BM245">
        <v>0</v>
      </c>
      <c r="BN245">
        <v>0</v>
      </c>
      <c r="BO245">
        <v>0</v>
      </c>
      <c r="BP245">
        <v>1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12</v>
      </c>
      <c r="CN245">
        <v>2</v>
      </c>
      <c r="CO245">
        <v>2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2</v>
      </c>
      <c r="DF245">
        <v>5</v>
      </c>
      <c r="DG245">
        <v>3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1</v>
      </c>
      <c r="DR245">
        <v>1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5</v>
      </c>
      <c r="EL245">
        <v>51</v>
      </c>
      <c r="EM245">
        <v>20</v>
      </c>
      <c r="EN245">
        <v>16</v>
      </c>
      <c r="EO245">
        <v>1</v>
      </c>
      <c r="EP245">
        <v>1</v>
      </c>
      <c r="EQ245">
        <v>2</v>
      </c>
      <c r="ER245">
        <v>1</v>
      </c>
      <c r="ES245">
        <v>1</v>
      </c>
      <c r="ET245">
        <v>0</v>
      </c>
      <c r="EU245">
        <v>0</v>
      </c>
      <c r="EV245">
        <v>1</v>
      </c>
      <c r="EW245">
        <v>5</v>
      </c>
      <c r="EX245">
        <v>0</v>
      </c>
      <c r="EY245">
        <v>0</v>
      </c>
      <c r="EZ245">
        <v>0</v>
      </c>
      <c r="FA245">
        <v>1</v>
      </c>
      <c r="FB245">
        <v>0</v>
      </c>
      <c r="FC245">
        <v>0</v>
      </c>
      <c r="FD245">
        <v>0</v>
      </c>
      <c r="FE245">
        <v>0</v>
      </c>
      <c r="FF245">
        <v>1</v>
      </c>
      <c r="FG245">
        <v>0</v>
      </c>
      <c r="FH245">
        <v>0</v>
      </c>
      <c r="FI245">
        <v>1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51</v>
      </c>
      <c r="FQ245">
        <v>12</v>
      </c>
      <c r="FR245">
        <v>6</v>
      </c>
      <c r="FS245">
        <v>2</v>
      </c>
      <c r="FT245">
        <v>0</v>
      </c>
      <c r="FU245">
        <v>0</v>
      </c>
      <c r="FV245">
        <v>1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1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1</v>
      </c>
      <c r="GP245">
        <v>0</v>
      </c>
      <c r="GQ245">
        <v>0</v>
      </c>
      <c r="GR245">
        <v>0</v>
      </c>
      <c r="GS245">
        <v>1</v>
      </c>
      <c r="GT245">
        <v>0</v>
      </c>
      <c r="GU245">
        <v>12</v>
      </c>
      <c r="GV245">
        <v>26</v>
      </c>
      <c r="GW245">
        <v>9</v>
      </c>
      <c r="GX245">
        <v>0</v>
      </c>
      <c r="GY245">
        <v>1</v>
      </c>
      <c r="GZ245">
        <v>0</v>
      </c>
      <c r="HA245">
        <v>1</v>
      </c>
      <c r="HB245">
        <v>1</v>
      </c>
      <c r="HC245">
        <v>7</v>
      </c>
      <c r="HD245">
        <v>0</v>
      </c>
      <c r="HE245">
        <v>1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1</v>
      </c>
      <c r="HP245">
        <v>0</v>
      </c>
      <c r="HQ245">
        <v>0</v>
      </c>
      <c r="HR245">
        <v>1</v>
      </c>
      <c r="HS245">
        <v>0</v>
      </c>
      <c r="HT245">
        <v>1</v>
      </c>
      <c r="HU245">
        <v>0</v>
      </c>
      <c r="HV245">
        <v>0</v>
      </c>
      <c r="HW245">
        <v>0</v>
      </c>
      <c r="HX245">
        <v>1</v>
      </c>
      <c r="HY245">
        <v>1</v>
      </c>
      <c r="HZ245">
        <v>1</v>
      </c>
      <c r="IA245">
        <v>26</v>
      </c>
      <c r="IB245">
        <v>3</v>
      </c>
      <c r="IC245">
        <v>1</v>
      </c>
      <c r="ID245">
        <v>1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1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3</v>
      </c>
      <c r="JG245">
        <v>1</v>
      </c>
      <c r="JH245">
        <v>1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1</v>
      </c>
      <c r="KR245">
        <v>0</v>
      </c>
      <c r="KS245">
        <v>0</v>
      </c>
      <c r="KT245">
        <v>0</v>
      </c>
      <c r="KU245">
        <v>1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1</v>
      </c>
    </row>
    <row r="246" spans="1:332">
      <c r="A246" t="s">
        <v>1365</v>
      </c>
      <c r="B246" t="s">
        <v>1358</v>
      </c>
      <c r="C246" t="str">
        <f>"060903"</f>
        <v>060903</v>
      </c>
      <c r="D246" t="s">
        <v>1364</v>
      </c>
      <c r="E246">
        <v>12</v>
      </c>
      <c r="F246">
        <v>604</v>
      </c>
      <c r="G246">
        <v>460</v>
      </c>
      <c r="H246">
        <v>195</v>
      </c>
      <c r="I246">
        <v>265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265</v>
      </c>
      <c r="T246">
        <v>0</v>
      </c>
      <c r="U246">
        <v>0</v>
      </c>
      <c r="V246">
        <v>265</v>
      </c>
      <c r="W246">
        <v>15</v>
      </c>
      <c r="X246">
        <v>11</v>
      </c>
      <c r="Y246">
        <v>4</v>
      </c>
      <c r="Z246">
        <v>0</v>
      </c>
      <c r="AA246">
        <v>250</v>
      </c>
      <c r="AB246">
        <v>145</v>
      </c>
      <c r="AC246">
        <v>43</v>
      </c>
      <c r="AD246">
        <v>5</v>
      </c>
      <c r="AE246">
        <v>15</v>
      </c>
      <c r="AF246">
        <v>4</v>
      </c>
      <c r="AG246">
        <v>0</v>
      </c>
      <c r="AH246">
        <v>3</v>
      </c>
      <c r="AI246">
        <v>3</v>
      </c>
      <c r="AJ246">
        <v>1</v>
      </c>
      <c r="AK246">
        <v>8</v>
      </c>
      <c r="AL246">
        <v>9</v>
      </c>
      <c r="AM246">
        <v>5</v>
      </c>
      <c r="AN246">
        <v>0</v>
      </c>
      <c r="AO246">
        <v>0</v>
      </c>
      <c r="AP246">
        <v>1</v>
      </c>
      <c r="AQ246">
        <v>0</v>
      </c>
      <c r="AR246">
        <v>27</v>
      </c>
      <c r="AS246">
        <v>1</v>
      </c>
      <c r="AT246">
        <v>0</v>
      </c>
      <c r="AU246">
        <v>0</v>
      </c>
      <c r="AV246">
        <v>0</v>
      </c>
      <c r="AW246">
        <v>9</v>
      </c>
      <c r="AX246">
        <v>3</v>
      </c>
      <c r="AY246">
        <v>0</v>
      </c>
      <c r="AZ246">
        <v>1</v>
      </c>
      <c r="BA246">
        <v>0</v>
      </c>
      <c r="BB246">
        <v>0</v>
      </c>
      <c r="BC246">
        <v>0</v>
      </c>
      <c r="BD246">
        <v>1</v>
      </c>
      <c r="BE246">
        <v>0</v>
      </c>
      <c r="BF246">
        <v>6</v>
      </c>
      <c r="BG246">
        <v>145</v>
      </c>
      <c r="BH246">
        <v>10</v>
      </c>
      <c r="BI246">
        <v>3</v>
      </c>
      <c r="BJ246">
        <v>3</v>
      </c>
      <c r="BK246">
        <v>1</v>
      </c>
      <c r="BL246">
        <v>0</v>
      </c>
      <c r="BM246">
        <v>1</v>
      </c>
      <c r="BN246">
        <v>2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10</v>
      </c>
      <c r="CN246">
        <v>4</v>
      </c>
      <c r="CO246">
        <v>2</v>
      </c>
      <c r="CP246">
        <v>0</v>
      </c>
      <c r="CQ246">
        <v>1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1</v>
      </c>
      <c r="DE246">
        <v>4</v>
      </c>
      <c r="DF246">
        <v>11</v>
      </c>
      <c r="DG246">
        <v>6</v>
      </c>
      <c r="DH246">
        <v>0</v>
      </c>
      <c r="DI246">
        <v>2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1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1</v>
      </c>
      <c r="EF246">
        <v>0</v>
      </c>
      <c r="EG246">
        <v>0</v>
      </c>
      <c r="EH246">
        <v>0</v>
      </c>
      <c r="EI246">
        <v>1</v>
      </c>
      <c r="EJ246">
        <v>0</v>
      </c>
      <c r="EK246">
        <v>11</v>
      </c>
      <c r="EL246">
        <v>45</v>
      </c>
      <c r="EM246">
        <v>25</v>
      </c>
      <c r="EN246">
        <v>7</v>
      </c>
      <c r="EO246">
        <v>0</v>
      </c>
      <c r="EP246">
        <v>5</v>
      </c>
      <c r="EQ246">
        <v>5</v>
      </c>
      <c r="ER246">
        <v>0</v>
      </c>
      <c r="ES246">
        <v>0</v>
      </c>
      <c r="ET246">
        <v>0</v>
      </c>
      <c r="EU246">
        <v>1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1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1</v>
      </c>
      <c r="FN246">
        <v>0</v>
      </c>
      <c r="FO246">
        <v>0</v>
      </c>
      <c r="FP246">
        <v>45</v>
      </c>
      <c r="FQ246">
        <v>5</v>
      </c>
      <c r="FR246">
        <v>4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1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5</v>
      </c>
      <c r="GV246">
        <v>26</v>
      </c>
      <c r="GW246">
        <v>6</v>
      </c>
      <c r="GX246">
        <v>3</v>
      </c>
      <c r="GY246">
        <v>0</v>
      </c>
      <c r="GZ246">
        <v>2</v>
      </c>
      <c r="HA246">
        <v>3</v>
      </c>
      <c r="HB246">
        <v>0</v>
      </c>
      <c r="HC246">
        <v>4</v>
      </c>
      <c r="HD246">
        <v>0</v>
      </c>
      <c r="HE246">
        <v>0</v>
      </c>
      <c r="HF246">
        <v>0</v>
      </c>
      <c r="HG246">
        <v>0</v>
      </c>
      <c r="HH246">
        <v>1</v>
      </c>
      <c r="HI246">
        <v>0</v>
      </c>
      <c r="HJ246">
        <v>1</v>
      </c>
      <c r="HK246">
        <v>0</v>
      </c>
      <c r="HL246">
        <v>0</v>
      </c>
      <c r="HM246">
        <v>1</v>
      </c>
      <c r="HN246">
        <v>1</v>
      </c>
      <c r="HO246">
        <v>0</v>
      </c>
      <c r="HP246">
        <v>0</v>
      </c>
      <c r="HQ246">
        <v>1</v>
      </c>
      <c r="HR246">
        <v>0</v>
      </c>
      <c r="HS246">
        <v>0</v>
      </c>
      <c r="HT246">
        <v>0</v>
      </c>
      <c r="HU246">
        <v>0</v>
      </c>
      <c r="HV246">
        <v>1</v>
      </c>
      <c r="HW246">
        <v>1</v>
      </c>
      <c r="HX246">
        <v>0</v>
      </c>
      <c r="HY246">
        <v>0</v>
      </c>
      <c r="HZ246">
        <v>1</v>
      </c>
      <c r="IA246">
        <v>26</v>
      </c>
      <c r="IB246">
        <v>3</v>
      </c>
      <c r="IC246">
        <v>1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1</v>
      </c>
      <c r="JA246">
        <v>0</v>
      </c>
      <c r="JB246">
        <v>0</v>
      </c>
      <c r="JC246">
        <v>0</v>
      </c>
      <c r="JD246">
        <v>1</v>
      </c>
      <c r="JE246">
        <v>0</v>
      </c>
      <c r="JF246">
        <v>3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1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1</v>
      </c>
      <c r="KL246">
        <v>0</v>
      </c>
      <c r="KM246">
        <v>0</v>
      </c>
      <c r="KN246">
        <v>0</v>
      </c>
      <c r="KO246">
        <v>0</v>
      </c>
      <c r="KP246">
        <v>1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</row>
    <row r="247" spans="1:332">
      <c r="A247" t="s">
        <v>1363</v>
      </c>
      <c r="B247" t="s">
        <v>1358</v>
      </c>
      <c r="C247" t="str">
        <f>"060903"</f>
        <v>060903</v>
      </c>
      <c r="D247" t="s">
        <v>403</v>
      </c>
      <c r="E247">
        <v>13</v>
      </c>
      <c r="F247">
        <v>645</v>
      </c>
      <c r="G247">
        <v>490</v>
      </c>
      <c r="H247">
        <v>208</v>
      </c>
      <c r="I247">
        <v>282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282</v>
      </c>
      <c r="T247">
        <v>0</v>
      </c>
      <c r="U247">
        <v>0</v>
      </c>
      <c r="V247">
        <v>282</v>
      </c>
      <c r="W247">
        <v>13</v>
      </c>
      <c r="X247">
        <v>9</v>
      </c>
      <c r="Y247">
        <v>4</v>
      </c>
      <c r="Z247">
        <v>0</v>
      </c>
      <c r="AA247">
        <v>269</v>
      </c>
      <c r="AB247">
        <v>166</v>
      </c>
      <c r="AC247">
        <v>39</v>
      </c>
      <c r="AD247">
        <v>9</v>
      </c>
      <c r="AE247">
        <v>23</v>
      </c>
      <c r="AF247">
        <v>7</v>
      </c>
      <c r="AG247">
        <v>0</v>
      </c>
      <c r="AH247">
        <v>1</v>
      </c>
      <c r="AI247">
        <v>14</v>
      </c>
      <c r="AJ247">
        <v>0</v>
      </c>
      <c r="AK247">
        <v>5</v>
      </c>
      <c r="AL247">
        <v>6</v>
      </c>
      <c r="AM247">
        <v>7</v>
      </c>
      <c r="AN247">
        <v>0</v>
      </c>
      <c r="AO247">
        <v>1</v>
      </c>
      <c r="AP247">
        <v>1</v>
      </c>
      <c r="AQ247">
        <v>0</v>
      </c>
      <c r="AR247">
        <v>38</v>
      </c>
      <c r="AS247">
        <v>2</v>
      </c>
      <c r="AT247">
        <v>0</v>
      </c>
      <c r="AU247">
        <v>0</v>
      </c>
      <c r="AV247">
        <v>0</v>
      </c>
      <c r="AW247">
        <v>10</v>
      </c>
      <c r="AX247">
        <v>0</v>
      </c>
      <c r="AY247">
        <v>0</v>
      </c>
      <c r="AZ247">
        <v>0</v>
      </c>
      <c r="BA247">
        <v>0</v>
      </c>
      <c r="BB247">
        <v>1</v>
      </c>
      <c r="BC247">
        <v>0</v>
      </c>
      <c r="BD247">
        <v>1</v>
      </c>
      <c r="BE247">
        <v>0</v>
      </c>
      <c r="BF247">
        <v>1</v>
      </c>
      <c r="BG247">
        <v>166</v>
      </c>
      <c r="BH247">
        <v>11</v>
      </c>
      <c r="BI247">
        <v>6</v>
      </c>
      <c r="BJ247">
        <v>3</v>
      </c>
      <c r="BK247">
        <v>0</v>
      </c>
      <c r="BL247">
        <v>0</v>
      </c>
      <c r="BM247">
        <v>0</v>
      </c>
      <c r="BN247">
        <v>2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11</v>
      </c>
      <c r="CN247">
        <v>6</v>
      </c>
      <c r="CO247">
        <v>1</v>
      </c>
      <c r="CP247">
        <v>0</v>
      </c>
      <c r="CQ247">
        <v>2</v>
      </c>
      <c r="CR247">
        <v>0</v>
      </c>
      <c r="CS247">
        <v>0</v>
      </c>
      <c r="CT247">
        <v>0</v>
      </c>
      <c r="CU247">
        <v>2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1</v>
      </c>
      <c r="DE247">
        <v>6</v>
      </c>
      <c r="DF247">
        <v>19</v>
      </c>
      <c r="DG247">
        <v>9</v>
      </c>
      <c r="DH247">
        <v>0</v>
      </c>
      <c r="DI247">
        <v>7</v>
      </c>
      <c r="DJ247">
        <v>0</v>
      </c>
      <c r="DK247">
        <v>1</v>
      </c>
      <c r="DL247">
        <v>0</v>
      </c>
      <c r="DM247">
        <v>1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1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19</v>
      </c>
      <c r="EL247">
        <v>33</v>
      </c>
      <c r="EM247">
        <v>20</v>
      </c>
      <c r="EN247">
        <v>6</v>
      </c>
      <c r="EO247">
        <v>0</v>
      </c>
      <c r="EP247">
        <v>2</v>
      </c>
      <c r="EQ247">
        <v>0</v>
      </c>
      <c r="ER247">
        <v>3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1</v>
      </c>
      <c r="FG247">
        <v>1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33</v>
      </c>
      <c r="FQ247">
        <v>4</v>
      </c>
      <c r="FR247">
        <v>1</v>
      </c>
      <c r="FS247">
        <v>3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4</v>
      </c>
      <c r="GV247">
        <v>28</v>
      </c>
      <c r="GW247">
        <v>9</v>
      </c>
      <c r="GX247">
        <v>2</v>
      </c>
      <c r="GY247">
        <v>1</v>
      </c>
      <c r="GZ247">
        <v>4</v>
      </c>
      <c r="HA247">
        <v>2</v>
      </c>
      <c r="HB247">
        <v>0</v>
      </c>
      <c r="HC247">
        <v>2</v>
      </c>
      <c r="HD247">
        <v>0</v>
      </c>
      <c r="HE247">
        <v>0</v>
      </c>
      <c r="HF247">
        <v>0</v>
      </c>
      <c r="HG247">
        <v>0</v>
      </c>
      <c r="HH247">
        <v>1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2</v>
      </c>
      <c r="HR247">
        <v>1</v>
      </c>
      <c r="HS247">
        <v>0</v>
      </c>
      <c r="HT247">
        <v>0</v>
      </c>
      <c r="HU247">
        <v>0</v>
      </c>
      <c r="HV247">
        <v>0</v>
      </c>
      <c r="HW247">
        <v>2</v>
      </c>
      <c r="HX247">
        <v>0</v>
      </c>
      <c r="HY247">
        <v>0</v>
      </c>
      <c r="HZ247">
        <v>2</v>
      </c>
      <c r="IA247">
        <v>28</v>
      </c>
      <c r="IB247">
        <v>1</v>
      </c>
      <c r="IC247">
        <v>1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1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1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1</v>
      </c>
      <c r="LT247">
        <v>1</v>
      </c>
    </row>
    <row r="248" spans="1:332">
      <c r="A248" t="s">
        <v>1362</v>
      </c>
      <c r="B248" t="s">
        <v>1358</v>
      </c>
      <c r="C248" t="str">
        <f>"060903"</f>
        <v>060903</v>
      </c>
      <c r="D248" t="s">
        <v>403</v>
      </c>
      <c r="E248">
        <v>14</v>
      </c>
      <c r="F248">
        <v>770</v>
      </c>
      <c r="G248">
        <v>590</v>
      </c>
      <c r="H248">
        <v>255</v>
      </c>
      <c r="I248">
        <v>335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335</v>
      </c>
      <c r="T248">
        <v>0</v>
      </c>
      <c r="U248">
        <v>0</v>
      </c>
      <c r="V248">
        <v>335</v>
      </c>
      <c r="W248">
        <v>9</v>
      </c>
      <c r="X248">
        <v>6</v>
      </c>
      <c r="Y248">
        <v>3</v>
      </c>
      <c r="Z248">
        <v>0</v>
      </c>
      <c r="AA248">
        <v>326</v>
      </c>
      <c r="AB248">
        <v>172</v>
      </c>
      <c r="AC248">
        <v>37</v>
      </c>
      <c r="AD248">
        <v>11</v>
      </c>
      <c r="AE248">
        <v>15</v>
      </c>
      <c r="AF248">
        <v>2</v>
      </c>
      <c r="AG248">
        <v>4</v>
      </c>
      <c r="AH248">
        <v>2</v>
      </c>
      <c r="AI248">
        <v>14</v>
      </c>
      <c r="AJ248">
        <v>0</v>
      </c>
      <c r="AK248">
        <v>1</v>
      </c>
      <c r="AL248">
        <v>6</v>
      </c>
      <c r="AM248">
        <v>17</v>
      </c>
      <c r="AN248">
        <v>0</v>
      </c>
      <c r="AO248">
        <v>0</v>
      </c>
      <c r="AP248">
        <v>1</v>
      </c>
      <c r="AQ248">
        <v>0</v>
      </c>
      <c r="AR248">
        <v>40</v>
      </c>
      <c r="AS248">
        <v>0</v>
      </c>
      <c r="AT248">
        <v>0</v>
      </c>
      <c r="AU248">
        <v>0</v>
      </c>
      <c r="AV248">
        <v>0</v>
      </c>
      <c r="AW248">
        <v>20</v>
      </c>
      <c r="AX248">
        <v>1</v>
      </c>
      <c r="AY248">
        <v>0</v>
      </c>
      <c r="AZ248">
        <v>1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172</v>
      </c>
      <c r="BH248">
        <v>27</v>
      </c>
      <c r="BI248">
        <v>19</v>
      </c>
      <c r="BJ248">
        <v>1</v>
      </c>
      <c r="BK248">
        <v>1</v>
      </c>
      <c r="BL248">
        <v>0</v>
      </c>
      <c r="BM248">
        <v>0</v>
      </c>
      <c r="BN248">
        <v>3</v>
      </c>
      <c r="BO248">
        <v>1</v>
      </c>
      <c r="BP248">
        <v>1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27</v>
      </c>
      <c r="CN248">
        <v>5</v>
      </c>
      <c r="CO248">
        <v>1</v>
      </c>
      <c r="CP248">
        <v>1</v>
      </c>
      <c r="CQ248">
        <v>0</v>
      </c>
      <c r="CR248">
        <v>0</v>
      </c>
      <c r="CS248">
        <v>0</v>
      </c>
      <c r="CT248">
        <v>1</v>
      </c>
      <c r="CU248">
        <v>1</v>
      </c>
      <c r="CV248">
        <v>0</v>
      </c>
      <c r="CW248">
        <v>0</v>
      </c>
      <c r="CX248">
        <v>1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5</v>
      </c>
      <c r="DF248">
        <v>15</v>
      </c>
      <c r="DG248">
        <v>9</v>
      </c>
      <c r="DH248">
        <v>1</v>
      </c>
      <c r="DI248">
        <v>1</v>
      </c>
      <c r="DJ248">
        <v>0</v>
      </c>
      <c r="DK248">
        <v>1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2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1</v>
      </c>
      <c r="EK248">
        <v>15</v>
      </c>
      <c r="EL248">
        <v>56</v>
      </c>
      <c r="EM248">
        <v>32</v>
      </c>
      <c r="EN248">
        <v>7</v>
      </c>
      <c r="EO248">
        <v>6</v>
      </c>
      <c r="EP248">
        <v>2</v>
      </c>
      <c r="EQ248">
        <v>4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1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1</v>
      </c>
      <c r="FD248">
        <v>0</v>
      </c>
      <c r="FE248">
        <v>0</v>
      </c>
      <c r="FF248">
        <v>1</v>
      </c>
      <c r="FG248">
        <v>2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56</v>
      </c>
      <c r="FQ248">
        <v>6</v>
      </c>
      <c r="FR248">
        <v>4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1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6</v>
      </c>
      <c r="GV248">
        <v>37</v>
      </c>
      <c r="GW248">
        <v>14</v>
      </c>
      <c r="GX248">
        <v>4</v>
      </c>
      <c r="GY248">
        <v>0</v>
      </c>
      <c r="GZ248">
        <v>2</v>
      </c>
      <c r="HA248">
        <v>3</v>
      </c>
      <c r="HB248">
        <v>6</v>
      </c>
      <c r="HC248">
        <v>1</v>
      </c>
      <c r="HD248">
        <v>1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1</v>
      </c>
      <c r="HO248">
        <v>1</v>
      </c>
      <c r="HP248">
        <v>0</v>
      </c>
      <c r="HQ248">
        <v>2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1</v>
      </c>
      <c r="HX248">
        <v>0</v>
      </c>
      <c r="HY248">
        <v>0</v>
      </c>
      <c r="HZ248">
        <v>1</v>
      </c>
      <c r="IA248">
        <v>37</v>
      </c>
      <c r="IB248">
        <v>3</v>
      </c>
      <c r="IC248">
        <v>1</v>
      </c>
      <c r="ID248">
        <v>1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3</v>
      </c>
      <c r="JG248">
        <v>3</v>
      </c>
      <c r="JH248">
        <v>0</v>
      </c>
      <c r="JI248">
        <v>1</v>
      </c>
      <c r="JJ248">
        <v>0</v>
      </c>
      <c r="JK248">
        <v>0</v>
      </c>
      <c r="JL248">
        <v>0</v>
      </c>
      <c r="JM248">
        <v>0</v>
      </c>
      <c r="JN248">
        <v>1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1</v>
      </c>
      <c r="JX248">
        <v>3</v>
      </c>
      <c r="JY248">
        <v>2</v>
      </c>
      <c r="JZ248">
        <v>0</v>
      </c>
      <c r="KA248">
        <v>0</v>
      </c>
      <c r="KB248">
        <v>0</v>
      </c>
      <c r="KC248">
        <v>1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1</v>
      </c>
      <c r="KO248">
        <v>0</v>
      </c>
      <c r="KP248">
        <v>2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</row>
    <row r="249" spans="1:332">
      <c r="A249" t="s">
        <v>1361</v>
      </c>
      <c r="B249" t="s">
        <v>1358</v>
      </c>
      <c r="C249" t="str">
        <f>"060903"</f>
        <v>060903</v>
      </c>
      <c r="D249" t="s">
        <v>1360</v>
      </c>
      <c r="E249">
        <v>15</v>
      </c>
      <c r="F249">
        <v>544</v>
      </c>
      <c r="G249">
        <v>420</v>
      </c>
      <c r="H249">
        <v>170</v>
      </c>
      <c r="I249">
        <v>250</v>
      </c>
      <c r="J249">
        <v>0</v>
      </c>
      <c r="K249">
        <v>1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250</v>
      </c>
      <c r="T249">
        <v>0</v>
      </c>
      <c r="U249">
        <v>0</v>
      </c>
      <c r="V249">
        <v>250</v>
      </c>
      <c r="W249">
        <v>8</v>
      </c>
      <c r="X249">
        <v>4</v>
      </c>
      <c r="Y249">
        <v>4</v>
      </c>
      <c r="Z249">
        <v>0</v>
      </c>
      <c r="AA249">
        <v>242</v>
      </c>
      <c r="AB249">
        <v>157</v>
      </c>
      <c r="AC249">
        <v>36</v>
      </c>
      <c r="AD249">
        <v>8</v>
      </c>
      <c r="AE249">
        <v>30</v>
      </c>
      <c r="AF249">
        <v>8</v>
      </c>
      <c r="AG249">
        <v>1</v>
      </c>
      <c r="AH249">
        <v>2</v>
      </c>
      <c r="AI249">
        <v>21</v>
      </c>
      <c r="AJ249">
        <v>0</v>
      </c>
      <c r="AK249">
        <v>1</v>
      </c>
      <c r="AL249">
        <v>2</v>
      </c>
      <c r="AM249">
        <v>13</v>
      </c>
      <c r="AN249">
        <v>1</v>
      </c>
      <c r="AO249">
        <v>0</v>
      </c>
      <c r="AP249">
        <v>0</v>
      </c>
      <c r="AQ249">
        <v>0</v>
      </c>
      <c r="AR249">
        <v>20</v>
      </c>
      <c r="AS249">
        <v>0</v>
      </c>
      <c r="AT249">
        <v>1</v>
      </c>
      <c r="AU249">
        <v>0</v>
      </c>
      <c r="AV249">
        <v>0</v>
      </c>
      <c r="AW249">
        <v>10</v>
      </c>
      <c r="AX249">
        <v>0</v>
      </c>
      <c r="AY249">
        <v>1</v>
      </c>
      <c r="AZ249">
        <v>0</v>
      </c>
      <c r="BA249">
        <v>0</v>
      </c>
      <c r="BB249">
        <v>0</v>
      </c>
      <c r="BC249">
        <v>0</v>
      </c>
      <c r="BD249">
        <v>2</v>
      </c>
      <c r="BE249">
        <v>0</v>
      </c>
      <c r="BF249">
        <v>0</v>
      </c>
      <c r="BG249">
        <v>157</v>
      </c>
      <c r="BH249">
        <v>15</v>
      </c>
      <c r="BI249">
        <v>10</v>
      </c>
      <c r="BJ249">
        <v>0</v>
      </c>
      <c r="BK249">
        <v>2</v>
      </c>
      <c r="BL249">
        <v>1</v>
      </c>
      <c r="BM249">
        <v>0</v>
      </c>
      <c r="BN249">
        <v>0</v>
      </c>
      <c r="BO249">
        <v>0</v>
      </c>
      <c r="BP249">
        <v>0</v>
      </c>
      <c r="BQ249">
        <v>1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1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15</v>
      </c>
      <c r="CN249">
        <v>3</v>
      </c>
      <c r="CO249">
        <v>1</v>
      </c>
      <c r="CP249">
        <v>0</v>
      </c>
      <c r="CQ249">
        <v>0</v>
      </c>
      <c r="CR249">
        <v>0</v>
      </c>
      <c r="CS249">
        <v>0</v>
      </c>
      <c r="CT249">
        <v>2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3</v>
      </c>
      <c r="DF249">
        <v>9</v>
      </c>
      <c r="DG249">
        <v>7</v>
      </c>
      <c r="DH249">
        <v>1</v>
      </c>
      <c r="DI249">
        <v>1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9</v>
      </c>
      <c r="EL249">
        <v>30</v>
      </c>
      <c r="EM249">
        <v>13</v>
      </c>
      <c r="EN249">
        <v>9</v>
      </c>
      <c r="EO249">
        <v>2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4</v>
      </c>
      <c r="FG249">
        <v>1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1</v>
      </c>
      <c r="FO249">
        <v>0</v>
      </c>
      <c r="FP249">
        <v>30</v>
      </c>
      <c r="FQ249">
        <v>5</v>
      </c>
      <c r="FR249">
        <v>2</v>
      </c>
      <c r="FS249">
        <v>1</v>
      </c>
      <c r="FT249">
        <v>1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1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5</v>
      </c>
      <c r="GV249">
        <v>20</v>
      </c>
      <c r="GW249">
        <v>11</v>
      </c>
      <c r="GX249">
        <v>0</v>
      </c>
      <c r="GY249">
        <v>0</v>
      </c>
      <c r="GZ249">
        <v>1</v>
      </c>
      <c r="HA249">
        <v>5</v>
      </c>
      <c r="HB249">
        <v>0</v>
      </c>
      <c r="HC249">
        <v>0</v>
      </c>
      <c r="HD249">
        <v>0</v>
      </c>
      <c r="HE249">
        <v>1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1</v>
      </c>
      <c r="HP249">
        <v>0</v>
      </c>
      <c r="HQ249">
        <v>1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20</v>
      </c>
      <c r="IB249">
        <v>1</v>
      </c>
      <c r="IC249">
        <v>1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1</v>
      </c>
      <c r="JG249">
        <v>2</v>
      </c>
      <c r="JH249">
        <v>0</v>
      </c>
      <c r="JI249">
        <v>0</v>
      </c>
      <c r="JJ249">
        <v>2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2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</row>
    <row r="250" spans="1:332">
      <c r="A250" t="s">
        <v>1359</v>
      </c>
      <c r="B250" t="s">
        <v>1358</v>
      </c>
      <c r="C250" t="str">
        <f>"060903"</f>
        <v>060903</v>
      </c>
      <c r="D250" t="s">
        <v>1357</v>
      </c>
      <c r="E250">
        <v>16</v>
      </c>
      <c r="F250">
        <v>52</v>
      </c>
      <c r="G250">
        <v>92</v>
      </c>
      <c r="H250">
        <v>87</v>
      </c>
      <c r="I250">
        <v>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</v>
      </c>
      <c r="T250">
        <v>0</v>
      </c>
      <c r="U250">
        <v>0</v>
      </c>
      <c r="V250">
        <v>5</v>
      </c>
      <c r="W250">
        <v>1</v>
      </c>
      <c r="X250">
        <v>1</v>
      </c>
      <c r="Y250">
        <v>0</v>
      </c>
      <c r="Z250">
        <v>0</v>
      </c>
      <c r="AA250">
        <v>4</v>
      </c>
      <c r="AB250">
        <v>1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1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1</v>
      </c>
      <c r="BH250">
        <v>1</v>
      </c>
      <c r="BI250">
        <v>1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1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1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1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1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1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1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1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</row>
    <row r="251" spans="1:332">
      <c r="A251" t="s">
        <v>1356</v>
      </c>
      <c r="B251" t="s">
        <v>1342</v>
      </c>
      <c r="C251" t="str">
        <f>"060904"</f>
        <v>060904</v>
      </c>
      <c r="D251" t="s">
        <v>1355</v>
      </c>
      <c r="E251">
        <v>1</v>
      </c>
      <c r="F251">
        <v>1744</v>
      </c>
      <c r="G251">
        <v>1330</v>
      </c>
      <c r="H251">
        <v>368</v>
      </c>
      <c r="I251">
        <v>962</v>
      </c>
      <c r="J251">
        <v>2</v>
      </c>
      <c r="K251">
        <v>4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962</v>
      </c>
      <c r="T251">
        <v>0</v>
      </c>
      <c r="U251">
        <v>0</v>
      </c>
      <c r="V251">
        <v>962</v>
      </c>
      <c r="W251">
        <v>24</v>
      </c>
      <c r="X251">
        <v>16</v>
      </c>
      <c r="Y251">
        <v>8</v>
      </c>
      <c r="Z251">
        <v>0</v>
      </c>
      <c r="AA251">
        <v>938</v>
      </c>
      <c r="AB251">
        <v>409</v>
      </c>
      <c r="AC251">
        <v>126</v>
      </c>
      <c r="AD251">
        <v>45</v>
      </c>
      <c r="AE251">
        <v>29</v>
      </c>
      <c r="AF251">
        <v>1</v>
      </c>
      <c r="AG251">
        <v>3</v>
      </c>
      <c r="AH251">
        <v>12</v>
      </c>
      <c r="AI251">
        <v>44</v>
      </c>
      <c r="AJ251">
        <v>0</v>
      </c>
      <c r="AK251">
        <v>9</v>
      </c>
      <c r="AL251">
        <v>37</v>
      </c>
      <c r="AM251">
        <v>16</v>
      </c>
      <c r="AN251">
        <v>4</v>
      </c>
      <c r="AO251">
        <v>3</v>
      </c>
      <c r="AP251">
        <v>2</v>
      </c>
      <c r="AQ251">
        <v>0</v>
      </c>
      <c r="AR251">
        <v>1</v>
      </c>
      <c r="AS251">
        <v>6</v>
      </c>
      <c r="AT251">
        <v>0</v>
      </c>
      <c r="AU251">
        <v>3</v>
      </c>
      <c r="AV251">
        <v>1</v>
      </c>
      <c r="AW251">
        <v>38</v>
      </c>
      <c r="AX251">
        <v>2</v>
      </c>
      <c r="AY251">
        <v>1</v>
      </c>
      <c r="AZ251">
        <v>4</v>
      </c>
      <c r="BA251">
        <v>1</v>
      </c>
      <c r="BB251">
        <v>4</v>
      </c>
      <c r="BC251">
        <v>0</v>
      </c>
      <c r="BD251">
        <v>4</v>
      </c>
      <c r="BE251">
        <v>0</v>
      </c>
      <c r="BF251">
        <v>13</v>
      </c>
      <c r="BG251">
        <v>409</v>
      </c>
      <c r="BH251">
        <v>124</v>
      </c>
      <c r="BI251">
        <v>71</v>
      </c>
      <c r="BJ251">
        <v>11</v>
      </c>
      <c r="BK251">
        <v>16</v>
      </c>
      <c r="BL251">
        <v>6</v>
      </c>
      <c r="BM251">
        <v>0</v>
      </c>
      <c r="BN251">
        <v>5</v>
      </c>
      <c r="BO251">
        <v>7</v>
      </c>
      <c r="BP251">
        <v>1</v>
      </c>
      <c r="BQ251">
        <v>0</v>
      </c>
      <c r="BR251">
        <v>2</v>
      </c>
      <c r="BS251">
        <v>0</v>
      </c>
      <c r="BT251">
        <v>1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2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1</v>
      </c>
      <c r="CL251">
        <v>1</v>
      </c>
      <c r="CM251">
        <v>124</v>
      </c>
      <c r="CN251">
        <v>28</v>
      </c>
      <c r="CO251">
        <v>0</v>
      </c>
      <c r="CP251">
        <v>7</v>
      </c>
      <c r="CQ251">
        <v>0</v>
      </c>
      <c r="CR251">
        <v>4</v>
      </c>
      <c r="CS251">
        <v>1</v>
      </c>
      <c r="CT251">
        <v>2</v>
      </c>
      <c r="CU251">
        <v>1</v>
      </c>
      <c r="CV251">
        <v>0</v>
      </c>
      <c r="CW251">
        <v>0</v>
      </c>
      <c r="CX251">
        <v>0</v>
      </c>
      <c r="CY251">
        <v>9</v>
      </c>
      <c r="CZ251">
        <v>0</v>
      </c>
      <c r="DA251">
        <v>1</v>
      </c>
      <c r="DB251">
        <v>1</v>
      </c>
      <c r="DC251">
        <v>1</v>
      </c>
      <c r="DD251">
        <v>1</v>
      </c>
      <c r="DE251">
        <v>28</v>
      </c>
      <c r="DF251">
        <v>60</v>
      </c>
      <c r="DG251">
        <v>33</v>
      </c>
      <c r="DH251">
        <v>2</v>
      </c>
      <c r="DI251">
        <v>9</v>
      </c>
      <c r="DJ251">
        <v>6</v>
      </c>
      <c r="DK251">
        <v>3</v>
      </c>
      <c r="DL251">
        <v>0</v>
      </c>
      <c r="DM251">
        <v>0</v>
      </c>
      <c r="DN251">
        <v>0</v>
      </c>
      <c r="DO251">
        <v>2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1</v>
      </c>
      <c r="ED251">
        <v>0</v>
      </c>
      <c r="EE251">
        <v>2</v>
      </c>
      <c r="EF251">
        <v>0</v>
      </c>
      <c r="EG251">
        <v>0</v>
      </c>
      <c r="EH251">
        <v>0</v>
      </c>
      <c r="EI251">
        <v>1</v>
      </c>
      <c r="EJ251">
        <v>1</v>
      </c>
      <c r="EK251">
        <v>60</v>
      </c>
      <c r="EL251">
        <v>110</v>
      </c>
      <c r="EM251">
        <v>48</v>
      </c>
      <c r="EN251">
        <v>45</v>
      </c>
      <c r="EO251">
        <v>7</v>
      </c>
      <c r="EP251">
        <v>2</v>
      </c>
      <c r="EQ251">
        <v>0</v>
      </c>
      <c r="ER251">
        <v>1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1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1</v>
      </c>
      <c r="FF251">
        <v>0</v>
      </c>
      <c r="FG251">
        <v>2</v>
      </c>
      <c r="FH251">
        <v>1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2</v>
      </c>
      <c r="FP251">
        <v>110</v>
      </c>
      <c r="FQ251">
        <v>35</v>
      </c>
      <c r="FR251">
        <v>17</v>
      </c>
      <c r="FS251">
        <v>8</v>
      </c>
      <c r="FT251">
        <v>1</v>
      </c>
      <c r="FU251">
        <v>0</v>
      </c>
      <c r="FV251">
        <v>0</v>
      </c>
      <c r="FW251">
        <v>0</v>
      </c>
      <c r="FX251">
        <v>1</v>
      </c>
      <c r="FY251">
        <v>3</v>
      </c>
      <c r="FZ251">
        <v>0</v>
      </c>
      <c r="GA251">
        <v>0</v>
      </c>
      <c r="GB251">
        <v>0</v>
      </c>
      <c r="GC251">
        <v>0</v>
      </c>
      <c r="GD251">
        <v>3</v>
      </c>
      <c r="GE251">
        <v>0</v>
      </c>
      <c r="GF251">
        <v>0</v>
      </c>
      <c r="GG251">
        <v>0</v>
      </c>
      <c r="GH251">
        <v>1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1</v>
      </c>
      <c r="GU251">
        <v>35</v>
      </c>
      <c r="GV251">
        <v>130</v>
      </c>
      <c r="GW251">
        <v>30</v>
      </c>
      <c r="GX251">
        <v>11</v>
      </c>
      <c r="GY251">
        <v>0</v>
      </c>
      <c r="GZ251">
        <v>1</v>
      </c>
      <c r="HA251">
        <v>6</v>
      </c>
      <c r="HB251">
        <v>47</v>
      </c>
      <c r="HC251">
        <v>5</v>
      </c>
      <c r="HD251">
        <v>0</v>
      </c>
      <c r="HE251">
        <v>1</v>
      </c>
      <c r="HF251">
        <v>0</v>
      </c>
      <c r="HG251">
        <v>2</v>
      </c>
      <c r="HH251">
        <v>1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5</v>
      </c>
      <c r="HP251">
        <v>0</v>
      </c>
      <c r="HQ251">
        <v>2</v>
      </c>
      <c r="HR251">
        <v>0</v>
      </c>
      <c r="HS251">
        <v>0</v>
      </c>
      <c r="HT251">
        <v>0</v>
      </c>
      <c r="HU251">
        <v>1</v>
      </c>
      <c r="HV251">
        <v>0</v>
      </c>
      <c r="HW251">
        <v>4</v>
      </c>
      <c r="HX251">
        <v>0</v>
      </c>
      <c r="HY251">
        <v>13</v>
      </c>
      <c r="HZ251">
        <v>1</v>
      </c>
      <c r="IA251">
        <v>130</v>
      </c>
      <c r="IB251">
        <v>38</v>
      </c>
      <c r="IC251">
        <v>16</v>
      </c>
      <c r="ID251">
        <v>2</v>
      </c>
      <c r="IE251">
        <v>2</v>
      </c>
      <c r="IF251">
        <v>2</v>
      </c>
      <c r="IG251">
        <v>3</v>
      </c>
      <c r="IH251">
        <v>2</v>
      </c>
      <c r="II251">
        <v>0</v>
      </c>
      <c r="IJ251">
        <v>1</v>
      </c>
      <c r="IK251">
        <v>0</v>
      </c>
      <c r="IL251">
        <v>3</v>
      </c>
      <c r="IM251">
        <v>0</v>
      </c>
      <c r="IN251">
        <v>0</v>
      </c>
      <c r="IO251">
        <v>0</v>
      </c>
      <c r="IP251">
        <v>0</v>
      </c>
      <c r="IQ251">
        <v>1</v>
      </c>
      <c r="IR251">
        <v>1</v>
      </c>
      <c r="IS251">
        <v>0</v>
      </c>
      <c r="IT251">
        <v>1</v>
      </c>
      <c r="IU251">
        <v>0</v>
      </c>
      <c r="IV251">
        <v>0</v>
      </c>
      <c r="IW251">
        <v>0</v>
      </c>
      <c r="IX251">
        <v>0</v>
      </c>
      <c r="IY251">
        <v>1</v>
      </c>
      <c r="IZ251">
        <v>1</v>
      </c>
      <c r="JA251">
        <v>1</v>
      </c>
      <c r="JB251">
        <v>1</v>
      </c>
      <c r="JC251">
        <v>0</v>
      </c>
      <c r="JD251">
        <v>0</v>
      </c>
      <c r="JE251">
        <v>0</v>
      </c>
      <c r="JF251">
        <v>38</v>
      </c>
      <c r="JG251">
        <v>1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1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1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3</v>
      </c>
      <c r="KR251">
        <v>2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1</v>
      </c>
      <c r="LT251">
        <v>3</v>
      </c>
    </row>
    <row r="252" spans="1:332">
      <c r="A252" t="s">
        <v>1354</v>
      </c>
      <c r="B252" t="s">
        <v>1342</v>
      </c>
      <c r="C252" t="str">
        <f>"060904"</f>
        <v>060904</v>
      </c>
      <c r="D252" t="s">
        <v>852</v>
      </c>
      <c r="E252">
        <v>2</v>
      </c>
      <c r="F252">
        <v>839</v>
      </c>
      <c r="G252">
        <v>650</v>
      </c>
      <c r="H252">
        <v>210</v>
      </c>
      <c r="I252">
        <v>440</v>
      </c>
      <c r="J252">
        <v>0</v>
      </c>
      <c r="K252">
        <v>1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440</v>
      </c>
      <c r="T252">
        <v>0</v>
      </c>
      <c r="U252">
        <v>0</v>
      </c>
      <c r="V252">
        <v>440</v>
      </c>
      <c r="W252">
        <v>4</v>
      </c>
      <c r="X252">
        <v>4</v>
      </c>
      <c r="Y252">
        <v>0</v>
      </c>
      <c r="Z252">
        <v>0</v>
      </c>
      <c r="AA252">
        <v>436</v>
      </c>
      <c r="AB252">
        <v>230</v>
      </c>
      <c r="AC252">
        <v>93</v>
      </c>
      <c r="AD252">
        <v>15</v>
      </c>
      <c r="AE252">
        <v>15</v>
      </c>
      <c r="AF252">
        <v>1</v>
      </c>
      <c r="AG252">
        <v>0</v>
      </c>
      <c r="AH252">
        <v>0</v>
      </c>
      <c r="AI252">
        <v>22</v>
      </c>
      <c r="AJ252">
        <v>0</v>
      </c>
      <c r="AK252">
        <v>3</v>
      </c>
      <c r="AL252">
        <v>15</v>
      </c>
      <c r="AM252">
        <v>10</v>
      </c>
      <c r="AN252">
        <v>2</v>
      </c>
      <c r="AO252">
        <v>3</v>
      </c>
      <c r="AP252">
        <v>2</v>
      </c>
      <c r="AQ252">
        <v>0</v>
      </c>
      <c r="AR252">
        <v>0</v>
      </c>
      <c r="AS252">
        <v>2</v>
      </c>
      <c r="AT252">
        <v>5</v>
      </c>
      <c r="AU252">
        <v>0</v>
      </c>
      <c r="AV252">
        <v>1</v>
      </c>
      <c r="AW252">
        <v>34</v>
      </c>
      <c r="AX252">
        <v>0</v>
      </c>
      <c r="AY252">
        <v>0</v>
      </c>
      <c r="AZ252">
        <v>0</v>
      </c>
      <c r="BA252">
        <v>0</v>
      </c>
      <c r="BB252">
        <v>2</v>
      </c>
      <c r="BC252">
        <v>0</v>
      </c>
      <c r="BD252">
        <v>0</v>
      </c>
      <c r="BE252">
        <v>0</v>
      </c>
      <c r="BF252">
        <v>5</v>
      </c>
      <c r="BG252">
        <v>230</v>
      </c>
      <c r="BH252">
        <v>29</v>
      </c>
      <c r="BI252">
        <v>13</v>
      </c>
      <c r="BJ252">
        <v>7</v>
      </c>
      <c r="BK252">
        <v>3</v>
      </c>
      <c r="BL252">
        <v>0</v>
      </c>
      <c r="BM252">
        <v>0</v>
      </c>
      <c r="BN252">
        <v>1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4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1</v>
      </c>
      <c r="CL252">
        <v>0</v>
      </c>
      <c r="CM252">
        <v>29</v>
      </c>
      <c r="CN252">
        <v>6</v>
      </c>
      <c r="CO252">
        <v>4</v>
      </c>
      <c r="CP252">
        <v>0</v>
      </c>
      <c r="CQ252">
        <v>1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1</v>
      </c>
      <c r="DD252">
        <v>0</v>
      </c>
      <c r="DE252">
        <v>6</v>
      </c>
      <c r="DF252">
        <v>26</v>
      </c>
      <c r="DG252">
        <v>18</v>
      </c>
      <c r="DH252">
        <v>0</v>
      </c>
      <c r="DI252">
        <v>3</v>
      </c>
      <c r="DJ252">
        <v>0</v>
      </c>
      <c r="DK252">
        <v>1</v>
      </c>
      <c r="DL252">
        <v>0</v>
      </c>
      <c r="DM252">
        <v>0</v>
      </c>
      <c r="DN252">
        <v>1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1</v>
      </c>
      <c r="DW252">
        <v>0</v>
      </c>
      <c r="DX252">
        <v>0</v>
      </c>
      <c r="DY252">
        <v>1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1</v>
      </c>
      <c r="EG252">
        <v>0</v>
      </c>
      <c r="EH252">
        <v>0</v>
      </c>
      <c r="EI252">
        <v>0</v>
      </c>
      <c r="EJ252">
        <v>0</v>
      </c>
      <c r="EK252">
        <v>26</v>
      </c>
      <c r="EL252">
        <v>43</v>
      </c>
      <c r="EM252">
        <v>17</v>
      </c>
      <c r="EN252">
        <v>20</v>
      </c>
      <c r="EO252">
        <v>1</v>
      </c>
      <c r="EP252">
        <v>1</v>
      </c>
      <c r="EQ252">
        <v>0</v>
      </c>
      <c r="ER252">
        <v>1</v>
      </c>
      <c r="ES252">
        <v>0</v>
      </c>
      <c r="ET252">
        <v>0</v>
      </c>
      <c r="EU252">
        <v>0</v>
      </c>
      <c r="EV252">
        <v>0</v>
      </c>
      <c r="EW252">
        <v>1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1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1</v>
      </c>
      <c r="FP252">
        <v>43</v>
      </c>
      <c r="FQ252">
        <v>12</v>
      </c>
      <c r="FR252">
        <v>5</v>
      </c>
      <c r="FS252">
        <v>1</v>
      </c>
      <c r="FT252">
        <v>0</v>
      </c>
      <c r="FU252">
        <v>2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4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12</v>
      </c>
      <c r="GV252">
        <v>80</v>
      </c>
      <c r="GW252">
        <v>8</v>
      </c>
      <c r="GX252">
        <v>3</v>
      </c>
      <c r="GY252">
        <v>0</v>
      </c>
      <c r="GZ252">
        <v>0</v>
      </c>
      <c r="HA252">
        <v>1</v>
      </c>
      <c r="HB252">
        <v>61</v>
      </c>
      <c r="HC252">
        <v>0</v>
      </c>
      <c r="HD252">
        <v>1</v>
      </c>
      <c r="HE252">
        <v>1</v>
      </c>
      <c r="HF252">
        <v>0</v>
      </c>
      <c r="HG252">
        <v>0</v>
      </c>
      <c r="HH252">
        <v>1</v>
      </c>
      <c r="HI252">
        <v>2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2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80</v>
      </c>
      <c r="IB252">
        <v>8</v>
      </c>
      <c r="IC252">
        <v>3</v>
      </c>
      <c r="ID252">
        <v>0</v>
      </c>
      <c r="IE252">
        <v>0</v>
      </c>
      <c r="IF252">
        <v>0</v>
      </c>
      <c r="IG252">
        <v>2</v>
      </c>
      <c r="IH252">
        <v>1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1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1</v>
      </c>
      <c r="JE252">
        <v>0</v>
      </c>
      <c r="JF252">
        <v>8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2</v>
      </c>
      <c r="KR252">
        <v>2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2</v>
      </c>
    </row>
    <row r="253" spans="1:332">
      <c r="A253" t="s">
        <v>1353</v>
      </c>
      <c r="B253" t="s">
        <v>1342</v>
      </c>
      <c r="C253" t="str">
        <f>"060904"</f>
        <v>060904</v>
      </c>
      <c r="D253" t="s">
        <v>852</v>
      </c>
      <c r="E253">
        <v>3</v>
      </c>
      <c r="F253">
        <v>1411</v>
      </c>
      <c r="G253">
        <v>1080</v>
      </c>
      <c r="H253">
        <v>423</v>
      </c>
      <c r="I253">
        <v>657</v>
      </c>
      <c r="J253">
        <v>0</v>
      </c>
      <c r="K253">
        <v>3</v>
      </c>
      <c r="L253">
        <v>1</v>
      </c>
      <c r="M253">
        <v>1</v>
      </c>
      <c r="N253">
        <v>0</v>
      </c>
      <c r="O253">
        <v>0</v>
      </c>
      <c r="P253">
        <v>0</v>
      </c>
      <c r="Q253">
        <v>0</v>
      </c>
      <c r="R253">
        <v>1</v>
      </c>
      <c r="S253">
        <v>658</v>
      </c>
      <c r="T253">
        <v>1</v>
      </c>
      <c r="U253">
        <v>0</v>
      </c>
      <c r="V253">
        <v>658</v>
      </c>
      <c r="W253">
        <v>12</v>
      </c>
      <c r="X253">
        <v>10</v>
      </c>
      <c r="Y253">
        <v>2</v>
      </c>
      <c r="Z253">
        <v>0</v>
      </c>
      <c r="AA253">
        <v>646</v>
      </c>
      <c r="AB253">
        <v>260</v>
      </c>
      <c r="AC253">
        <v>84</v>
      </c>
      <c r="AD253">
        <v>18</v>
      </c>
      <c r="AE253">
        <v>14</v>
      </c>
      <c r="AF253">
        <v>3</v>
      </c>
      <c r="AG253">
        <v>4</v>
      </c>
      <c r="AH253">
        <v>11</v>
      </c>
      <c r="AI253">
        <v>19</v>
      </c>
      <c r="AJ253">
        <v>4</v>
      </c>
      <c r="AK253">
        <v>2</v>
      </c>
      <c r="AL253">
        <v>12</v>
      </c>
      <c r="AM253">
        <v>12</v>
      </c>
      <c r="AN253">
        <v>4</v>
      </c>
      <c r="AO253">
        <v>5</v>
      </c>
      <c r="AP253">
        <v>2</v>
      </c>
      <c r="AQ253">
        <v>0</v>
      </c>
      <c r="AR253">
        <v>7</v>
      </c>
      <c r="AS253">
        <v>3</v>
      </c>
      <c r="AT253">
        <v>0</v>
      </c>
      <c r="AU253">
        <v>2</v>
      </c>
      <c r="AV253">
        <v>1</v>
      </c>
      <c r="AW253">
        <v>28</v>
      </c>
      <c r="AX253">
        <v>6</v>
      </c>
      <c r="AY253">
        <v>0</v>
      </c>
      <c r="AZ253">
        <v>3</v>
      </c>
      <c r="BA253">
        <v>1</v>
      </c>
      <c r="BB253">
        <v>0</v>
      </c>
      <c r="BC253">
        <v>2</v>
      </c>
      <c r="BD253">
        <v>3</v>
      </c>
      <c r="BE253">
        <v>0</v>
      </c>
      <c r="BF253">
        <v>10</v>
      </c>
      <c r="BG253">
        <v>260</v>
      </c>
      <c r="BH253">
        <v>87</v>
      </c>
      <c r="BI253">
        <v>50</v>
      </c>
      <c r="BJ253">
        <v>13</v>
      </c>
      <c r="BK253">
        <v>4</v>
      </c>
      <c r="BL253">
        <v>3</v>
      </c>
      <c r="BM253">
        <v>0</v>
      </c>
      <c r="BN253">
        <v>12</v>
      </c>
      <c r="BO253">
        <v>2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1</v>
      </c>
      <c r="CH253">
        <v>0</v>
      </c>
      <c r="CI253">
        <v>0</v>
      </c>
      <c r="CJ253">
        <v>0</v>
      </c>
      <c r="CK253">
        <v>0</v>
      </c>
      <c r="CL253">
        <v>1</v>
      </c>
      <c r="CM253">
        <v>87</v>
      </c>
      <c r="CN253">
        <v>24</v>
      </c>
      <c r="CO253">
        <v>9</v>
      </c>
      <c r="CP253">
        <v>7</v>
      </c>
      <c r="CQ253">
        <v>2</v>
      </c>
      <c r="CR253">
        <v>0</v>
      </c>
      <c r="CS253">
        <v>1</v>
      </c>
      <c r="CT253">
        <v>0</v>
      </c>
      <c r="CU253">
        <v>0</v>
      </c>
      <c r="CV253">
        <v>1</v>
      </c>
      <c r="CW253">
        <v>0</v>
      </c>
      <c r="CX253">
        <v>1</v>
      </c>
      <c r="CY253">
        <v>0</v>
      </c>
      <c r="CZ253">
        <v>0</v>
      </c>
      <c r="DA253">
        <v>0</v>
      </c>
      <c r="DB253">
        <v>2</v>
      </c>
      <c r="DC253">
        <v>0</v>
      </c>
      <c r="DD253">
        <v>1</v>
      </c>
      <c r="DE253">
        <v>24</v>
      </c>
      <c r="DF253">
        <v>39</v>
      </c>
      <c r="DG253">
        <v>21</v>
      </c>
      <c r="DH253">
        <v>2</v>
      </c>
      <c r="DI253">
        <v>7</v>
      </c>
      <c r="DJ253">
        <v>4</v>
      </c>
      <c r="DK253">
        <v>0</v>
      </c>
      <c r="DL253">
        <v>0</v>
      </c>
      <c r="DM253">
        <v>1</v>
      </c>
      <c r="DN253">
        <v>0</v>
      </c>
      <c r="DO253">
        <v>1</v>
      </c>
      <c r="DP253">
        <v>0</v>
      </c>
      <c r="DQ253">
        <v>0</v>
      </c>
      <c r="DR253">
        <v>0</v>
      </c>
      <c r="DS253">
        <v>1</v>
      </c>
      <c r="DT253">
        <v>0</v>
      </c>
      <c r="DU253">
        <v>0</v>
      </c>
      <c r="DV253">
        <v>0</v>
      </c>
      <c r="DW253">
        <v>0</v>
      </c>
      <c r="DX253">
        <v>1</v>
      </c>
      <c r="DY253">
        <v>0</v>
      </c>
      <c r="DZ253">
        <v>1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39</v>
      </c>
      <c r="EL253">
        <v>76</v>
      </c>
      <c r="EM253">
        <v>37</v>
      </c>
      <c r="EN253">
        <v>26</v>
      </c>
      <c r="EO253">
        <v>0</v>
      </c>
      <c r="EP253">
        <v>3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2</v>
      </c>
      <c r="FD253">
        <v>0</v>
      </c>
      <c r="FE253">
        <v>0</v>
      </c>
      <c r="FF253">
        <v>0</v>
      </c>
      <c r="FG253">
        <v>2</v>
      </c>
      <c r="FH253">
        <v>0</v>
      </c>
      <c r="FI253">
        <v>0</v>
      </c>
      <c r="FJ253">
        <v>2</v>
      </c>
      <c r="FK253">
        <v>0</v>
      </c>
      <c r="FL253">
        <v>1</v>
      </c>
      <c r="FM253">
        <v>0</v>
      </c>
      <c r="FN253">
        <v>0</v>
      </c>
      <c r="FO253">
        <v>3</v>
      </c>
      <c r="FP253">
        <v>76</v>
      </c>
      <c r="FQ253">
        <v>39</v>
      </c>
      <c r="FR253">
        <v>21</v>
      </c>
      <c r="FS253">
        <v>8</v>
      </c>
      <c r="FT253">
        <v>1</v>
      </c>
      <c r="FU253">
        <v>0</v>
      </c>
      <c r="FV253">
        <v>0</v>
      </c>
      <c r="FW253">
        <v>0</v>
      </c>
      <c r="FX253">
        <v>1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1</v>
      </c>
      <c r="GE253">
        <v>0</v>
      </c>
      <c r="GF253">
        <v>0</v>
      </c>
      <c r="GG253">
        <v>0</v>
      </c>
      <c r="GH253">
        <v>2</v>
      </c>
      <c r="GI253">
        <v>1</v>
      </c>
      <c r="GJ253">
        <v>0</v>
      </c>
      <c r="GK253">
        <v>0</v>
      </c>
      <c r="GL253">
        <v>2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2</v>
      </c>
      <c r="GU253">
        <v>39</v>
      </c>
      <c r="GV253">
        <v>69</v>
      </c>
      <c r="GW253">
        <v>30</v>
      </c>
      <c r="GX253">
        <v>1</v>
      </c>
      <c r="GY253">
        <v>1</v>
      </c>
      <c r="GZ253">
        <v>0</v>
      </c>
      <c r="HA253">
        <v>1</v>
      </c>
      <c r="HB253">
        <v>10</v>
      </c>
      <c r="HC253">
        <v>6</v>
      </c>
      <c r="HD253">
        <v>1</v>
      </c>
      <c r="HE253">
        <v>0</v>
      </c>
      <c r="HF253">
        <v>1</v>
      </c>
      <c r="HG253">
        <v>2</v>
      </c>
      <c r="HH253">
        <v>0</v>
      </c>
      <c r="HI253">
        <v>0</v>
      </c>
      <c r="HJ253">
        <v>0</v>
      </c>
      <c r="HK253">
        <v>1</v>
      </c>
      <c r="HL253">
        <v>0</v>
      </c>
      <c r="HM253">
        <v>0</v>
      </c>
      <c r="HN253">
        <v>0</v>
      </c>
      <c r="HO253">
        <v>3</v>
      </c>
      <c r="HP253">
        <v>0</v>
      </c>
      <c r="HQ253">
        <v>4</v>
      </c>
      <c r="HR253">
        <v>0</v>
      </c>
      <c r="HS253">
        <v>0</v>
      </c>
      <c r="HT253">
        <v>0</v>
      </c>
      <c r="HU253">
        <v>1</v>
      </c>
      <c r="HV253">
        <v>1</v>
      </c>
      <c r="HW253">
        <v>2</v>
      </c>
      <c r="HX253">
        <v>0</v>
      </c>
      <c r="HY253">
        <v>3</v>
      </c>
      <c r="HZ253">
        <v>1</v>
      </c>
      <c r="IA253">
        <v>69</v>
      </c>
      <c r="IB253">
        <v>48</v>
      </c>
      <c r="IC253">
        <v>21</v>
      </c>
      <c r="ID253">
        <v>3</v>
      </c>
      <c r="IE253">
        <v>2</v>
      </c>
      <c r="IF253">
        <v>1</v>
      </c>
      <c r="IG253">
        <v>4</v>
      </c>
      <c r="IH253">
        <v>3</v>
      </c>
      <c r="II253">
        <v>1</v>
      </c>
      <c r="IJ253">
        <v>0</v>
      </c>
      <c r="IK253">
        <v>0</v>
      </c>
      <c r="IL253">
        <v>0</v>
      </c>
      <c r="IM253">
        <v>2</v>
      </c>
      <c r="IN253">
        <v>0</v>
      </c>
      <c r="IO253">
        <v>0</v>
      </c>
      <c r="IP253">
        <v>1</v>
      </c>
      <c r="IQ253">
        <v>1</v>
      </c>
      <c r="IR253">
        <v>3</v>
      </c>
      <c r="IS253">
        <v>0</v>
      </c>
      <c r="IT253">
        <v>3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1</v>
      </c>
      <c r="JA253">
        <v>0</v>
      </c>
      <c r="JB253">
        <v>0</v>
      </c>
      <c r="JC253">
        <v>0</v>
      </c>
      <c r="JD253">
        <v>1</v>
      </c>
      <c r="JE253">
        <v>1</v>
      </c>
      <c r="JF253">
        <v>48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3</v>
      </c>
      <c r="JZ253">
        <v>2</v>
      </c>
      <c r="KA253">
        <v>0</v>
      </c>
      <c r="KB253">
        <v>0</v>
      </c>
      <c r="KC253">
        <v>0</v>
      </c>
      <c r="KD253">
        <v>0</v>
      </c>
      <c r="KE253">
        <v>1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3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1</v>
      </c>
    </row>
    <row r="254" spans="1:332">
      <c r="A254" t="s">
        <v>1352</v>
      </c>
      <c r="B254" t="s">
        <v>1342</v>
      </c>
      <c r="C254" t="str">
        <f>"060904"</f>
        <v>060904</v>
      </c>
      <c r="D254" t="s">
        <v>1351</v>
      </c>
      <c r="E254">
        <v>4</v>
      </c>
      <c r="F254">
        <v>493</v>
      </c>
      <c r="G254">
        <v>380</v>
      </c>
      <c r="H254">
        <v>160</v>
      </c>
      <c r="I254">
        <v>220</v>
      </c>
      <c r="J254">
        <v>0</v>
      </c>
      <c r="K254">
        <v>1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220</v>
      </c>
      <c r="T254">
        <v>0</v>
      </c>
      <c r="U254">
        <v>0</v>
      </c>
      <c r="V254">
        <v>220</v>
      </c>
      <c r="W254">
        <v>2</v>
      </c>
      <c r="X254">
        <v>2</v>
      </c>
      <c r="Y254">
        <v>0</v>
      </c>
      <c r="Z254">
        <v>0</v>
      </c>
      <c r="AA254">
        <v>218</v>
      </c>
      <c r="AB254">
        <v>126</v>
      </c>
      <c r="AC254">
        <v>43</v>
      </c>
      <c r="AD254">
        <v>6</v>
      </c>
      <c r="AE254">
        <v>14</v>
      </c>
      <c r="AF254">
        <v>0</v>
      </c>
      <c r="AG254">
        <v>2</v>
      </c>
      <c r="AH254">
        <v>1</v>
      </c>
      <c r="AI254">
        <v>15</v>
      </c>
      <c r="AJ254">
        <v>1</v>
      </c>
      <c r="AK254">
        <v>3</v>
      </c>
      <c r="AL254">
        <v>19</v>
      </c>
      <c r="AM254">
        <v>3</v>
      </c>
      <c r="AN254">
        <v>2</v>
      </c>
      <c r="AO254">
        <v>0</v>
      </c>
      <c r="AP254">
        <v>1</v>
      </c>
      <c r="AQ254">
        <v>0</v>
      </c>
      <c r="AR254">
        <v>0</v>
      </c>
      <c r="AS254">
        <v>0</v>
      </c>
      <c r="AT254">
        <v>1</v>
      </c>
      <c r="AU254">
        <v>0</v>
      </c>
      <c r="AV254">
        <v>0</v>
      </c>
      <c r="AW254">
        <v>12</v>
      </c>
      <c r="AX254">
        <v>1</v>
      </c>
      <c r="AY254">
        <v>0</v>
      </c>
      <c r="AZ254">
        <v>0</v>
      </c>
      <c r="BA254">
        <v>0</v>
      </c>
      <c r="BB254">
        <v>0</v>
      </c>
      <c r="BC254">
        <v>1</v>
      </c>
      <c r="BD254">
        <v>0</v>
      </c>
      <c r="BE254">
        <v>0</v>
      </c>
      <c r="BF254">
        <v>1</v>
      </c>
      <c r="BG254">
        <v>126</v>
      </c>
      <c r="BH254">
        <v>22</v>
      </c>
      <c r="BI254">
        <v>12</v>
      </c>
      <c r="BJ254">
        <v>0</v>
      </c>
      <c r="BK254">
        <v>3</v>
      </c>
      <c r="BL254">
        <v>1</v>
      </c>
      <c r="BM254">
        <v>0</v>
      </c>
      <c r="BN254">
        <v>0</v>
      </c>
      <c r="BO254">
        <v>4</v>
      </c>
      <c r="BP254">
        <v>1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1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22</v>
      </c>
      <c r="CN254">
        <v>5</v>
      </c>
      <c r="CO254">
        <v>2</v>
      </c>
      <c r="CP254">
        <v>2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1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5</v>
      </c>
      <c r="DF254">
        <v>7</v>
      </c>
      <c r="DG254">
        <v>6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1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7</v>
      </c>
      <c r="EL254">
        <v>34</v>
      </c>
      <c r="EM254">
        <v>8</v>
      </c>
      <c r="EN254">
        <v>26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34</v>
      </c>
      <c r="FQ254">
        <v>5</v>
      </c>
      <c r="FR254">
        <v>3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1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1</v>
      </c>
      <c r="GR254">
        <v>0</v>
      </c>
      <c r="GS254">
        <v>0</v>
      </c>
      <c r="GT254">
        <v>0</v>
      </c>
      <c r="GU254">
        <v>5</v>
      </c>
      <c r="GV254">
        <v>12</v>
      </c>
      <c r="GW254">
        <v>4</v>
      </c>
      <c r="GX254">
        <v>0</v>
      </c>
      <c r="GY254">
        <v>1</v>
      </c>
      <c r="GZ254">
        <v>0</v>
      </c>
      <c r="HA254">
        <v>0</v>
      </c>
      <c r="HB254">
        <v>1</v>
      </c>
      <c r="HC254">
        <v>0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1</v>
      </c>
      <c r="HS254">
        <v>0</v>
      </c>
      <c r="HT254">
        <v>0</v>
      </c>
      <c r="HU254">
        <v>3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12</v>
      </c>
      <c r="IB254">
        <v>1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1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0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1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6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6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6</v>
      </c>
    </row>
    <row r="255" spans="1:332">
      <c r="A255" t="s">
        <v>1350</v>
      </c>
      <c r="B255" t="s">
        <v>1342</v>
      </c>
      <c r="C255" t="str">
        <f>"060904"</f>
        <v>060904</v>
      </c>
      <c r="D255" t="s">
        <v>852</v>
      </c>
      <c r="E255">
        <v>5</v>
      </c>
      <c r="F255">
        <v>1136</v>
      </c>
      <c r="G255">
        <v>860</v>
      </c>
      <c r="H255">
        <v>348</v>
      </c>
      <c r="I255">
        <v>512</v>
      </c>
      <c r="J255">
        <v>0</v>
      </c>
      <c r="K255">
        <v>2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512</v>
      </c>
      <c r="T255">
        <v>0</v>
      </c>
      <c r="U255">
        <v>0</v>
      </c>
      <c r="V255">
        <v>512</v>
      </c>
      <c r="W255">
        <v>25</v>
      </c>
      <c r="X255">
        <v>18</v>
      </c>
      <c r="Y255">
        <v>7</v>
      </c>
      <c r="Z255">
        <v>0</v>
      </c>
      <c r="AA255">
        <v>487</v>
      </c>
      <c r="AB255">
        <v>265</v>
      </c>
      <c r="AC255">
        <v>93</v>
      </c>
      <c r="AD255">
        <v>14</v>
      </c>
      <c r="AE255">
        <v>19</v>
      </c>
      <c r="AF255">
        <v>0</v>
      </c>
      <c r="AG255">
        <v>8</v>
      </c>
      <c r="AH255">
        <v>3</v>
      </c>
      <c r="AI255">
        <v>13</v>
      </c>
      <c r="AJ255">
        <v>4</v>
      </c>
      <c r="AK255">
        <v>7</v>
      </c>
      <c r="AL255">
        <v>13</v>
      </c>
      <c r="AM255">
        <v>16</v>
      </c>
      <c r="AN255">
        <v>0</v>
      </c>
      <c r="AO255">
        <v>5</v>
      </c>
      <c r="AP255">
        <v>4</v>
      </c>
      <c r="AQ255">
        <v>0</v>
      </c>
      <c r="AR255">
        <v>1</v>
      </c>
      <c r="AS255">
        <v>1</v>
      </c>
      <c r="AT255">
        <v>0</v>
      </c>
      <c r="AU255">
        <v>1</v>
      </c>
      <c r="AV255">
        <v>1</v>
      </c>
      <c r="AW255">
        <v>34</v>
      </c>
      <c r="AX255">
        <v>0</v>
      </c>
      <c r="AY255">
        <v>1</v>
      </c>
      <c r="AZ255">
        <v>0</v>
      </c>
      <c r="BA255">
        <v>2</v>
      </c>
      <c r="BB255">
        <v>10</v>
      </c>
      <c r="BC255">
        <v>1</v>
      </c>
      <c r="BD255">
        <v>3</v>
      </c>
      <c r="BE255">
        <v>0</v>
      </c>
      <c r="BF255">
        <v>11</v>
      </c>
      <c r="BG255">
        <v>265</v>
      </c>
      <c r="BH255">
        <v>28</v>
      </c>
      <c r="BI255">
        <v>12</v>
      </c>
      <c r="BJ255">
        <v>3</v>
      </c>
      <c r="BK255">
        <v>3</v>
      </c>
      <c r="BL255">
        <v>3</v>
      </c>
      <c r="BM255">
        <v>0</v>
      </c>
      <c r="BN255">
        <v>0</v>
      </c>
      <c r="BO255">
        <v>2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1</v>
      </c>
      <c r="CB255">
        <v>0</v>
      </c>
      <c r="CC255">
        <v>0</v>
      </c>
      <c r="CD255">
        <v>0</v>
      </c>
      <c r="CE255">
        <v>3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1</v>
      </c>
      <c r="CL255">
        <v>0</v>
      </c>
      <c r="CM255">
        <v>28</v>
      </c>
      <c r="CN255">
        <v>17</v>
      </c>
      <c r="CO255">
        <v>10</v>
      </c>
      <c r="CP255">
        <v>2</v>
      </c>
      <c r="CQ255">
        <v>2</v>
      </c>
      <c r="CR255">
        <v>0</v>
      </c>
      <c r="CS255">
        <v>0</v>
      </c>
      <c r="CT255">
        <v>1</v>
      </c>
      <c r="CU255">
        <v>0</v>
      </c>
      <c r="CV255">
        <v>1</v>
      </c>
      <c r="CW255">
        <v>0</v>
      </c>
      <c r="CX255">
        <v>1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17</v>
      </c>
      <c r="DF255">
        <v>29</v>
      </c>
      <c r="DG255">
        <v>12</v>
      </c>
      <c r="DH255">
        <v>4</v>
      </c>
      <c r="DI255">
        <v>3</v>
      </c>
      <c r="DJ255">
        <v>1</v>
      </c>
      <c r="DK255">
        <v>4</v>
      </c>
      <c r="DL255">
        <v>0</v>
      </c>
      <c r="DM255">
        <v>0</v>
      </c>
      <c r="DN255">
        <v>0</v>
      </c>
      <c r="DO255">
        <v>1</v>
      </c>
      <c r="DP255">
        <v>1</v>
      </c>
      <c r="DQ255">
        <v>0</v>
      </c>
      <c r="DR255">
        <v>0</v>
      </c>
      <c r="DS255">
        <v>0</v>
      </c>
      <c r="DT255">
        <v>0</v>
      </c>
      <c r="DU255">
        <v>1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2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29</v>
      </c>
      <c r="EL255">
        <v>70</v>
      </c>
      <c r="EM255">
        <v>18</v>
      </c>
      <c r="EN255">
        <v>39</v>
      </c>
      <c r="EO255">
        <v>0</v>
      </c>
      <c r="EP255">
        <v>3</v>
      </c>
      <c r="EQ255">
        <v>0</v>
      </c>
      <c r="ER255">
        <v>0</v>
      </c>
      <c r="ES255">
        <v>0</v>
      </c>
      <c r="ET255">
        <v>0</v>
      </c>
      <c r="EU255">
        <v>1</v>
      </c>
      <c r="EV255">
        <v>1</v>
      </c>
      <c r="EW255">
        <v>0</v>
      </c>
      <c r="EX255">
        <v>0</v>
      </c>
      <c r="EY255">
        <v>0</v>
      </c>
      <c r="EZ255">
        <v>0</v>
      </c>
      <c r="FA255">
        <v>1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3</v>
      </c>
      <c r="FH255">
        <v>0</v>
      </c>
      <c r="FI255">
        <v>2</v>
      </c>
      <c r="FJ255">
        <v>0</v>
      </c>
      <c r="FK255">
        <v>0</v>
      </c>
      <c r="FL255">
        <v>0</v>
      </c>
      <c r="FM255">
        <v>2</v>
      </c>
      <c r="FN255">
        <v>0</v>
      </c>
      <c r="FO255">
        <v>0</v>
      </c>
      <c r="FP255">
        <v>70</v>
      </c>
      <c r="FQ255">
        <v>20</v>
      </c>
      <c r="FR255">
        <v>12</v>
      </c>
      <c r="FS255">
        <v>4</v>
      </c>
      <c r="FT255">
        <v>0</v>
      </c>
      <c r="FU255">
        <v>0</v>
      </c>
      <c r="FV255">
        <v>0</v>
      </c>
      <c r="FW255">
        <v>2</v>
      </c>
      <c r="FX255">
        <v>0</v>
      </c>
      <c r="FY255">
        <v>1</v>
      </c>
      <c r="FZ255">
        <v>0</v>
      </c>
      <c r="GA255">
        <v>0</v>
      </c>
      <c r="GB255">
        <v>0</v>
      </c>
      <c r="GC255">
        <v>0</v>
      </c>
      <c r="GD255">
        <v>0</v>
      </c>
      <c r="GE255">
        <v>0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1</v>
      </c>
      <c r="GT255">
        <v>0</v>
      </c>
      <c r="GU255">
        <v>20</v>
      </c>
      <c r="GV255">
        <v>42</v>
      </c>
      <c r="GW255">
        <v>8</v>
      </c>
      <c r="GX255">
        <v>5</v>
      </c>
      <c r="GY255">
        <v>2</v>
      </c>
      <c r="GZ255">
        <v>0</v>
      </c>
      <c r="HA255">
        <v>4</v>
      </c>
      <c r="HB255">
        <v>5</v>
      </c>
      <c r="HC255">
        <v>2</v>
      </c>
      <c r="HD255">
        <v>2</v>
      </c>
      <c r="HE255">
        <v>0</v>
      </c>
      <c r="HF255">
        <v>2</v>
      </c>
      <c r="HG255">
        <v>0</v>
      </c>
      <c r="HH255">
        <v>2</v>
      </c>
      <c r="HI255">
        <v>1</v>
      </c>
      <c r="HJ255">
        <v>0</v>
      </c>
      <c r="HK255">
        <v>0</v>
      </c>
      <c r="HL255">
        <v>0</v>
      </c>
      <c r="HM255">
        <v>1</v>
      </c>
      <c r="HN255">
        <v>0</v>
      </c>
      <c r="HO255">
        <v>0</v>
      </c>
      <c r="HP255">
        <v>0</v>
      </c>
      <c r="HQ255">
        <v>3</v>
      </c>
      <c r="HR255">
        <v>4</v>
      </c>
      <c r="HS255">
        <v>0</v>
      </c>
      <c r="HT255">
        <v>0</v>
      </c>
      <c r="HU255">
        <v>0</v>
      </c>
      <c r="HV255">
        <v>0</v>
      </c>
      <c r="HW255">
        <v>1</v>
      </c>
      <c r="HX255">
        <v>0</v>
      </c>
      <c r="HY255">
        <v>0</v>
      </c>
      <c r="HZ255">
        <v>0</v>
      </c>
      <c r="IA255">
        <v>42</v>
      </c>
      <c r="IB255">
        <v>13</v>
      </c>
      <c r="IC255">
        <v>3</v>
      </c>
      <c r="ID255">
        <v>2</v>
      </c>
      <c r="IE255">
        <v>4</v>
      </c>
      <c r="IF255">
        <v>0</v>
      </c>
      <c r="IG255">
        <v>0</v>
      </c>
      <c r="IH255">
        <v>0</v>
      </c>
      <c r="II255">
        <v>1</v>
      </c>
      <c r="IJ255">
        <v>0</v>
      </c>
      <c r="IK255">
        <v>0</v>
      </c>
      <c r="IL255">
        <v>0</v>
      </c>
      <c r="IM255">
        <v>1</v>
      </c>
      <c r="IN255">
        <v>0</v>
      </c>
      <c r="IO255">
        <v>0</v>
      </c>
      <c r="IP255">
        <v>0</v>
      </c>
      <c r="IQ255">
        <v>1</v>
      </c>
      <c r="IR255">
        <v>0</v>
      </c>
      <c r="IS255">
        <v>1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13</v>
      </c>
      <c r="JG255">
        <v>1</v>
      </c>
      <c r="JH255">
        <v>0</v>
      </c>
      <c r="JI255">
        <v>0</v>
      </c>
      <c r="JJ255">
        <v>0</v>
      </c>
      <c r="JK255">
        <v>1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1</v>
      </c>
      <c r="JY255">
        <v>1</v>
      </c>
      <c r="JZ255">
        <v>0</v>
      </c>
      <c r="KA255">
        <v>1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1</v>
      </c>
      <c r="KQ255">
        <v>1</v>
      </c>
      <c r="KR255">
        <v>1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1</v>
      </c>
    </row>
    <row r="256" spans="1:332">
      <c r="A256" t="s">
        <v>1349</v>
      </c>
      <c r="B256" t="s">
        <v>1342</v>
      </c>
      <c r="C256" t="str">
        <f>"060904"</f>
        <v>060904</v>
      </c>
      <c r="D256" t="s">
        <v>1348</v>
      </c>
      <c r="E256">
        <v>6</v>
      </c>
      <c r="F256">
        <v>383</v>
      </c>
      <c r="G256">
        <v>290</v>
      </c>
      <c r="H256">
        <v>128</v>
      </c>
      <c r="I256">
        <v>162</v>
      </c>
      <c r="J256">
        <v>0</v>
      </c>
      <c r="K256">
        <v>3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162</v>
      </c>
      <c r="T256">
        <v>0</v>
      </c>
      <c r="U256">
        <v>0</v>
      </c>
      <c r="V256">
        <v>162</v>
      </c>
      <c r="W256">
        <v>6</v>
      </c>
      <c r="X256">
        <v>0</v>
      </c>
      <c r="Y256">
        <v>6</v>
      </c>
      <c r="Z256">
        <v>0</v>
      </c>
      <c r="AA256">
        <v>156</v>
      </c>
      <c r="AB256">
        <v>86</v>
      </c>
      <c r="AC256">
        <v>29</v>
      </c>
      <c r="AD256">
        <v>6</v>
      </c>
      <c r="AE256">
        <v>5</v>
      </c>
      <c r="AF256">
        <v>0</v>
      </c>
      <c r="AG256">
        <v>1</v>
      </c>
      <c r="AH256">
        <v>0</v>
      </c>
      <c r="AI256">
        <v>4</v>
      </c>
      <c r="AJ256">
        <v>1</v>
      </c>
      <c r="AK256">
        <v>1</v>
      </c>
      <c r="AL256">
        <v>8</v>
      </c>
      <c r="AM256">
        <v>9</v>
      </c>
      <c r="AN256">
        <v>0</v>
      </c>
      <c r="AO256">
        <v>1</v>
      </c>
      <c r="AP256">
        <v>0</v>
      </c>
      <c r="AQ256">
        <v>0</v>
      </c>
      <c r="AR256">
        <v>1</v>
      </c>
      <c r="AS256">
        <v>0</v>
      </c>
      <c r="AT256">
        <v>0</v>
      </c>
      <c r="AU256">
        <v>0</v>
      </c>
      <c r="AV256">
        <v>1</v>
      </c>
      <c r="AW256">
        <v>18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1</v>
      </c>
      <c r="BE256">
        <v>0</v>
      </c>
      <c r="BF256">
        <v>0</v>
      </c>
      <c r="BG256">
        <v>86</v>
      </c>
      <c r="BH256">
        <v>9</v>
      </c>
      <c r="BI256">
        <v>6</v>
      </c>
      <c r="BJ256">
        <v>1</v>
      </c>
      <c r="BK256">
        <v>2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9</v>
      </c>
      <c r="CN256">
        <v>5</v>
      </c>
      <c r="CO256">
        <v>2</v>
      </c>
      <c r="CP256">
        <v>1</v>
      </c>
      <c r="CQ256">
        <v>0</v>
      </c>
      <c r="CR256">
        <v>0</v>
      </c>
      <c r="CS256">
        <v>0</v>
      </c>
      <c r="CT256">
        <v>1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1</v>
      </c>
      <c r="DE256">
        <v>5</v>
      </c>
      <c r="DF256">
        <v>4</v>
      </c>
      <c r="DG256">
        <v>0</v>
      </c>
      <c r="DH256">
        <v>0</v>
      </c>
      <c r="DI256">
        <v>0</v>
      </c>
      <c r="DJ256">
        <v>1</v>
      </c>
      <c r="DK256">
        <v>2</v>
      </c>
      <c r="DL256">
        <v>0</v>
      </c>
      <c r="DM256">
        <v>0</v>
      </c>
      <c r="DN256">
        <v>1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4</v>
      </c>
      <c r="EL256">
        <v>31</v>
      </c>
      <c r="EM256">
        <v>19</v>
      </c>
      <c r="EN256">
        <v>12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31</v>
      </c>
      <c r="FQ256">
        <v>5</v>
      </c>
      <c r="FR256">
        <v>3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1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1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5</v>
      </c>
      <c r="GV256">
        <v>13</v>
      </c>
      <c r="GW256">
        <v>5</v>
      </c>
      <c r="GX256">
        <v>1</v>
      </c>
      <c r="GY256">
        <v>0</v>
      </c>
      <c r="GZ256">
        <v>0</v>
      </c>
      <c r="HA256">
        <v>0</v>
      </c>
      <c r="HB256">
        <v>1</v>
      </c>
      <c r="HC256">
        <v>0</v>
      </c>
      <c r="HD256">
        <v>1</v>
      </c>
      <c r="HE256">
        <v>0</v>
      </c>
      <c r="HF256">
        <v>2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1</v>
      </c>
      <c r="HP256">
        <v>0</v>
      </c>
      <c r="HQ256">
        <v>0</v>
      </c>
      <c r="HR256">
        <v>1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1</v>
      </c>
      <c r="HZ256">
        <v>0</v>
      </c>
      <c r="IA256">
        <v>13</v>
      </c>
      <c r="IB256">
        <v>3</v>
      </c>
      <c r="IC256">
        <v>0</v>
      </c>
      <c r="ID256">
        <v>1</v>
      </c>
      <c r="IE256">
        <v>1</v>
      </c>
      <c r="IF256">
        <v>0</v>
      </c>
      <c r="IG256">
        <v>0</v>
      </c>
      <c r="IH256">
        <v>0</v>
      </c>
      <c r="II256">
        <v>0</v>
      </c>
      <c r="IJ256">
        <v>0</v>
      </c>
      <c r="IK256">
        <v>1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3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</row>
    <row r="257" spans="1:332">
      <c r="A257" t="s">
        <v>1347</v>
      </c>
      <c r="B257" t="s">
        <v>1342</v>
      </c>
      <c r="C257" t="str">
        <f>"060904"</f>
        <v>060904</v>
      </c>
      <c r="D257" t="s">
        <v>852</v>
      </c>
      <c r="E257">
        <v>7</v>
      </c>
      <c r="F257">
        <v>230</v>
      </c>
      <c r="G257">
        <v>180</v>
      </c>
      <c r="H257">
        <v>52</v>
      </c>
      <c r="I257">
        <v>128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128</v>
      </c>
      <c r="T257">
        <v>0</v>
      </c>
      <c r="U257">
        <v>0</v>
      </c>
      <c r="V257">
        <v>128</v>
      </c>
      <c r="W257">
        <v>3</v>
      </c>
      <c r="X257">
        <v>2</v>
      </c>
      <c r="Y257">
        <v>1</v>
      </c>
      <c r="Z257">
        <v>0</v>
      </c>
      <c r="AA257">
        <v>125</v>
      </c>
      <c r="AB257">
        <v>91</v>
      </c>
      <c r="AC257">
        <v>38</v>
      </c>
      <c r="AD257">
        <v>4</v>
      </c>
      <c r="AE257">
        <v>3</v>
      </c>
      <c r="AF257">
        <v>1</v>
      </c>
      <c r="AG257">
        <v>0</v>
      </c>
      <c r="AH257">
        <v>2</v>
      </c>
      <c r="AI257">
        <v>7</v>
      </c>
      <c r="AJ257">
        <v>0</v>
      </c>
      <c r="AK257">
        <v>0</v>
      </c>
      <c r="AL257">
        <v>3</v>
      </c>
      <c r="AM257">
        <v>7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22</v>
      </c>
      <c r="AX257">
        <v>0</v>
      </c>
      <c r="AY257">
        <v>0</v>
      </c>
      <c r="AZ257">
        <v>0</v>
      </c>
      <c r="BA257">
        <v>0</v>
      </c>
      <c r="BB257">
        <v>1</v>
      </c>
      <c r="BC257">
        <v>0</v>
      </c>
      <c r="BD257">
        <v>0</v>
      </c>
      <c r="BE257">
        <v>0</v>
      </c>
      <c r="BF257">
        <v>3</v>
      </c>
      <c r="BG257">
        <v>91</v>
      </c>
      <c r="BH257">
        <v>7</v>
      </c>
      <c r="BI257">
        <v>4</v>
      </c>
      <c r="BJ257">
        <v>2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1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7</v>
      </c>
      <c r="CN257">
        <v>3</v>
      </c>
      <c r="CO257">
        <v>1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1</v>
      </c>
      <c r="CV257">
        <v>0</v>
      </c>
      <c r="CW257">
        <v>0</v>
      </c>
      <c r="CX257">
        <v>0</v>
      </c>
      <c r="CY257">
        <v>0</v>
      </c>
      <c r="CZ257">
        <v>1</v>
      </c>
      <c r="DA257">
        <v>0</v>
      </c>
      <c r="DB257">
        <v>0</v>
      </c>
      <c r="DC257">
        <v>0</v>
      </c>
      <c r="DD257">
        <v>0</v>
      </c>
      <c r="DE257">
        <v>3</v>
      </c>
      <c r="DF257">
        <v>3</v>
      </c>
      <c r="DG257">
        <v>1</v>
      </c>
      <c r="DH257">
        <v>1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1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3</v>
      </c>
      <c r="EL257">
        <v>4</v>
      </c>
      <c r="EM257">
        <v>4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4</v>
      </c>
      <c r="FQ257">
        <v>1</v>
      </c>
      <c r="FR257">
        <v>1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1</v>
      </c>
      <c r="GV257">
        <v>13</v>
      </c>
      <c r="GW257">
        <v>3</v>
      </c>
      <c r="GX257">
        <v>4</v>
      </c>
      <c r="GY257">
        <v>2</v>
      </c>
      <c r="GZ257">
        <v>0</v>
      </c>
      <c r="HA257">
        <v>0</v>
      </c>
      <c r="HB257">
        <v>2</v>
      </c>
      <c r="HC257">
        <v>1</v>
      </c>
      <c r="HD257">
        <v>0</v>
      </c>
      <c r="HE257">
        <v>1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13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1</v>
      </c>
      <c r="JH257">
        <v>0</v>
      </c>
      <c r="JI257">
        <v>1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1</v>
      </c>
      <c r="JY257">
        <v>1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1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1</v>
      </c>
      <c r="KQ257">
        <v>1</v>
      </c>
      <c r="KR257">
        <v>1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1</v>
      </c>
    </row>
    <row r="258" spans="1:332">
      <c r="A258" t="s">
        <v>1346</v>
      </c>
      <c r="B258" t="s">
        <v>1342</v>
      </c>
      <c r="C258" t="str">
        <f>"060904"</f>
        <v>060904</v>
      </c>
      <c r="D258" t="s">
        <v>852</v>
      </c>
      <c r="E258">
        <v>8</v>
      </c>
      <c r="F258">
        <v>438</v>
      </c>
      <c r="G258">
        <v>330</v>
      </c>
      <c r="H258">
        <v>136</v>
      </c>
      <c r="I258">
        <v>194</v>
      </c>
      <c r="J258">
        <v>2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194</v>
      </c>
      <c r="T258">
        <v>0</v>
      </c>
      <c r="U258">
        <v>0</v>
      </c>
      <c r="V258">
        <v>194</v>
      </c>
      <c r="W258">
        <v>3</v>
      </c>
      <c r="X258">
        <v>3</v>
      </c>
      <c r="Y258">
        <v>0</v>
      </c>
      <c r="Z258">
        <v>0</v>
      </c>
      <c r="AA258">
        <v>191</v>
      </c>
      <c r="AB258">
        <v>128</v>
      </c>
      <c r="AC258">
        <v>46</v>
      </c>
      <c r="AD258">
        <v>4</v>
      </c>
      <c r="AE258">
        <v>6</v>
      </c>
      <c r="AF258">
        <v>2</v>
      </c>
      <c r="AG258">
        <v>2</v>
      </c>
      <c r="AH258">
        <v>1</v>
      </c>
      <c r="AI258">
        <v>19</v>
      </c>
      <c r="AJ258">
        <v>0</v>
      </c>
      <c r="AK258">
        <v>6</v>
      </c>
      <c r="AL258">
        <v>9</v>
      </c>
      <c r="AM258">
        <v>6</v>
      </c>
      <c r="AN258">
        <v>1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23</v>
      </c>
      <c r="AX258">
        <v>0</v>
      </c>
      <c r="AY258">
        <v>0</v>
      </c>
      <c r="AZ258">
        <v>1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2</v>
      </c>
      <c r="BG258">
        <v>128</v>
      </c>
      <c r="BH258">
        <v>5</v>
      </c>
      <c r="BI258">
        <v>4</v>
      </c>
      <c r="BJ258">
        <v>0</v>
      </c>
      <c r="BK258">
        <v>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5</v>
      </c>
      <c r="CN258">
        <v>3</v>
      </c>
      <c r="CO258">
        <v>2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1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3</v>
      </c>
      <c r="DF258">
        <v>6</v>
      </c>
      <c r="DG258">
        <v>4</v>
      </c>
      <c r="DH258">
        <v>1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1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6</v>
      </c>
      <c r="EL258">
        <v>28</v>
      </c>
      <c r="EM258">
        <v>10</v>
      </c>
      <c r="EN258">
        <v>16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1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1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28</v>
      </c>
      <c r="FQ258">
        <v>2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1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1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2</v>
      </c>
      <c r="GV258">
        <v>17</v>
      </c>
      <c r="GW258">
        <v>5</v>
      </c>
      <c r="GX258">
        <v>2</v>
      </c>
      <c r="GY258">
        <v>0</v>
      </c>
      <c r="GZ258">
        <v>1</v>
      </c>
      <c r="HA258">
        <v>4</v>
      </c>
      <c r="HB258">
        <v>1</v>
      </c>
      <c r="HC258">
        <v>0</v>
      </c>
      <c r="HD258">
        <v>1</v>
      </c>
      <c r="HE258">
        <v>0</v>
      </c>
      <c r="HF258">
        <v>1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1</v>
      </c>
      <c r="HS258">
        <v>0</v>
      </c>
      <c r="HT258">
        <v>0</v>
      </c>
      <c r="HU258">
        <v>0</v>
      </c>
      <c r="HV258">
        <v>0</v>
      </c>
      <c r="HW258">
        <v>1</v>
      </c>
      <c r="HX258">
        <v>0</v>
      </c>
      <c r="HY258">
        <v>0</v>
      </c>
      <c r="HZ258">
        <v>0</v>
      </c>
      <c r="IA258">
        <v>17</v>
      </c>
      <c r="IB258">
        <v>2</v>
      </c>
      <c r="IC258">
        <v>1</v>
      </c>
      <c r="ID258">
        <v>0</v>
      </c>
      <c r="IE258">
        <v>0</v>
      </c>
      <c r="IF258">
        <v>0</v>
      </c>
      <c r="IG258">
        <v>1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2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</row>
    <row r="259" spans="1:332">
      <c r="A259" t="s">
        <v>1345</v>
      </c>
      <c r="B259" t="s">
        <v>1342</v>
      </c>
      <c r="C259" t="str">
        <f>"060904"</f>
        <v>060904</v>
      </c>
      <c r="D259" t="s">
        <v>1344</v>
      </c>
      <c r="E259">
        <v>9</v>
      </c>
      <c r="F259">
        <v>188</v>
      </c>
      <c r="G259">
        <v>150</v>
      </c>
      <c r="H259">
        <v>26</v>
      </c>
      <c r="I259">
        <v>124</v>
      </c>
      <c r="J259">
        <v>0</v>
      </c>
      <c r="K259">
        <v>2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124</v>
      </c>
      <c r="T259">
        <v>0</v>
      </c>
      <c r="U259">
        <v>0</v>
      </c>
      <c r="V259">
        <v>124</v>
      </c>
      <c r="W259">
        <v>11</v>
      </c>
      <c r="X259">
        <v>7</v>
      </c>
      <c r="Y259">
        <v>4</v>
      </c>
      <c r="Z259">
        <v>0</v>
      </c>
      <c r="AA259">
        <v>113</v>
      </c>
      <c r="AB259">
        <v>72</v>
      </c>
      <c r="AC259">
        <v>28</v>
      </c>
      <c r="AD259">
        <v>2</v>
      </c>
      <c r="AE259">
        <v>3</v>
      </c>
      <c r="AF259">
        <v>2</v>
      </c>
      <c r="AG259">
        <v>0</v>
      </c>
      <c r="AH259">
        <v>1</v>
      </c>
      <c r="AI259">
        <v>4</v>
      </c>
      <c r="AJ259">
        <v>0</v>
      </c>
      <c r="AK259">
        <v>3</v>
      </c>
      <c r="AL259">
        <v>5</v>
      </c>
      <c r="AM259">
        <v>6</v>
      </c>
      <c r="AN259">
        <v>0</v>
      </c>
      <c r="AO259">
        <v>1</v>
      </c>
      <c r="AP259">
        <v>0</v>
      </c>
      <c r="AQ259">
        <v>0</v>
      </c>
      <c r="AR259">
        <v>2</v>
      </c>
      <c r="AS259">
        <v>2</v>
      </c>
      <c r="AT259">
        <v>0</v>
      </c>
      <c r="AU259">
        <v>1</v>
      </c>
      <c r="AV259">
        <v>0</v>
      </c>
      <c r="AW259">
        <v>1</v>
      </c>
      <c r="AX259">
        <v>1</v>
      </c>
      <c r="AY259">
        <v>0</v>
      </c>
      <c r="AZ259">
        <v>1</v>
      </c>
      <c r="BA259">
        <v>0</v>
      </c>
      <c r="BB259">
        <v>5</v>
      </c>
      <c r="BC259">
        <v>0</v>
      </c>
      <c r="BD259">
        <v>1</v>
      </c>
      <c r="BE259">
        <v>0</v>
      </c>
      <c r="BF259">
        <v>3</v>
      </c>
      <c r="BG259">
        <v>72</v>
      </c>
      <c r="BH259">
        <v>4</v>
      </c>
      <c r="BI259">
        <v>1</v>
      </c>
      <c r="BJ259">
        <v>0</v>
      </c>
      <c r="BK259">
        <v>2</v>
      </c>
      <c r="BL259">
        <v>0</v>
      </c>
      <c r="BM259">
        <v>0</v>
      </c>
      <c r="BN259">
        <v>1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4</v>
      </c>
      <c r="CN259">
        <v>3</v>
      </c>
      <c r="CO259">
        <v>2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1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3</v>
      </c>
      <c r="DF259">
        <v>3</v>
      </c>
      <c r="DG259">
        <v>0</v>
      </c>
      <c r="DH259">
        <v>1</v>
      </c>
      <c r="DI259">
        <v>1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1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3</v>
      </c>
      <c r="EL259">
        <v>9</v>
      </c>
      <c r="EM259">
        <v>3</v>
      </c>
      <c r="EN259">
        <v>5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1</v>
      </c>
      <c r="FM259">
        <v>0</v>
      </c>
      <c r="FN259">
        <v>0</v>
      </c>
      <c r="FO259">
        <v>0</v>
      </c>
      <c r="FP259">
        <v>9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20</v>
      </c>
      <c r="GW259">
        <v>3</v>
      </c>
      <c r="GX259">
        <v>0</v>
      </c>
      <c r="GY259">
        <v>0</v>
      </c>
      <c r="GZ259">
        <v>0</v>
      </c>
      <c r="HA259">
        <v>1</v>
      </c>
      <c r="HB259">
        <v>9</v>
      </c>
      <c r="HC259">
        <v>1</v>
      </c>
      <c r="HD259">
        <v>0</v>
      </c>
      <c r="HE259">
        <v>0</v>
      </c>
      <c r="HF259">
        <v>1</v>
      </c>
      <c r="HG259">
        <v>0</v>
      </c>
      <c r="HH259">
        <v>0</v>
      </c>
      <c r="HI259">
        <v>0</v>
      </c>
      <c r="HJ259">
        <v>1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2</v>
      </c>
      <c r="HS259">
        <v>0</v>
      </c>
      <c r="HT259">
        <v>0</v>
      </c>
      <c r="HU259">
        <v>0</v>
      </c>
      <c r="HV259">
        <v>1</v>
      </c>
      <c r="HW259">
        <v>0</v>
      </c>
      <c r="HX259">
        <v>0</v>
      </c>
      <c r="HY259">
        <v>1</v>
      </c>
      <c r="HZ259">
        <v>0</v>
      </c>
      <c r="IA259">
        <v>20</v>
      </c>
      <c r="IB259">
        <v>2</v>
      </c>
      <c r="IC259">
        <v>1</v>
      </c>
      <c r="ID259">
        <v>0</v>
      </c>
      <c r="IE259">
        <v>0</v>
      </c>
      <c r="IF259">
        <v>0</v>
      </c>
      <c r="IG259">
        <v>1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2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</row>
    <row r="260" spans="1:332">
      <c r="A260" t="s">
        <v>1343</v>
      </c>
      <c r="B260" t="s">
        <v>1342</v>
      </c>
      <c r="C260" t="str">
        <f>"060904"</f>
        <v>060904</v>
      </c>
      <c r="D260" t="s">
        <v>1341</v>
      </c>
      <c r="E260">
        <v>10</v>
      </c>
      <c r="F260">
        <v>274</v>
      </c>
      <c r="G260">
        <v>210</v>
      </c>
      <c r="H260">
        <v>48</v>
      </c>
      <c r="I260">
        <v>162</v>
      </c>
      <c r="J260">
        <v>0</v>
      </c>
      <c r="K260">
        <v>1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162</v>
      </c>
      <c r="T260">
        <v>0</v>
      </c>
      <c r="U260">
        <v>0</v>
      </c>
      <c r="V260">
        <v>162</v>
      </c>
      <c r="W260">
        <v>7</v>
      </c>
      <c r="X260">
        <v>5</v>
      </c>
      <c r="Y260">
        <v>2</v>
      </c>
      <c r="Z260">
        <v>0</v>
      </c>
      <c r="AA260">
        <v>155</v>
      </c>
      <c r="AB260">
        <v>104</v>
      </c>
      <c r="AC260">
        <v>45</v>
      </c>
      <c r="AD260">
        <v>8</v>
      </c>
      <c r="AE260">
        <v>2</v>
      </c>
      <c r="AF260">
        <v>2</v>
      </c>
      <c r="AG260">
        <v>1</v>
      </c>
      <c r="AH260">
        <v>1</v>
      </c>
      <c r="AI260">
        <v>6</v>
      </c>
      <c r="AJ260">
        <v>1</v>
      </c>
      <c r="AK260">
        <v>3</v>
      </c>
      <c r="AL260">
        <v>6</v>
      </c>
      <c r="AM260">
        <v>3</v>
      </c>
      <c r="AN260">
        <v>0</v>
      </c>
      <c r="AO260">
        <v>0</v>
      </c>
      <c r="AP260">
        <v>2</v>
      </c>
      <c r="AQ260">
        <v>0</v>
      </c>
      <c r="AR260">
        <v>0</v>
      </c>
      <c r="AS260">
        <v>1</v>
      </c>
      <c r="AT260">
        <v>0</v>
      </c>
      <c r="AU260">
        <v>0</v>
      </c>
      <c r="AV260">
        <v>0</v>
      </c>
      <c r="AW260">
        <v>21</v>
      </c>
      <c r="AX260">
        <v>0</v>
      </c>
      <c r="AY260">
        <v>0</v>
      </c>
      <c r="AZ260">
        <v>0</v>
      </c>
      <c r="BA260">
        <v>1</v>
      </c>
      <c r="BB260">
        <v>1</v>
      </c>
      <c r="BC260">
        <v>0</v>
      </c>
      <c r="BD260">
        <v>0</v>
      </c>
      <c r="BE260">
        <v>0</v>
      </c>
      <c r="BF260">
        <v>0</v>
      </c>
      <c r="BG260">
        <v>104</v>
      </c>
      <c r="BH260">
        <v>8</v>
      </c>
      <c r="BI260">
        <v>7</v>
      </c>
      <c r="BJ260">
        <v>0</v>
      </c>
      <c r="BK260">
        <v>1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8</v>
      </c>
      <c r="CN260">
        <v>3</v>
      </c>
      <c r="CO260">
        <v>1</v>
      </c>
      <c r="CP260">
        <v>1</v>
      </c>
      <c r="CQ260">
        <v>1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3</v>
      </c>
      <c r="DF260">
        <v>13</v>
      </c>
      <c r="DG260">
        <v>7</v>
      </c>
      <c r="DH260">
        <v>1</v>
      </c>
      <c r="DI260">
        <v>0</v>
      </c>
      <c r="DJ260">
        <v>1</v>
      </c>
      <c r="DK260">
        <v>2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1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1</v>
      </c>
      <c r="EG260">
        <v>0</v>
      </c>
      <c r="EH260">
        <v>0</v>
      </c>
      <c r="EI260">
        <v>0</v>
      </c>
      <c r="EJ260">
        <v>0</v>
      </c>
      <c r="EK260">
        <v>13</v>
      </c>
      <c r="EL260">
        <v>12</v>
      </c>
      <c r="EM260">
        <v>6</v>
      </c>
      <c r="EN260">
        <v>5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1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12</v>
      </c>
      <c r="FQ260">
        <v>2</v>
      </c>
      <c r="FR260">
        <v>2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2</v>
      </c>
      <c r="GV260">
        <v>13</v>
      </c>
      <c r="GW260">
        <v>2</v>
      </c>
      <c r="GX260">
        <v>4</v>
      </c>
      <c r="GY260">
        <v>0</v>
      </c>
      <c r="GZ260">
        <v>0</v>
      </c>
      <c r="HA260">
        <v>0</v>
      </c>
      <c r="HB260">
        <v>3</v>
      </c>
      <c r="HC260">
        <v>1</v>
      </c>
      <c r="HD260">
        <v>1</v>
      </c>
      <c r="HE260">
        <v>0</v>
      </c>
      <c r="HF260">
        <v>0</v>
      </c>
      <c r="HG260">
        <v>0</v>
      </c>
      <c r="HH260">
        <v>1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1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13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</row>
    <row r="261" spans="1:332">
      <c r="A261" t="s">
        <v>1340</v>
      </c>
      <c r="B261" t="s">
        <v>1333</v>
      </c>
      <c r="C261" t="str">
        <f>"060905"</f>
        <v>060905</v>
      </c>
      <c r="D261" t="s">
        <v>403</v>
      </c>
      <c r="E261">
        <v>1</v>
      </c>
      <c r="F261">
        <v>1066</v>
      </c>
      <c r="G261">
        <v>810</v>
      </c>
      <c r="H261">
        <v>215</v>
      </c>
      <c r="I261">
        <v>595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595</v>
      </c>
      <c r="T261">
        <v>0</v>
      </c>
      <c r="U261">
        <v>0</v>
      </c>
      <c r="V261">
        <v>595</v>
      </c>
      <c r="W261">
        <v>12</v>
      </c>
      <c r="X261">
        <v>8</v>
      </c>
      <c r="Y261">
        <v>4</v>
      </c>
      <c r="Z261">
        <v>0</v>
      </c>
      <c r="AA261">
        <v>583</v>
      </c>
      <c r="AB261">
        <v>255</v>
      </c>
      <c r="AC261">
        <v>52</v>
      </c>
      <c r="AD261">
        <v>25</v>
      </c>
      <c r="AE261">
        <v>27</v>
      </c>
      <c r="AF261">
        <v>3</v>
      </c>
      <c r="AG261">
        <v>2</v>
      </c>
      <c r="AH261">
        <v>2</v>
      </c>
      <c r="AI261">
        <v>43</v>
      </c>
      <c r="AJ261">
        <v>3</v>
      </c>
      <c r="AK261">
        <v>11</v>
      </c>
      <c r="AL261">
        <v>31</v>
      </c>
      <c r="AM261">
        <v>20</v>
      </c>
      <c r="AN261">
        <v>2</v>
      </c>
      <c r="AO261">
        <v>2</v>
      </c>
      <c r="AP261">
        <v>2</v>
      </c>
      <c r="AQ261">
        <v>0</v>
      </c>
      <c r="AR261">
        <v>3</v>
      </c>
      <c r="AS261">
        <v>0</v>
      </c>
      <c r="AT261">
        <v>5</v>
      </c>
      <c r="AU261">
        <v>2</v>
      </c>
      <c r="AV261">
        <v>1</v>
      </c>
      <c r="AW261">
        <v>3</v>
      </c>
      <c r="AX261">
        <v>0</v>
      </c>
      <c r="AY261">
        <v>0</v>
      </c>
      <c r="AZ261">
        <v>2</v>
      </c>
      <c r="BA261">
        <v>0</v>
      </c>
      <c r="BB261">
        <v>0</v>
      </c>
      <c r="BC261">
        <v>0</v>
      </c>
      <c r="BD261">
        <v>1</v>
      </c>
      <c r="BE261">
        <v>0</v>
      </c>
      <c r="BF261">
        <v>13</v>
      </c>
      <c r="BG261">
        <v>255</v>
      </c>
      <c r="BH261">
        <v>102</v>
      </c>
      <c r="BI261">
        <v>60</v>
      </c>
      <c r="BJ261">
        <v>9</v>
      </c>
      <c r="BK261">
        <v>9</v>
      </c>
      <c r="BL261">
        <v>4</v>
      </c>
      <c r="BM261">
        <v>0</v>
      </c>
      <c r="BN261">
        <v>10</v>
      </c>
      <c r="BO261">
        <v>2</v>
      </c>
      <c r="BP261">
        <v>2</v>
      </c>
      <c r="BQ261">
        <v>0</v>
      </c>
      <c r="BR261">
        <v>1</v>
      </c>
      <c r="BS261">
        <v>0</v>
      </c>
      <c r="BT261">
        <v>2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3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102</v>
      </c>
      <c r="CN261">
        <v>19</v>
      </c>
      <c r="CO261">
        <v>11</v>
      </c>
      <c r="CP261">
        <v>1</v>
      </c>
      <c r="CQ261">
        <v>2</v>
      </c>
      <c r="CR261">
        <v>0</v>
      </c>
      <c r="CS261">
        <v>0</v>
      </c>
      <c r="CT261">
        <v>0</v>
      </c>
      <c r="CU261">
        <v>0</v>
      </c>
      <c r="CV261">
        <v>1</v>
      </c>
      <c r="CW261">
        <v>1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1</v>
      </c>
      <c r="DD261">
        <v>2</v>
      </c>
      <c r="DE261">
        <v>19</v>
      </c>
      <c r="DF261">
        <v>33</v>
      </c>
      <c r="DG261">
        <v>19</v>
      </c>
      <c r="DH261">
        <v>3</v>
      </c>
      <c r="DI261">
        <v>3</v>
      </c>
      <c r="DJ261">
        <v>1</v>
      </c>
      <c r="DK261">
        <v>0</v>
      </c>
      <c r="DL261">
        <v>0</v>
      </c>
      <c r="DM261">
        <v>3</v>
      </c>
      <c r="DN261">
        <v>1</v>
      </c>
      <c r="DO261">
        <v>0</v>
      </c>
      <c r="DP261">
        <v>0</v>
      </c>
      <c r="DQ261">
        <v>0</v>
      </c>
      <c r="DR261">
        <v>0</v>
      </c>
      <c r="DS261">
        <v>1</v>
      </c>
      <c r="DT261">
        <v>0</v>
      </c>
      <c r="DU261">
        <v>0</v>
      </c>
      <c r="DV261">
        <v>0</v>
      </c>
      <c r="DW261">
        <v>1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1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33</v>
      </c>
      <c r="EL261">
        <v>49</v>
      </c>
      <c r="EM261">
        <v>14</v>
      </c>
      <c r="EN261">
        <v>3</v>
      </c>
      <c r="EO261">
        <v>1</v>
      </c>
      <c r="EP261">
        <v>1</v>
      </c>
      <c r="EQ261">
        <v>0</v>
      </c>
      <c r="ER261">
        <v>1</v>
      </c>
      <c r="ES261">
        <v>0</v>
      </c>
      <c r="ET261">
        <v>0</v>
      </c>
      <c r="EU261">
        <v>0</v>
      </c>
      <c r="EV261">
        <v>0</v>
      </c>
      <c r="EW261">
        <v>5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22</v>
      </c>
      <c r="FG261">
        <v>2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49</v>
      </c>
      <c r="FQ261">
        <v>31</v>
      </c>
      <c r="FR261">
        <v>17</v>
      </c>
      <c r="FS261">
        <v>5</v>
      </c>
      <c r="FT261">
        <v>3</v>
      </c>
      <c r="FU261">
        <v>0</v>
      </c>
      <c r="FV261">
        <v>0</v>
      </c>
      <c r="FW261">
        <v>0</v>
      </c>
      <c r="FX261">
        <v>0</v>
      </c>
      <c r="FY261">
        <v>1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1</v>
      </c>
      <c r="GN261">
        <v>4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31</v>
      </c>
      <c r="GV261">
        <v>51</v>
      </c>
      <c r="GW261">
        <v>17</v>
      </c>
      <c r="GX261">
        <v>6</v>
      </c>
      <c r="GY261">
        <v>0</v>
      </c>
      <c r="GZ261">
        <v>1</v>
      </c>
      <c r="HA261">
        <v>5</v>
      </c>
      <c r="HB261">
        <v>1</v>
      </c>
      <c r="HC261">
        <v>3</v>
      </c>
      <c r="HD261">
        <v>1</v>
      </c>
      <c r="HE261">
        <v>1</v>
      </c>
      <c r="HF261">
        <v>1</v>
      </c>
      <c r="HG261">
        <v>0</v>
      </c>
      <c r="HH261">
        <v>1</v>
      </c>
      <c r="HI261">
        <v>1</v>
      </c>
      <c r="HJ261">
        <v>0</v>
      </c>
      <c r="HK261">
        <v>0</v>
      </c>
      <c r="HL261">
        <v>1</v>
      </c>
      <c r="HM261">
        <v>0</v>
      </c>
      <c r="HN261">
        <v>0</v>
      </c>
      <c r="HO261">
        <v>1</v>
      </c>
      <c r="HP261">
        <v>0</v>
      </c>
      <c r="HQ261">
        <v>2</v>
      </c>
      <c r="HR261">
        <v>0</v>
      </c>
      <c r="HS261">
        <v>0</v>
      </c>
      <c r="HT261">
        <v>0</v>
      </c>
      <c r="HU261">
        <v>3</v>
      </c>
      <c r="HV261">
        <v>2</v>
      </c>
      <c r="HW261">
        <v>0</v>
      </c>
      <c r="HX261">
        <v>0</v>
      </c>
      <c r="HY261">
        <v>2</v>
      </c>
      <c r="HZ261">
        <v>2</v>
      </c>
      <c r="IA261">
        <v>51</v>
      </c>
      <c r="IB261">
        <v>41</v>
      </c>
      <c r="IC261">
        <v>18</v>
      </c>
      <c r="ID261">
        <v>3</v>
      </c>
      <c r="IE261">
        <v>4</v>
      </c>
      <c r="IF261">
        <v>3</v>
      </c>
      <c r="IG261">
        <v>2</v>
      </c>
      <c r="IH261">
        <v>0</v>
      </c>
      <c r="II261">
        <v>0</v>
      </c>
      <c r="IJ261">
        <v>0</v>
      </c>
      <c r="IK261">
        <v>0</v>
      </c>
      <c r="IL261">
        <v>1</v>
      </c>
      <c r="IM261">
        <v>0</v>
      </c>
      <c r="IN261">
        <v>2</v>
      </c>
      <c r="IO261">
        <v>0</v>
      </c>
      <c r="IP261">
        <v>1</v>
      </c>
      <c r="IQ261">
        <v>0</v>
      </c>
      <c r="IR261">
        <v>2</v>
      </c>
      <c r="IS261">
        <v>1</v>
      </c>
      <c r="IT261">
        <v>0</v>
      </c>
      <c r="IU261">
        <v>0</v>
      </c>
      <c r="IV261">
        <v>1</v>
      </c>
      <c r="IW261">
        <v>1</v>
      </c>
      <c r="IX261">
        <v>0</v>
      </c>
      <c r="IY261">
        <v>1</v>
      </c>
      <c r="IZ261">
        <v>0</v>
      </c>
      <c r="JA261">
        <v>0</v>
      </c>
      <c r="JB261">
        <v>0</v>
      </c>
      <c r="JC261">
        <v>1</v>
      </c>
      <c r="JD261">
        <v>0</v>
      </c>
      <c r="JE261">
        <v>0</v>
      </c>
      <c r="JF261">
        <v>41</v>
      </c>
      <c r="JG261">
        <v>2</v>
      </c>
      <c r="JH261">
        <v>1</v>
      </c>
      <c r="JI261">
        <v>0</v>
      </c>
      <c r="JJ261">
        <v>1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2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</row>
    <row r="262" spans="1:332">
      <c r="A262" t="s">
        <v>1339</v>
      </c>
      <c r="B262" t="s">
        <v>1333</v>
      </c>
      <c r="C262" t="str">
        <f>"060905"</f>
        <v>060905</v>
      </c>
      <c r="D262" t="s">
        <v>1283</v>
      </c>
      <c r="E262">
        <v>2</v>
      </c>
      <c r="F262">
        <v>1925</v>
      </c>
      <c r="G262">
        <v>1450</v>
      </c>
      <c r="H262">
        <v>221</v>
      </c>
      <c r="I262">
        <v>1229</v>
      </c>
      <c r="J262">
        <v>0</v>
      </c>
      <c r="K262">
        <v>3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1228</v>
      </c>
      <c r="T262">
        <v>0</v>
      </c>
      <c r="U262">
        <v>0</v>
      </c>
      <c r="V262">
        <v>1228</v>
      </c>
      <c r="W262">
        <v>16</v>
      </c>
      <c r="X262">
        <v>11</v>
      </c>
      <c r="Y262">
        <v>5</v>
      </c>
      <c r="Z262">
        <v>0</v>
      </c>
      <c r="AA262">
        <v>1212</v>
      </c>
      <c r="AB262">
        <v>488</v>
      </c>
      <c r="AC262">
        <v>91</v>
      </c>
      <c r="AD262">
        <v>60</v>
      </c>
      <c r="AE262">
        <v>38</v>
      </c>
      <c r="AF262">
        <v>9</v>
      </c>
      <c r="AG262">
        <v>2</v>
      </c>
      <c r="AH262">
        <v>7</v>
      </c>
      <c r="AI262">
        <v>53</v>
      </c>
      <c r="AJ262">
        <v>1</v>
      </c>
      <c r="AK262">
        <v>82</v>
      </c>
      <c r="AL262">
        <v>58</v>
      </c>
      <c r="AM262">
        <v>8</v>
      </c>
      <c r="AN262">
        <v>2</v>
      </c>
      <c r="AO262">
        <v>6</v>
      </c>
      <c r="AP262">
        <v>3</v>
      </c>
      <c r="AQ262">
        <v>0</v>
      </c>
      <c r="AR262">
        <v>2</v>
      </c>
      <c r="AS262">
        <v>0</v>
      </c>
      <c r="AT262">
        <v>12</v>
      </c>
      <c r="AU262">
        <v>0</v>
      </c>
      <c r="AV262">
        <v>1</v>
      </c>
      <c r="AW262">
        <v>10</v>
      </c>
      <c r="AX262">
        <v>3</v>
      </c>
      <c r="AY262">
        <v>0</v>
      </c>
      <c r="AZ262">
        <v>2</v>
      </c>
      <c r="BA262">
        <v>4</v>
      </c>
      <c r="BB262">
        <v>0</v>
      </c>
      <c r="BC262">
        <v>1</v>
      </c>
      <c r="BD262">
        <v>1</v>
      </c>
      <c r="BE262">
        <v>1</v>
      </c>
      <c r="BF262">
        <v>31</v>
      </c>
      <c r="BG262">
        <v>488</v>
      </c>
      <c r="BH262">
        <v>219</v>
      </c>
      <c r="BI262">
        <v>122</v>
      </c>
      <c r="BJ262">
        <v>17</v>
      </c>
      <c r="BK262">
        <v>21</v>
      </c>
      <c r="BL262">
        <v>10</v>
      </c>
      <c r="BM262">
        <v>0</v>
      </c>
      <c r="BN262">
        <v>12</v>
      </c>
      <c r="BO262">
        <v>4</v>
      </c>
      <c r="BP262">
        <v>8</v>
      </c>
      <c r="BQ262">
        <v>1</v>
      </c>
      <c r="BR262">
        <v>4</v>
      </c>
      <c r="BS262">
        <v>4</v>
      </c>
      <c r="BT262">
        <v>5</v>
      </c>
      <c r="BU262">
        <v>1</v>
      </c>
      <c r="BV262">
        <v>0</v>
      </c>
      <c r="BW262">
        <v>0</v>
      </c>
      <c r="BX262">
        <v>3</v>
      </c>
      <c r="BY262">
        <v>0</v>
      </c>
      <c r="BZ262">
        <v>0</v>
      </c>
      <c r="CA262">
        <v>1</v>
      </c>
      <c r="CB262">
        <v>0</v>
      </c>
      <c r="CC262">
        <v>1</v>
      </c>
      <c r="CD262">
        <v>0</v>
      </c>
      <c r="CE262">
        <v>0</v>
      </c>
      <c r="CF262">
        <v>1</v>
      </c>
      <c r="CG262">
        <v>0</v>
      </c>
      <c r="CH262">
        <v>0</v>
      </c>
      <c r="CI262">
        <v>2</v>
      </c>
      <c r="CJ262">
        <v>0</v>
      </c>
      <c r="CK262">
        <v>0</v>
      </c>
      <c r="CL262">
        <v>2</v>
      </c>
      <c r="CM262">
        <v>219</v>
      </c>
      <c r="CN262">
        <v>37</v>
      </c>
      <c r="CO262">
        <v>24</v>
      </c>
      <c r="CP262">
        <v>3</v>
      </c>
      <c r="CQ262">
        <v>2</v>
      </c>
      <c r="CR262">
        <v>3</v>
      </c>
      <c r="CS262">
        <v>1</v>
      </c>
      <c r="CT262">
        <v>0</v>
      </c>
      <c r="CU262">
        <v>0</v>
      </c>
      <c r="CV262">
        <v>0</v>
      </c>
      <c r="CW262">
        <v>0</v>
      </c>
      <c r="CX262">
        <v>1</v>
      </c>
      <c r="CY262">
        <v>0</v>
      </c>
      <c r="CZ262">
        <v>0</v>
      </c>
      <c r="DA262">
        <v>0</v>
      </c>
      <c r="DB262">
        <v>0</v>
      </c>
      <c r="DC262">
        <v>3</v>
      </c>
      <c r="DD262">
        <v>0</v>
      </c>
      <c r="DE262">
        <v>37</v>
      </c>
      <c r="DF262">
        <v>91</v>
      </c>
      <c r="DG262">
        <v>57</v>
      </c>
      <c r="DH262">
        <v>4</v>
      </c>
      <c r="DI262">
        <v>11</v>
      </c>
      <c r="DJ262">
        <v>4</v>
      </c>
      <c r="DK262">
        <v>2</v>
      </c>
      <c r="DL262">
        <v>0</v>
      </c>
      <c r="DM262">
        <v>0</v>
      </c>
      <c r="DN262">
        <v>0</v>
      </c>
      <c r="DO262">
        <v>0</v>
      </c>
      <c r="DP262">
        <v>1</v>
      </c>
      <c r="DQ262">
        <v>2</v>
      </c>
      <c r="DR262">
        <v>0</v>
      </c>
      <c r="DS262">
        <v>0</v>
      </c>
      <c r="DT262">
        <v>0</v>
      </c>
      <c r="DU262">
        <v>1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1</v>
      </c>
      <c r="EB262">
        <v>2</v>
      </c>
      <c r="EC262">
        <v>0</v>
      </c>
      <c r="ED262">
        <v>4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2</v>
      </c>
      <c r="EK262">
        <v>91</v>
      </c>
      <c r="EL262">
        <v>63</v>
      </c>
      <c r="EM262">
        <v>35</v>
      </c>
      <c r="EN262">
        <v>8</v>
      </c>
      <c r="EO262">
        <v>0</v>
      </c>
      <c r="EP262">
        <v>5</v>
      </c>
      <c r="EQ262">
        <v>0</v>
      </c>
      <c r="ER262">
        <v>1</v>
      </c>
      <c r="ES262">
        <v>0</v>
      </c>
      <c r="ET262">
        <v>0</v>
      </c>
      <c r="EU262">
        <v>0</v>
      </c>
      <c r="EV262">
        <v>3</v>
      </c>
      <c r="EW262">
        <v>2</v>
      </c>
      <c r="EX262">
        <v>0</v>
      </c>
      <c r="EY262">
        <v>0</v>
      </c>
      <c r="EZ262">
        <v>1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1</v>
      </c>
      <c r="FH262">
        <v>0</v>
      </c>
      <c r="FI262">
        <v>1</v>
      </c>
      <c r="FJ262">
        <v>1</v>
      </c>
      <c r="FK262">
        <v>2</v>
      </c>
      <c r="FL262">
        <v>0</v>
      </c>
      <c r="FM262">
        <v>0</v>
      </c>
      <c r="FN262">
        <v>0</v>
      </c>
      <c r="FO262">
        <v>3</v>
      </c>
      <c r="FP262">
        <v>63</v>
      </c>
      <c r="FQ262">
        <v>56</v>
      </c>
      <c r="FR262">
        <v>32</v>
      </c>
      <c r="FS262">
        <v>7</v>
      </c>
      <c r="FT262">
        <v>4</v>
      </c>
      <c r="FU262">
        <v>3</v>
      </c>
      <c r="FV262">
        <v>0</v>
      </c>
      <c r="FW262">
        <v>1</v>
      </c>
      <c r="FX262">
        <v>2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1</v>
      </c>
      <c r="GL262">
        <v>0</v>
      </c>
      <c r="GM262">
        <v>3</v>
      </c>
      <c r="GN262">
        <v>2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1</v>
      </c>
      <c r="GU262">
        <v>56</v>
      </c>
      <c r="GV262">
        <v>123</v>
      </c>
      <c r="GW262">
        <v>50</v>
      </c>
      <c r="GX262">
        <v>11</v>
      </c>
      <c r="GY262">
        <v>6</v>
      </c>
      <c r="GZ262">
        <v>5</v>
      </c>
      <c r="HA262">
        <v>12</v>
      </c>
      <c r="HB262">
        <v>2</v>
      </c>
      <c r="HC262">
        <v>8</v>
      </c>
      <c r="HD262">
        <v>1</v>
      </c>
      <c r="HE262">
        <v>0</v>
      </c>
      <c r="HF262">
        <v>0</v>
      </c>
      <c r="HG262">
        <v>2</v>
      </c>
      <c r="HH262">
        <v>1</v>
      </c>
      <c r="HI262">
        <v>1</v>
      </c>
      <c r="HJ262">
        <v>2</v>
      </c>
      <c r="HK262">
        <v>0</v>
      </c>
      <c r="HL262">
        <v>0</v>
      </c>
      <c r="HM262">
        <v>0</v>
      </c>
      <c r="HN262">
        <v>2</v>
      </c>
      <c r="HO262">
        <v>1</v>
      </c>
      <c r="HP262">
        <v>0</v>
      </c>
      <c r="HQ262">
        <v>9</v>
      </c>
      <c r="HR262">
        <v>0</v>
      </c>
      <c r="HS262">
        <v>0</v>
      </c>
      <c r="HT262">
        <v>1</v>
      </c>
      <c r="HU262">
        <v>4</v>
      </c>
      <c r="HV262">
        <v>3</v>
      </c>
      <c r="HW262">
        <v>1</v>
      </c>
      <c r="HX262">
        <v>1</v>
      </c>
      <c r="HY262">
        <v>0</v>
      </c>
      <c r="HZ262">
        <v>0</v>
      </c>
      <c r="IA262">
        <v>123</v>
      </c>
      <c r="IB262">
        <v>123</v>
      </c>
      <c r="IC262">
        <v>67</v>
      </c>
      <c r="ID262">
        <v>7</v>
      </c>
      <c r="IE262">
        <v>5</v>
      </c>
      <c r="IF262">
        <v>2</v>
      </c>
      <c r="IG262">
        <v>7</v>
      </c>
      <c r="IH262">
        <v>3</v>
      </c>
      <c r="II262">
        <v>2</v>
      </c>
      <c r="IJ262">
        <v>1</v>
      </c>
      <c r="IK262">
        <v>4</v>
      </c>
      <c r="IL262">
        <v>6</v>
      </c>
      <c r="IM262">
        <v>0</v>
      </c>
      <c r="IN262">
        <v>1</v>
      </c>
      <c r="IO262">
        <v>1</v>
      </c>
      <c r="IP262">
        <v>2</v>
      </c>
      <c r="IQ262">
        <v>1</v>
      </c>
      <c r="IR262">
        <v>1</v>
      </c>
      <c r="IS262">
        <v>1</v>
      </c>
      <c r="IT262">
        <v>1</v>
      </c>
      <c r="IU262">
        <v>0</v>
      </c>
      <c r="IV262">
        <v>1</v>
      </c>
      <c r="IW262">
        <v>1</v>
      </c>
      <c r="IX262">
        <v>0</v>
      </c>
      <c r="IY262">
        <v>0</v>
      </c>
      <c r="IZ262">
        <v>2</v>
      </c>
      <c r="JA262">
        <v>1</v>
      </c>
      <c r="JB262">
        <v>0</v>
      </c>
      <c r="JC262">
        <v>1</v>
      </c>
      <c r="JD262">
        <v>1</v>
      </c>
      <c r="JE262">
        <v>4</v>
      </c>
      <c r="JF262">
        <v>123</v>
      </c>
      <c r="JG262">
        <v>1</v>
      </c>
      <c r="JH262">
        <v>1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1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11</v>
      </c>
      <c r="KR262">
        <v>3</v>
      </c>
      <c r="KS262">
        <v>0</v>
      </c>
      <c r="KT262">
        <v>0</v>
      </c>
      <c r="KU262">
        <v>1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1</v>
      </c>
      <c r="LN262">
        <v>1</v>
      </c>
      <c r="LO262">
        <v>0</v>
      </c>
      <c r="LP262">
        <v>4</v>
      </c>
      <c r="LQ262">
        <v>0</v>
      </c>
      <c r="LR262">
        <v>0</v>
      </c>
      <c r="LS262">
        <v>1</v>
      </c>
      <c r="LT262">
        <v>11</v>
      </c>
    </row>
    <row r="263" spans="1:332">
      <c r="A263" t="s">
        <v>1338</v>
      </c>
      <c r="B263" t="s">
        <v>1333</v>
      </c>
      <c r="C263" t="str">
        <f>"060905"</f>
        <v>060905</v>
      </c>
      <c r="D263" t="s">
        <v>1337</v>
      </c>
      <c r="E263">
        <v>3</v>
      </c>
      <c r="F263">
        <v>1013</v>
      </c>
      <c r="G263">
        <v>770</v>
      </c>
      <c r="H263">
        <v>205</v>
      </c>
      <c r="I263">
        <v>565</v>
      </c>
      <c r="J263">
        <v>0</v>
      </c>
      <c r="K263">
        <v>3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565</v>
      </c>
      <c r="T263">
        <v>0</v>
      </c>
      <c r="U263">
        <v>0</v>
      </c>
      <c r="V263">
        <v>565</v>
      </c>
      <c r="W263">
        <v>8</v>
      </c>
      <c r="X263">
        <v>8</v>
      </c>
      <c r="Y263">
        <v>0</v>
      </c>
      <c r="Z263">
        <v>0</v>
      </c>
      <c r="AA263">
        <v>557</v>
      </c>
      <c r="AB263">
        <v>274</v>
      </c>
      <c r="AC263">
        <v>53</v>
      </c>
      <c r="AD263">
        <v>23</v>
      </c>
      <c r="AE263">
        <v>34</v>
      </c>
      <c r="AF263">
        <v>1</v>
      </c>
      <c r="AG263">
        <v>0</v>
      </c>
      <c r="AH263">
        <v>5</v>
      </c>
      <c r="AI263">
        <v>40</v>
      </c>
      <c r="AJ263">
        <v>0</v>
      </c>
      <c r="AK263">
        <v>15</v>
      </c>
      <c r="AL263">
        <v>37</v>
      </c>
      <c r="AM263">
        <v>11</v>
      </c>
      <c r="AN263">
        <v>1</v>
      </c>
      <c r="AO263">
        <v>1</v>
      </c>
      <c r="AP263">
        <v>2</v>
      </c>
      <c r="AQ263">
        <v>1</v>
      </c>
      <c r="AR263">
        <v>3</v>
      </c>
      <c r="AS263">
        <v>0</v>
      </c>
      <c r="AT263">
        <v>2</v>
      </c>
      <c r="AU263">
        <v>0</v>
      </c>
      <c r="AV263">
        <v>1</v>
      </c>
      <c r="AW263">
        <v>1</v>
      </c>
      <c r="AX263">
        <v>0</v>
      </c>
      <c r="AY263">
        <v>2</v>
      </c>
      <c r="AZ263">
        <v>1</v>
      </c>
      <c r="BA263">
        <v>0</v>
      </c>
      <c r="BB263">
        <v>1</v>
      </c>
      <c r="BC263">
        <v>1</v>
      </c>
      <c r="BD263">
        <v>2</v>
      </c>
      <c r="BE263">
        <v>1</v>
      </c>
      <c r="BF263">
        <v>35</v>
      </c>
      <c r="BG263">
        <v>274</v>
      </c>
      <c r="BH263">
        <v>101</v>
      </c>
      <c r="BI263">
        <v>58</v>
      </c>
      <c r="BJ263">
        <v>6</v>
      </c>
      <c r="BK263">
        <v>4</v>
      </c>
      <c r="BL263">
        <v>8</v>
      </c>
      <c r="BM263">
        <v>0</v>
      </c>
      <c r="BN263">
        <v>10</v>
      </c>
      <c r="BO263">
        <v>3</v>
      </c>
      <c r="BP263">
        <v>2</v>
      </c>
      <c r="BQ263">
        <v>0</v>
      </c>
      <c r="BR263">
        <v>0</v>
      </c>
      <c r="BS263">
        <v>1</v>
      </c>
      <c r="BT263">
        <v>4</v>
      </c>
      <c r="BU263">
        <v>0</v>
      </c>
      <c r="BV263">
        <v>0</v>
      </c>
      <c r="BW263">
        <v>0</v>
      </c>
      <c r="BX263">
        <v>0</v>
      </c>
      <c r="BY263">
        <v>2</v>
      </c>
      <c r="BZ263">
        <v>0</v>
      </c>
      <c r="CA263">
        <v>2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1</v>
      </c>
      <c r="CM263">
        <v>101</v>
      </c>
      <c r="CN263">
        <v>17</v>
      </c>
      <c r="CO263">
        <v>9</v>
      </c>
      <c r="CP263">
        <v>3</v>
      </c>
      <c r="CQ263">
        <v>0</v>
      </c>
      <c r="CR263">
        <v>0</v>
      </c>
      <c r="CS263">
        <v>0</v>
      </c>
      <c r="CT263">
        <v>1</v>
      </c>
      <c r="CU263">
        <v>0</v>
      </c>
      <c r="CV263">
        <v>0</v>
      </c>
      <c r="CW263">
        <v>0</v>
      </c>
      <c r="CX263">
        <v>2</v>
      </c>
      <c r="CY263">
        <v>0</v>
      </c>
      <c r="CZ263">
        <v>1</v>
      </c>
      <c r="DA263">
        <v>0</v>
      </c>
      <c r="DB263">
        <v>1</v>
      </c>
      <c r="DC263">
        <v>0</v>
      </c>
      <c r="DD263">
        <v>0</v>
      </c>
      <c r="DE263">
        <v>17</v>
      </c>
      <c r="DF263">
        <v>26</v>
      </c>
      <c r="DG263">
        <v>8</v>
      </c>
      <c r="DH263">
        <v>6</v>
      </c>
      <c r="DI263">
        <v>5</v>
      </c>
      <c r="DJ263">
        <v>0</v>
      </c>
      <c r="DK263">
        <v>1</v>
      </c>
      <c r="DL263">
        <v>0</v>
      </c>
      <c r="DM263">
        <v>0</v>
      </c>
      <c r="DN263">
        <v>1</v>
      </c>
      <c r="DO263">
        <v>0</v>
      </c>
      <c r="DP263">
        <v>0</v>
      </c>
      <c r="DQ263">
        <v>1</v>
      </c>
      <c r="DR263">
        <v>0</v>
      </c>
      <c r="DS263">
        <v>1</v>
      </c>
      <c r="DT263">
        <v>0</v>
      </c>
      <c r="DU263">
        <v>1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2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26</v>
      </c>
      <c r="EL263">
        <v>23</v>
      </c>
      <c r="EM263">
        <v>9</v>
      </c>
      <c r="EN263">
        <v>5</v>
      </c>
      <c r="EO263">
        <v>1</v>
      </c>
      <c r="EP263">
        <v>1</v>
      </c>
      <c r="EQ263">
        <v>0</v>
      </c>
      <c r="ER263">
        <v>1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1</v>
      </c>
      <c r="FA263">
        <v>0</v>
      </c>
      <c r="FB263">
        <v>0</v>
      </c>
      <c r="FC263">
        <v>0</v>
      </c>
      <c r="FD263">
        <v>1</v>
      </c>
      <c r="FE263">
        <v>0</v>
      </c>
      <c r="FF263">
        <v>0</v>
      </c>
      <c r="FG263">
        <v>2</v>
      </c>
      <c r="FH263">
        <v>0</v>
      </c>
      <c r="FI263">
        <v>0</v>
      </c>
      <c r="FJ263">
        <v>1</v>
      </c>
      <c r="FK263">
        <v>0</v>
      </c>
      <c r="FL263">
        <v>0</v>
      </c>
      <c r="FM263">
        <v>1</v>
      </c>
      <c r="FN263">
        <v>0</v>
      </c>
      <c r="FO263">
        <v>0</v>
      </c>
      <c r="FP263">
        <v>23</v>
      </c>
      <c r="FQ263">
        <v>25</v>
      </c>
      <c r="FR263">
        <v>15</v>
      </c>
      <c r="FS263">
        <v>4</v>
      </c>
      <c r="FT263">
        <v>2</v>
      </c>
      <c r="FU263">
        <v>0</v>
      </c>
      <c r="FV263">
        <v>0</v>
      </c>
      <c r="FW263">
        <v>0</v>
      </c>
      <c r="FX263">
        <v>0</v>
      </c>
      <c r="FY263">
        <v>2</v>
      </c>
      <c r="FZ263">
        <v>0</v>
      </c>
      <c r="GA263">
        <v>0</v>
      </c>
      <c r="GB263">
        <v>0</v>
      </c>
      <c r="GC263">
        <v>1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1</v>
      </c>
      <c r="GU263">
        <v>25</v>
      </c>
      <c r="GV263">
        <v>56</v>
      </c>
      <c r="GW263">
        <v>18</v>
      </c>
      <c r="GX263">
        <v>5</v>
      </c>
      <c r="GY263">
        <v>1</v>
      </c>
      <c r="GZ263">
        <v>1</v>
      </c>
      <c r="HA263">
        <v>4</v>
      </c>
      <c r="HB263">
        <v>1</v>
      </c>
      <c r="HC263">
        <v>4</v>
      </c>
      <c r="HD263">
        <v>0</v>
      </c>
      <c r="HE263">
        <v>0</v>
      </c>
      <c r="HF263">
        <v>2</v>
      </c>
      <c r="HG263">
        <v>0</v>
      </c>
      <c r="HH263">
        <v>4</v>
      </c>
      <c r="HI263">
        <v>0</v>
      </c>
      <c r="HJ263">
        <v>0</v>
      </c>
      <c r="HK263">
        <v>0</v>
      </c>
      <c r="HL263">
        <v>0</v>
      </c>
      <c r="HM263">
        <v>1</v>
      </c>
      <c r="HN263">
        <v>0</v>
      </c>
      <c r="HO263">
        <v>0</v>
      </c>
      <c r="HP263">
        <v>2</v>
      </c>
      <c r="HQ263">
        <v>6</v>
      </c>
      <c r="HR263">
        <v>3</v>
      </c>
      <c r="HS263">
        <v>0</v>
      </c>
      <c r="HT263">
        <v>0</v>
      </c>
      <c r="HU263">
        <v>0</v>
      </c>
      <c r="HV263">
        <v>4</v>
      </c>
      <c r="HW263">
        <v>0</v>
      </c>
      <c r="HX263">
        <v>0</v>
      </c>
      <c r="HY263">
        <v>0</v>
      </c>
      <c r="HZ263">
        <v>0</v>
      </c>
      <c r="IA263">
        <v>56</v>
      </c>
      <c r="IB263">
        <v>33</v>
      </c>
      <c r="IC263">
        <v>20</v>
      </c>
      <c r="ID263">
        <v>3</v>
      </c>
      <c r="IE263">
        <v>1</v>
      </c>
      <c r="IF263">
        <v>1</v>
      </c>
      <c r="IG263">
        <v>0</v>
      </c>
      <c r="IH263">
        <v>3</v>
      </c>
      <c r="II263">
        <v>2</v>
      </c>
      <c r="IJ263">
        <v>0</v>
      </c>
      <c r="IK263">
        <v>1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1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1</v>
      </c>
      <c r="JF263">
        <v>33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2</v>
      </c>
      <c r="KR263">
        <v>1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1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2</v>
      </c>
    </row>
    <row r="264" spans="1:332">
      <c r="A264" t="s">
        <v>1336</v>
      </c>
      <c r="B264" t="s">
        <v>1333</v>
      </c>
      <c r="C264" t="str">
        <f>"060905"</f>
        <v>060905</v>
      </c>
      <c r="D264" t="s">
        <v>843</v>
      </c>
      <c r="E264">
        <v>4</v>
      </c>
      <c r="F264">
        <v>1054</v>
      </c>
      <c r="G264">
        <v>801</v>
      </c>
      <c r="H264">
        <v>244</v>
      </c>
      <c r="I264">
        <v>557</v>
      </c>
      <c r="J264">
        <v>0</v>
      </c>
      <c r="K264">
        <v>4</v>
      </c>
      <c r="L264">
        <v>2</v>
      </c>
      <c r="M264">
        <v>2</v>
      </c>
      <c r="N264">
        <v>0</v>
      </c>
      <c r="O264">
        <v>0</v>
      </c>
      <c r="P264">
        <v>0</v>
      </c>
      <c r="Q264">
        <v>0</v>
      </c>
      <c r="R264">
        <v>2</v>
      </c>
      <c r="S264">
        <v>559</v>
      </c>
      <c r="T264">
        <v>2</v>
      </c>
      <c r="U264">
        <v>0</v>
      </c>
      <c r="V264">
        <v>559</v>
      </c>
      <c r="W264">
        <v>9</v>
      </c>
      <c r="X264">
        <v>8</v>
      </c>
      <c r="Y264">
        <v>1</v>
      </c>
      <c r="Z264">
        <v>0</v>
      </c>
      <c r="AA264">
        <v>550</v>
      </c>
      <c r="AB264">
        <v>275</v>
      </c>
      <c r="AC264">
        <v>53</v>
      </c>
      <c r="AD264">
        <v>27</v>
      </c>
      <c r="AE264">
        <v>33</v>
      </c>
      <c r="AF264">
        <v>4</v>
      </c>
      <c r="AG264">
        <v>3</v>
      </c>
      <c r="AH264">
        <v>2</v>
      </c>
      <c r="AI264">
        <v>27</v>
      </c>
      <c r="AJ264">
        <v>0</v>
      </c>
      <c r="AK264">
        <v>17</v>
      </c>
      <c r="AL264">
        <v>17</v>
      </c>
      <c r="AM264">
        <v>47</v>
      </c>
      <c r="AN264">
        <v>1</v>
      </c>
      <c r="AO264">
        <v>1</v>
      </c>
      <c r="AP264">
        <v>0</v>
      </c>
      <c r="AQ264">
        <v>1</v>
      </c>
      <c r="AR264">
        <v>3</v>
      </c>
      <c r="AS264">
        <v>1</v>
      </c>
      <c r="AT264">
        <v>4</v>
      </c>
      <c r="AU264">
        <v>0</v>
      </c>
      <c r="AV264">
        <v>0</v>
      </c>
      <c r="AW264">
        <v>5</v>
      </c>
      <c r="AX264">
        <v>0</v>
      </c>
      <c r="AY264">
        <v>0</v>
      </c>
      <c r="AZ264">
        <v>0</v>
      </c>
      <c r="BA264">
        <v>1</v>
      </c>
      <c r="BB264">
        <v>0</v>
      </c>
      <c r="BC264">
        <v>1</v>
      </c>
      <c r="BD264">
        <v>0</v>
      </c>
      <c r="BE264">
        <v>0</v>
      </c>
      <c r="BF264">
        <v>27</v>
      </c>
      <c r="BG264">
        <v>275</v>
      </c>
      <c r="BH264">
        <v>80</v>
      </c>
      <c r="BI264">
        <v>52</v>
      </c>
      <c r="BJ264">
        <v>3</v>
      </c>
      <c r="BK264">
        <v>3</v>
      </c>
      <c r="BL264">
        <v>5</v>
      </c>
      <c r="BM264">
        <v>0</v>
      </c>
      <c r="BN264">
        <v>2</v>
      </c>
      <c r="BO264">
        <v>7</v>
      </c>
      <c r="BP264">
        <v>0</v>
      </c>
      <c r="BQ264">
        <v>1</v>
      </c>
      <c r="BR264">
        <v>1</v>
      </c>
      <c r="BS264">
        <v>0</v>
      </c>
      <c r="BT264">
        <v>1</v>
      </c>
      <c r="BU264">
        <v>0</v>
      </c>
      <c r="BV264">
        <v>0</v>
      </c>
      <c r="BW264">
        <v>0</v>
      </c>
      <c r="BX264">
        <v>1</v>
      </c>
      <c r="BY264">
        <v>0</v>
      </c>
      <c r="BZ264">
        <v>0</v>
      </c>
      <c r="CA264">
        <v>0</v>
      </c>
      <c r="CB264">
        <v>1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3</v>
      </c>
      <c r="CM264">
        <v>80</v>
      </c>
      <c r="CN264">
        <v>19</v>
      </c>
      <c r="CO264">
        <v>9</v>
      </c>
      <c r="CP264">
        <v>1</v>
      </c>
      <c r="CQ264">
        <v>0</v>
      </c>
      <c r="CR264">
        <v>0</v>
      </c>
      <c r="CS264">
        <v>0</v>
      </c>
      <c r="CT264">
        <v>1</v>
      </c>
      <c r="CU264">
        <v>0</v>
      </c>
      <c r="CV264">
        <v>2</v>
      </c>
      <c r="CW264">
        <v>0</v>
      </c>
      <c r="CX264">
        <v>3</v>
      </c>
      <c r="CY264">
        <v>0</v>
      </c>
      <c r="CZ264">
        <v>0</v>
      </c>
      <c r="DA264">
        <v>0</v>
      </c>
      <c r="DB264">
        <v>1</v>
      </c>
      <c r="DC264">
        <v>0</v>
      </c>
      <c r="DD264">
        <v>2</v>
      </c>
      <c r="DE264">
        <v>19</v>
      </c>
      <c r="DF264">
        <v>30</v>
      </c>
      <c r="DG264">
        <v>11</v>
      </c>
      <c r="DH264">
        <v>0</v>
      </c>
      <c r="DI264">
        <v>4</v>
      </c>
      <c r="DJ264">
        <v>2</v>
      </c>
      <c r="DK264">
        <v>0</v>
      </c>
      <c r="DL264">
        <v>0</v>
      </c>
      <c r="DM264">
        <v>2</v>
      </c>
      <c r="DN264">
        <v>1</v>
      </c>
      <c r="DO264">
        <v>0</v>
      </c>
      <c r="DP264">
        <v>0</v>
      </c>
      <c r="DQ264">
        <v>0</v>
      </c>
      <c r="DR264">
        <v>1</v>
      </c>
      <c r="DS264">
        <v>2</v>
      </c>
      <c r="DT264">
        <v>0</v>
      </c>
      <c r="DU264">
        <v>1</v>
      </c>
      <c r="DV264">
        <v>0</v>
      </c>
      <c r="DW264">
        <v>1</v>
      </c>
      <c r="DX264">
        <v>1</v>
      </c>
      <c r="DY264">
        <v>0</v>
      </c>
      <c r="DZ264">
        <v>0</v>
      </c>
      <c r="EA264">
        <v>1</v>
      </c>
      <c r="EB264">
        <v>1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2</v>
      </c>
      <c r="EK264">
        <v>30</v>
      </c>
      <c r="EL264">
        <v>33</v>
      </c>
      <c r="EM264">
        <v>13</v>
      </c>
      <c r="EN264">
        <v>10</v>
      </c>
      <c r="EO264">
        <v>0</v>
      </c>
      <c r="EP264">
        <v>3</v>
      </c>
      <c r="EQ264">
        <v>0</v>
      </c>
      <c r="ER264">
        <v>3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1</v>
      </c>
      <c r="FG264">
        <v>3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33</v>
      </c>
      <c r="FQ264">
        <v>18</v>
      </c>
      <c r="FR264">
        <v>15</v>
      </c>
      <c r="FS264">
        <v>1</v>
      </c>
      <c r="FT264">
        <v>0</v>
      </c>
      <c r="FU264">
        <v>1</v>
      </c>
      <c r="FV264">
        <v>0</v>
      </c>
      <c r="FW264">
        <v>0</v>
      </c>
      <c r="FX264">
        <v>1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18</v>
      </c>
      <c r="GV264">
        <v>51</v>
      </c>
      <c r="GW264">
        <v>15</v>
      </c>
      <c r="GX264">
        <v>5</v>
      </c>
      <c r="GY264">
        <v>2</v>
      </c>
      <c r="GZ264">
        <v>2</v>
      </c>
      <c r="HA264">
        <v>3</v>
      </c>
      <c r="HB264">
        <v>0</v>
      </c>
      <c r="HC264">
        <v>8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1</v>
      </c>
      <c r="HJ264">
        <v>0</v>
      </c>
      <c r="HK264">
        <v>0</v>
      </c>
      <c r="HL264">
        <v>1</v>
      </c>
      <c r="HM264">
        <v>1</v>
      </c>
      <c r="HN264">
        <v>0</v>
      </c>
      <c r="HO264">
        <v>1</v>
      </c>
      <c r="HP264">
        <v>0</v>
      </c>
      <c r="HQ264">
        <v>1</v>
      </c>
      <c r="HR264">
        <v>1</v>
      </c>
      <c r="HS264">
        <v>0</v>
      </c>
      <c r="HT264">
        <v>0</v>
      </c>
      <c r="HU264">
        <v>1</v>
      </c>
      <c r="HV264">
        <v>7</v>
      </c>
      <c r="HW264">
        <v>0</v>
      </c>
      <c r="HX264">
        <v>0</v>
      </c>
      <c r="HY264">
        <v>0</v>
      </c>
      <c r="HZ264">
        <v>2</v>
      </c>
      <c r="IA264">
        <v>51</v>
      </c>
      <c r="IB264">
        <v>42</v>
      </c>
      <c r="IC264">
        <v>19</v>
      </c>
      <c r="ID264">
        <v>2</v>
      </c>
      <c r="IE264">
        <v>1</v>
      </c>
      <c r="IF264">
        <v>0</v>
      </c>
      <c r="IG264">
        <v>2</v>
      </c>
      <c r="IH264">
        <v>0</v>
      </c>
      <c r="II264">
        <v>1</v>
      </c>
      <c r="IJ264">
        <v>2</v>
      </c>
      <c r="IK264">
        <v>1</v>
      </c>
      <c r="IL264">
        <v>3</v>
      </c>
      <c r="IM264">
        <v>0</v>
      </c>
      <c r="IN264">
        <v>1</v>
      </c>
      <c r="IO264">
        <v>0</v>
      </c>
      <c r="IP264">
        <v>0</v>
      </c>
      <c r="IQ264">
        <v>1</v>
      </c>
      <c r="IR264">
        <v>0</v>
      </c>
      <c r="IS264">
        <v>0</v>
      </c>
      <c r="IT264">
        <v>1</v>
      </c>
      <c r="IU264">
        <v>0</v>
      </c>
      <c r="IV264">
        <v>0</v>
      </c>
      <c r="IW264">
        <v>1</v>
      </c>
      <c r="IX264">
        <v>0</v>
      </c>
      <c r="IY264">
        <v>0</v>
      </c>
      <c r="IZ264">
        <v>3</v>
      </c>
      <c r="JA264">
        <v>0</v>
      </c>
      <c r="JB264">
        <v>0</v>
      </c>
      <c r="JC264">
        <v>0</v>
      </c>
      <c r="JD264">
        <v>0</v>
      </c>
      <c r="JE264">
        <v>4</v>
      </c>
      <c r="JF264">
        <v>42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1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1</v>
      </c>
      <c r="KN264">
        <v>0</v>
      </c>
      <c r="KO264">
        <v>0</v>
      </c>
      <c r="KP264">
        <v>1</v>
      </c>
      <c r="KQ264">
        <v>1</v>
      </c>
      <c r="KR264">
        <v>1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1</v>
      </c>
    </row>
    <row r="265" spans="1:332">
      <c r="A265" t="s">
        <v>1335</v>
      </c>
      <c r="B265" t="s">
        <v>1333</v>
      </c>
      <c r="C265" t="str">
        <f>"060905"</f>
        <v>060905</v>
      </c>
      <c r="D265" t="s">
        <v>403</v>
      </c>
      <c r="E265">
        <v>5</v>
      </c>
      <c r="F265">
        <v>1410</v>
      </c>
      <c r="G265">
        <v>1070</v>
      </c>
      <c r="H265">
        <v>308</v>
      </c>
      <c r="I265">
        <v>762</v>
      </c>
      <c r="J265">
        <v>0</v>
      </c>
      <c r="K265">
        <v>9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762</v>
      </c>
      <c r="T265">
        <v>0</v>
      </c>
      <c r="U265">
        <v>0</v>
      </c>
      <c r="V265">
        <v>762</v>
      </c>
      <c r="W265">
        <v>12</v>
      </c>
      <c r="X265">
        <v>8</v>
      </c>
      <c r="Y265">
        <v>4</v>
      </c>
      <c r="Z265">
        <v>0</v>
      </c>
      <c r="AA265">
        <v>750</v>
      </c>
      <c r="AB265">
        <v>408</v>
      </c>
      <c r="AC265">
        <v>66</v>
      </c>
      <c r="AD265">
        <v>70</v>
      </c>
      <c r="AE265">
        <v>43</v>
      </c>
      <c r="AF265">
        <v>3</v>
      </c>
      <c r="AG265">
        <v>0</v>
      </c>
      <c r="AH265">
        <v>1</v>
      </c>
      <c r="AI265">
        <v>42</v>
      </c>
      <c r="AJ265">
        <v>0</v>
      </c>
      <c r="AK265">
        <v>5</v>
      </c>
      <c r="AL265">
        <v>27</v>
      </c>
      <c r="AM265">
        <v>72</v>
      </c>
      <c r="AN265">
        <v>2</v>
      </c>
      <c r="AO265">
        <v>0</v>
      </c>
      <c r="AP265">
        <v>4</v>
      </c>
      <c r="AQ265">
        <v>1</v>
      </c>
      <c r="AR265">
        <v>8</v>
      </c>
      <c r="AS265">
        <v>0</v>
      </c>
      <c r="AT265">
        <v>6</v>
      </c>
      <c r="AU265">
        <v>1</v>
      </c>
      <c r="AV265">
        <v>0</v>
      </c>
      <c r="AW265">
        <v>9</v>
      </c>
      <c r="AX265">
        <v>0</v>
      </c>
      <c r="AY265">
        <v>0</v>
      </c>
      <c r="AZ265">
        <v>1</v>
      </c>
      <c r="BA265">
        <v>0</v>
      </c>
      <c r="BB265">
        <v>0</v>
      </c>
      <c r="BC265">
        <v>1</v>
      </c>
      <c r="BD265">
        <v>4</v>
      </c>
      <c r="BE265">
        <v>0</v>
      </c>
      <c r="BF265">
        <v>42</v>
      </c>
      <c r="BG265">
        <v>408</v>
      </c>
      <c r="BH265">
        <v>91</v>
      </c>
      <c r="BI265">
        <v>54</v>
      </c>
      <c r="BJ265">
        <v>14</v>
      </c>
      <c r="BK265">
        <v>6</v>
      </c>
      <c r="BL265">
        <v>4</v>
      </c>
      <c r="BM265">
        <v>0</v>
      </c>
      <c r="BN265">
        <v>6</v>
      </c>
      <c r="BO265">
        <v>1</v>
      </c>
      <c r="BP265">
        <v>0</v>
      </c>
      <c r="BQ265">
        <v>1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1</v>
      </c>
      <c r="BY265">
        <v>0</v>
      </c>
      <c r="BZ265">
        <v>0</v>
      </c>
      <c r="CA265">
        <v>1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3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91</v>
      </c>
      <c r="CN265">
        <v>20</v>
      </c>
      <c r="CO265">
        <v>14</v>
      </c>
      <c r="CP265">
        <v>3</v>
      </c>
      <c r="CQ265">
        <v>1</v>
      </c>
      <c r="CR265">
        <v>0</v>
      </c>
      <c r="CS265">
        <v>0</v>
      </c>
      <c r="CT265">
        <v>1</v>
      </c>
      <c r="CU265">
        <v>0</v>
      </c>
      <c r="CV265">
        <v>0</v>
      </c>
      <c r="CW265">
        <v>0</v>
      </c>
      <c r="CX265">
        <v>1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20</v>
      </c>
      <c r="DF265">
        <v>53</v>
      </c>
      <c r="DG265">
        <v>30</v>
      </c>
      <c r="DH265">
        <v>2</v>
      </c>
      <c r="DI265">
        <v>0</v>
      </c>
      <c r="DJ265">
        <v>2</v>
      </c>
      <c r="DK265">
        <v>2</v>
      </c>
      <c r="DL265">
        <v>1</v>
      </c>
      <c r="DM265">
        <v>0</v>
      </c>
      <c r="DN265">
        <v>1</v>
      </c>
      <c r="DO265">
        <v>1</v>
      </c>
      <c r="DP265">
        <v>0</v>
      </c>
      <c r="DQ265">
        <v>0</v>
      </c>
      <c r="DR265">
        <v>0</v>
      </c>
      <c r="DS265">
        <v>1</v>
      </c>
      <c r="DT265">
        <v>1</v>
      </c>
      <c r="DU265">
        <v>2</v>
      </c>
      <c r="DV265">
        <v>0</v>
      </c>
      <c r="DW265">
        <v>4</v>
      </c>
      <c r="DX265">
        <v>0</v>
      </c>
      <c r="DY265">
        <v>1</v>
      </c>
      <c r="DZ265">
        <v>0</v>
      </c>
      <c r="EA265">
        <v>1</v>
      </c>
      <c r="EB265">
        <v>2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2</v>
      </c>
      <c r="EJ265">
        <v>0</v>
      </c>
      <c r="EK265">
        <v>53</v>
      </c>
      <c r="EL265">
        <v>39</v>
      </c>
      <c r="EM265">
        <v>20</v>
      </c>
      <c r="EN265">
        <v>11</v>
      </c>
      <c r="EO265">
        <v>1</v>
      </c>
      <c r="EP265">
        <v>2</v>
      </c>
      <c r="EQ265">
        <v>1</v>
      </c>
      <c r="ER265">
        <v>1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2</v>
      </c>
      <c r="FI265">
        <v>1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39</v>
      </c>
      <c r="FQ265">
        <v>44</v>
      </c>
      <c r="FR265">
        <v>26</v>
      </c>
      <c r="FS265">
        <v>5</v>
      </c>
      <c r="FT265">
        <v>1</v>
      </c>
      <c r="FU265">
        <v>0</v>
      </c>
      <c r="FV265">
        <v>0</v>
      </c>
      <c r="FW265">
        <v>0</v>
      </c>
      <c r="FX265">
        <v>1</v>
      </c>
      <c r="FY265">
        <v>1</v>
      </c>
      <c r="FZ265">
        <v>2</v>
      </c>
      <c r="GA265">
        <v>1</v>
      </c>
      <c r="GB265">
        <v>1</v>
      </c>
      <c r="GC265">
        <v>0</v>
      </c>
      <c r="GD265">
        <v>0</v>
      </c>
      <c r="GE265">
        <v>0</v>
      </c>
      <c r="GF265">
        <v>1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1</v>
      </c>
      <c r="GR265">
        <v>0</v>
      </c>
      <c r="GS265">
        <v>0</v>
      </c>
      <c r="GT265">
        <v>4</v>
      </c>
      <c r="GU265">
        <v>44</v>
      </c>
      <c r="GV265">
        <v>68</v>
      </c>
      <c r="GW265">
        <v>17</v>
      </c>
      <c r="GX265">
        <v>7</v>
      </c>
      <c r="GY265">
        <v>0</v>
      </c>
      <c r="GZ265">
        <v>3</v>
      </c>
      <c r="HA265">
        <v>3</v>
      </c>
      <c r="HB265">
        <v>1</v>
      </c>
      <c r="HC265">
        <v>17</v>
      </c>
      <c r="HD265">
        <v>4</v>
      </c>
      <c r="HE265">
        <v>1</v>
      </c>
      <c r="HF265">
        <v>0</v>
      </c>
      <c r="HG265">
        <v>0</v>
      </c>
      <c r="HH265">
        <v>0</v>
      </c>
      <c r="HI265">
        <v>0</v>
      </c>
      <c r="HJ265">
        <v>1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1</v>
      </c>
      <c r="HR265">
        <v>3</v>
      </c>
      <c r="HS265">
        <v>0</v>
      </c>
      <c r="HT265">
        <v>1</v>
      </c>
      <c r="HU265">
        <v>1</v>
      </c>
      <c r="HV265">
        <v>1</v>
      </c>
      <c r="HW265">
        <v>3</v>
      </c>
      <c r="HX265">
        <v>1</v>
      </c>
      <c r="HY265">
        <v>0</v>
      </c>
      <c r="HZ265">
        <v>3</v>
      </c>
      <c r="IA265">
        <v>68</v>
      </c>
      <c r="IB265">
        <v>21</v>
      </c>
      <c r="IC265">
        <v>11</v>
      </c>
      <c r="ID265">
        <v>1</v>
      </c>
      <c r="IE265">
        <v>2</v>
      </c>
      <c r="IF265">
        <v>2</v>
      </c>
      <c r="IG265">
        <v>0</v>
      </c>
      <c r="IH265">
        <v>1</v>
      </c>
      <c r="II265">
        <v>2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1</v>
      </c>
      <c r="IS265">
        <v>0</v>
      </c>
      <c r="IT265">
        <v>0</v>
      </c>
      <c r="IU265">
        <v>0</v>
      </c>
      <c r="IV265">
        <v>0</v>
      </c>
      <c r="IW265">
        <v>1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21</v>
      </c>
      <c r="JG265">
        <v>1</v>
      </c>
      <c r="JH265">
        <v>0</v>
      </c>
      <c r="JI265">
        <v>0</v>
      </c>
      <c r="JJ265">
        <v>0</v>
      </c>
      <c r="JK265">
        <v>1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1</v>
      </c>
      <c r="JY265">
        <v>1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1</v>
      </c>
      <c r="KM265">
        <v>0</v>
      </c>
      <c r="KN265">
        <v>0</v>
      </c>
      <c r="KO265">
        <v>0</v>
      </c>
      <c r="KP265">
        <v>1</v>
      </c>
      <c r="KQ265">
        <v>4</v>
      </c>
      <c r="KR265">
        <v>2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1</v>
      </c>
      <c r="LQ265">
        <v>0</v>
      </c>
      <c r="LR265">
        <v>0</v>
      </c>
      <c r="LS265">
        <v>1</v>
      </c>
      <c r="LT265">
        <v>4</v>
      </c>
    </row>
    <row r="266" spans="1:332">
      <c r="A266" t="s">
        <v>1334</v>
      </c>
      <c r="B266" t="s">
        <v>1333</v>
      </c>
      <c r="C266" t="str">
        <f>"060905"</f>
        <v>060905</v>
      </c>
      <c r="D266" t="s">
        <v>1283</v>
      </c>
      <c r="E266">
        <v>6</v>
      </c>
      <c r="F266">
        <v>1205</v>
      </c>
      <c r="G266">
        <v>920</v>
      </c>
      <c r="H266">
        <v>298</v>
      </c>
      <c r="I266">
        <v>622</v>
      </c>
      <c r="J266">
        <v>0</v>
      </c>
      <c r="K266">
        <v>2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622</v>
      </c>
      <c r="T266">
        <v>0</v>
      </c>
      <c r="U266">
        <v>0</v>
      </c>
      <c r="V266">
        <v>622</v>
      </c>
      <c r="W266">
        <v>16</v>
      </c>
      <c r="X266">
        <v>12</v>
      </c>
      <c r="Y266">
        <v>4</v>
      </c>
      <c r="Z266">
        <v>0</v>
      </c>
      <c r="AA266">
        <v>606</v>
      </c>
      <c r="AB266">
        <v>356</v>
      </c>
      <c r="AC266">
        <v>48</v>
      </c>
      <c r="AD266">
        <v>24</v>
      </c>
      <c r="AE266">
        <v>27</v>
      </c>
      <c r="AF266">
        <v>17</v>
      </c>
      <c r="AG266">
        <v>2</v>
      </c>
      <c r="AH266">
        <v>3</v>
      </c>
      <c r="AI266">
        <v>24</v>
      </c>
      <c r="AJ266">
        <v>2</v>
      </c>
      <c r="AK266">
        <v>11</v>
      </c>
      <c r="AL266">
        <v>17</v>
      </c>
      <c r="AM266">
        <v>19</v>
      </c>
      <c r="AN266">
        <v>1</v>
      </c>
      <c r="AO266">
        <v>0</v>
      </c>
      <c r="AP266">
        <v>0</v>
      </c>
      <c r="AQ266">
        <v>2</v>
      </c>
      <c r="AR266">
        <v>3</v>
      </c>
      <c r="AS266">
        <v>0</v>
      </c>
      <c r="AT266">
        <v>7</v>
      </c>
      <c r="AU266">
        <v>0</v>
      </c>
      <c r="AV266">
        <v>0</v>
      </c>
      <c r="AW266">
        <v>10</v>
      </c>
      <c r="AX266">
        <v>0</v>
      </c>
      <c r="AY266">
        <v>0</v>
      </c>
      <c r="AZ266">
        <v>0</v>
      </c>
      <c r="BA266">
        <v>1</v>
      </c>
      <c r="BB266">
        <v>0</v>
      </c>
      <c r="BC266">
        <v>1</v>
      </c>
      <c r="BD266">
        <v>0</v>
      </c>
      <c r="BE266">
        <v>1</v>
      </c>
      <c r="BF266">
        <v>136</v>
      </c>
      <c r="BG266">
        <v>356</v>
      </c>
      <c r="BH266">
        <v>44</v>
      </c>
      <c r="BI266">
        <v>22</v>
      </c>
      <c r="BJ266">
        <v>4</v>
      </c>
      <c r="BK266">
        <v>1</v>
      </c>
      <c r="BL266">
        <v>2</v>
      </c>
      <c r="BM266">
        <v>0</v>
      </c>
      <c r="BN266">
        <v>3</v>
      </c>
      <c r="BO266">
        <v>0</v>
      </c>
      <c r="BP266">
        <v>3</v>
      </c>
      <c r="BQ266">
        <v>1</v>
      </c>
      <c r="BR266">
        <v>0</v>
      </c>
      <c r="BS266">
        <v>0</v>
      </c>
      <c r="BT266">
        <v>6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1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1</v>
      </c>
      <c r="CM266">
        <v>44</v>
      </c>
      <c r="CN266">
        <v>14</v>
      </c>
      <c r="CO266">
        <v>7</v>
      </c>
      <c r="CP266">
        <v>2</v>
      </c>
      <c r="CQ266">
        <v>1</v>
      </c>
      <c r="CR266">
        <v>0</v>
      </c>
      <c r="CS266">
        <v>1</v>
      </c>
      <c r="CT266">
        <v>0</v>
      </c>
      <c r="CU266">
        <v>1</v>
      </c>
      <c r="CV266">
        <v>1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</v>
      </c>
      <c r="DD266">
        <v>0</v>
      </c>
      <c r="DE266">
        <v>14</v>
      </c>
      <c r="DF266">
        <v>50</v>
      </c>
      <c r="DG266">
        <v>32</v>
      </c>
      <c r="DH266">
        <v>3</v>
      </c>
      <c r="DI266">
        <v>2</v>
      </c>
      <c r="DJ266">
        <v>3</v>
      </c>
      <c r="DK266">
        <v>2</v>
      </c>
      <c r="DL266">
        <v>0</v>
      </c>
      <c r="DM266">
        <v>0</v>
      </c>
      <c r="DN266">
        <v>3</v>
      </c>
      <c r="DO266">
        <v>1</v>
      </c>
      <c r="DP266">
        <v>0</v>
      </c>
      <c r="DQ266">
        <v>0</v>
      </c>
      <c r="DR266">
        <v>0</v>
      </c>
      <c r="DS266">
        <v>1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2</v>
      </c>
      <c r="EK266">
        <v>50</v>
      </c>
      <c r="EL266">
        <v>54</v>
      </c>
      <c r="EM266">
        <v>31</v>
      </c>
      <c r="EN266">
        <v>9</v>
      </c>
      <c r="EO266">
        <v>1</v>
      </c>
      <c r="EP266">
        <v>1</v>
      </c>
      <c r="EQ266">
        <v>0</v>
      </c>
      <c r="ER266">
        <v>1</v>
      </c>
      <c r="ES266">
        <v>0</v>
      </c>
      <c r="ET266">
        <v>0</v>
      </c>
      <c r="EU266">
        <v>0</v>
      </c>
      <c r="EV266">
        <v>5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1</v>
      </c>
      <c r="FG266">
        <v>4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1</v>
      </c>
      <c r="FP266">
        <v>54</v>
      </c>
      <c r="FQ266">
        <v>24</v>
      </c>
      <c r="FR266">
        <v>14</v>
      </c>
      <c r="FS266">
        <v>6</v>
      </c>
      <c r="FT266">
        <v>0</v>
      </c>
      <c r="FU266">
        <v>0</v>
      </c>
      <c r="FV266">
        <v>0</v>
      </c>
      <c r="FW266">
        <v>0</v>
      </c>
      <c r="FX266">
        <v>1</v>
      </c>
      <c r="FY266">
        <v>0</v>
      </c>
      <c r="FZ266">
        <v>0</v>
      </c>
      <c r="GA266">
        <v>1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1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1</v>
      </c>
      <c r="GU266">
        <v>24</v>
      </c>
      <c r="GV266">
        <v>46</v>
      </c>
      <c r="GW266">
        <v>21</v>
      </c>
      <c r="GX266">
        <v>3</v>
      </c>
      <c r="GY266">
        <v>3</v>
      </c>
      <c r="GZ266">
        <v>1</v>
      </c>
      <c r="HA266">
        <v>2</v>
      </c>
      <c r="HB266">
        <v>3</v>
      </c>
      <c r="HC266">
        <v>1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1</v>
      </c>
      <c r="HJ266">
        <v>0</v>
      </c>
      <c r="HK266">
        <v>2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1</v>
      </c>
      <c r="HS266">
        <v>0</v>
      </c>
      <c r="HT266">
        <v>0</v>
      </c>
      <c r="HU266">
        <v>1</v>
      </c>
      <c r="HV266">
        <v>2</v>
      </c>
      <c r="HW266">
        <v>3</v>
      </c>
      <c r="HX266">
        <v>2</v>
      </c>
      <c r="HY266">
        <v>0</v>
      </c>
      <c r="HZ266">
        <v>0</v>
      </c>
      <c r="IA266">
        <v>46</v>
      </c>
      <c r="IB266">
        <v>16</v>
      </c>
      <c r="IC266">
        <v>9</v>
      </c>
      <c r="ID266">
        <v>0</v>
      </c>
      <c r="IE266">
        <v>0</v>
      </c>
      <c r="IF266">
        <v>1</v>
      </c>
      <c r="IG266">
        <v>0</v>
      </c>
      <c r="IH266">
        <v>1</v>
      </c>
      <c r="II266">
        <v>1</v>
      </c>
      <c r="IJ266">
        <v>0</v>
      </c>
      <c r="IK266">
        <v>0</v>
      </c>
      <c r="IL266">
        <v>1</v>
      </c>
      <c r="IM266">
        <v>2</v>
      </c>
      <c r="IN266">
        <v>0</v>
      </c>
      <c r="IO266">
        <v>0</v>
      </c>
      <c r="IP266">
        <v>0</v>
      </c>
      <c r="IQ266">
        <v>1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16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2</v>
      </c>
      <c r="KR266">
        <v>0</v>
      </c>
      <c r="KS266">
        <v>1</v>
      </c>
      <c r="KT266">
        <v>0</v>
      </c>
      <c r="KU266">
        <v>1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2</v>
      </c>
    </row>
    <row r="267" spans="1:332">
      <c r="A267" t="s">
        <v>1332</v>
      </c>
      <c r="B267" t="s">
        <v>1322</v>
      </c>
      <c r="C267" t="str">
        <f>"060906"</f>
        <v>060906</v>
      </c>
      <c r="D267" t="s">
        <v>413</v>
      </c>
      <c r="E267">
        <v>1</v>
      </c>
      <c r="F267">
        <v>619</v>
      </c>
      <c r="G267">
        <v>470</v>
      </c>
      <c r="H267">
        <v>289</v>
      </c>
      <c r="I267">
        <v>181</v>
      </c>
      <c r="J267">
        <v>0</v>
      </c>
      <c r="K267">
        <v>1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181</v>
      </c>
      <c r="T267">
        <v>0</v>
      </c>
      <c r="U267">
        <v>0</v>
      </c>
      <c r="V267">
        <v>181</v>
      </c>
      <c r="W267">
        <v>3</v>
      </c>
      <c r="X267">
        <v>3</v>
      </c>
      <c r="Y267">
        <v>0</v>
      </c>
      <c r="Z267">
        <v>0</v>
      </c>
      <c r="AA267">
        <v>178</v>
      </c>
      <c r="AB267">
        <v>85</v>
      </c>
      <c r="AC267">
        <v>20</v>
      </c>
      <c r="AD267">
        <v>6</v>
      </c>
      <c r="AE267">
        <v>2</v>
      </c>
      <c r="AF267">
        <v>1</v>
      </c>
      <c r="AG267">
        <v>7</v>
      </c>
      <c r="AH267">
        <v>0</v>
      </c>
      <c r="AI267">
        <v>6</v>
      </c>
      <c r="AJ267">
        <v>1</v>
      </c>
      <c r="AK267">
        <v>5</v>
      </c>
      <c r="AL267">
        <v>4</v>
      </c>
      <c r="AM267">
        <v>11</v>
      </c>
      <c r="AN267">
        <v>0</v>
      </c>
      <c r="AO267">
        <v>2</v>
      </c>
      <c r="AP267">
        <v>0</v>
      </c>
      <c r="AQ267">
        <v>0</v>
      </c>
      <c r="AR267">
        <v>4</v>
      </c>
      <c r="AS267">
        <v>0</v>
      </c>
      <c r="AT267">
        <v>4</v>
      </c>
      <c r="AU267">
        <v>0</v>
      </c>
      <c r="AV267">
        <v>0</v>
      </c>
      <c r="AW267">
        <v>3</v>
      </c>
      <c r="AX267">
        <v>2</v>
      </c>
      <c r="AY267">
        <v>0</v>
      </c>
      <c r="AZ267">
        <v>0</v>
      </c>
      <c r="BA267">
        <v>1</v>
      </c>
      <c r="BB267">
        <v>0</v>
      </c>
      <c r="BC267">
        <v>0</v>
      </c>
      <c r="BD267">
        <v>0</v>
      </c>
      <c r="BE267">
        <v>0</v>
      </c>
      <c r="BF267">
        <v>6</v>
      </c>
      <c r="BG267">
        <v>85</v>
      </c>
      <c r="BH267">
        <v>14</v>
      </c>
      <c r="BI267">
        <v>12</v>
      </c>
      <c r="BJ267">
        <v>1</v>
      </c>
      <c r="BK267">
        <v>0</v>
      </c>
      <c r="BL267">
        <v>0</v>
      </c>
      <c r="BM267">
        <v>0</v>
      </c>
      <c r="BN267">
        <v>1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14</v>
      </c>
      <c r="CN267">
        <v>8</v>
      </c>
      <c r="CO267">
        <v>1</v>
      </c>
      <c r="CP267">
        <v>2</v>
      </c>
      <c r="CQ267">
        <v>1</v>
      </c>
      <c r="CR267">
        <v>0</v>
      </c>
      <c r="CS267">
        <v>1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3</v>
      </c>
      <c r="DE267">
        <v>8</v>
      </c>
      <c r="DF267">
        <v>9</v>
      </c>
      <c r="DG267">
        <v>5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1</v>
      </c>
      <c r="DO267">
        <v>0</v>
      </c>
      <c r="DP267">
        <v>0</v>
      </c>
      <c r="DQ267">
        <v>0</v>
      </c>
      <c r="DR267">
        <v>0</v>
      </c>
      <c r="DS267">
        <v>1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1</v>
      </c>
      <c r="EE267">
        <v>0</v>
      </c>
      <c r="EF267">
        <v>1</v>
      </c>
      <c r="EG267">
        <v>0</v>
      </c>
      <c r="EH267">
        <v>0</v>
      </c>
      <c r="EI267">
        <v>0</v>
      </c>
      <c r="EJ267">
        <v>0</v>
      </c>
      <c r="EK267">
        <v>9</v>
      </c>
      <c r="EL267">
        <v>31</v>
      </c>
      <c r="EM267">
        <v>11</v>
      </c>
      <c r="EN267">
        <v>18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1</v>
      </c>
      <c r="EX267">
        <v>1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31</v>
      </c>
      <c r="FQ267">
        <v>9</v>
      </c>
      <c r="FR267">
        <v>8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1</v>
      </c>
      <c r="GU267">
        <v>9</v>
      </c>
      <c r="GV267">
        <v>15</v>
      </c>
      <c r="GW267">
        <v>9</v>
      </c>
      <c r="GX267">
        <v>0</v>
      </c>
      <c r="GY267">
        <v>0</v>
      </c>
      <c r="GZ267">
        <v>0</v>
      </c>
      <c r="HA267">
        <v>0</v>
      </c>
      <c r="HB267">
        <v>1</v>
      </c>
      <c r="HC267">
        <v>1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1</v>
      </c>
      <c r="HM267">
        <v>0</v>
      </c>
      <c r="HN267">
        <v>0</v>
      </c>
      <c r="HO267">
        <v>1</v>
      </c>
      <c r="HP267">
        <v>1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1</v>
      </c>
      <c r="IA267">
        <v>15</v>
      </c>
      <c r="IB267">
        <v>7</v>
      </c>
      <c r="IC267">
        <v>5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1</v>
      </c>
      <c r="IT267">
        <v>0</v>
      </c>
      <c r="IU267">
        <v>0</v>
      </c>
      <c r="IV267">
        <v>0</v>
      </c>
      <c r="IW267">
        <v>1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7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</row>
    <row r="268" spans="1:332">
      <c r="A268" t="s">
        <v>1331</v>
      </c>
      <c r="B268" t="s">
        <v>1322</v>
      </c>
      <c r="C268" t="str">
        <f>"060906"</f>
        <v>060906</v>
      </c>
      <c r="D268" t="s">
        <v>1330</v>
      </c>
      <c r="E268">
        <v>2</v>
      </c>
      <c r="F268">
        <v>922</v>
      </c>
      <c r="G268">
        <v>699</v>
      </c>
      <c r="H268">
        <v>246</v>
      </c>
      <c r="I268">
        <v>453</v>
      </c>
      <c r="J268">
        <v>0</v>
      </c>
      <c r="K268">
        <v>2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449</v>
      </c>
      <c r="T268">
        <v>0</v>
      </c>
      <c r="U268">
        <v>0</v>
      </c>
      <c r="V268">
        <v>449</v>
      </c>
      <c r="W268">
        <v>15</v>
      </c>
      <c r="X268">
        <v>14</v>
      </c>
      <c r="Y268">
        <v>1</v>
      </c>
      <c r="Z268">
        <v>0</v>
      </c>
      <c r="AA268">
        <v>434</v>
      </c>
      <c r="AB268">
        <v>224</v>
      </c>
      <c r="AC268">
        <v>58</v>
      </c>
      <c r="AD268">
        <v>19</v>
      </c>
      <c r="AE268">
        <v>14</v>
      </c>
      <c r="AF268">
        <v>3</v>
      </c>
      <c r="AG268">
        <v>2</v>
      </c>
      <c r="AH268">
        <v>2</v>
      </c>
      <c r="AI268">
        <v>15</v>
      </c>
      <c r="AJ268">
        <v>0</v>
      </c>
      <c r="AK268">
        <v>10</v>
      </c>
      <c r="AL268">
        <v>26</v>
      </c>
      <c r="AM268">
        <v>11</v>
      </c>
      <c r="AN268">
        <v>5</v>
      </c>
      <c r="AO268">
        <v>1</v>
      </c>
      <c r="AP268">
        <v>2</v>
      </c>
      <c r="AQ268">
        <v>1</v>
      </c>
      <c r="AR268">
        <v>2</v>
      </c>
      <c r="AS268">
        <v>0</v>
      </c>
      <c r="AT268">
        <v>0</v>
      </c>
      <c r="AU268">
        <v>2</v>
      </c>
      <c r="AV268">
        <v>0</v>
      </c>
      <c r="AW268">
        <v>14</v>
      </c>
      <c r="AX268">
        <v>1</v>
      </c>
      <c r="AY268">
        <v>0</v>
      </c>
      <c r="AZ268">
        <v>1</v>
      </c>
      <c r="BA268">
        <v>0</v>
      </c>
      <c r="BB268">
        <v>1</v>
      </c>
      <c r="BC268">
        <v>0</v>
      </c>
      <c r="BD268">
        <v>3</v>
      </c>
      <c r="BE268">
        <v>0</v>
      </c>
      <c r="BF268">
        <v>31</v>
      </c>
      <c r="BG268">
        <v>224</v>
      </c>
      <c r="BH268">
        <v>54</v>
      </c>
      <c r="BI268">
        <v>34</v>
      </c>
      <c r="BJ268">
        <v>7</v>
      </c>
      <c r="BK268">
        <v>3</v>
      </c>
      <c r="BL268">
        <v>3</v>
      </c>
      <c r="BM268">
        <v>0</v>
      </c>
      <c r="BN268">
        <v>1</v>
      </c>
      <c r="BO268">
        <v>0</v>
      </c>
      <c r="BP268">
        <v>0</v>
      </c>
      <c r="BQ268">
        <v>0</v>
      </c>
      <c r="BR268">
        <v>2</v>
      </c>
      <c r="BS268">
        <v>2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1</v>
      </c>
      <c r="CI268">
        <v>1</v>
      </c>
      <c r="CJ268">
        <v>0</v>
      </c>
      <c r="CK268">
        <v>0</v>
      </c>
      <c r="CL268">
        <v>0</v>
      </c>
      <c r="CM268">
        <v>54</v>
      </c>
      <c r="CN268">
        <v>16</v>
      </c>
      <c r="CO268">
        <v>9</v>
      </c>
      <c r="CP268">
        <v>1</v>
      </c>
      <c r="CQ268">
        <v>1</v>
      </c>
      <c r="CR268">
        <v>1</v>
      </c>
      <c r="CS268">
        <v>0</v>
      </c>
      <c r="CT268">
        <v>1</v>
      </c>
      <c r="CU268">
        <v>1</v>
      </c>
      <c r="CV268">
        <v>1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1</v>
      </c>
      <c r="DE268">
        <v>16</v>
      </c>
      <c r="DF268">
        <v>20</v>
      </c>
      <c r="DG268">
        <v>7</v>
      </c>
      <c r="DH268">
        <v>1</v>
      </c>
      <c r="DI268">
        <v>0</v>
      </c>
      <c r="DJ268">
        <v>0</v>
      </c>
      <c r="DK268">
        <v>1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4</v>
      </c>
      <c r="DR268">
        <v>0</v>
      </c>
      <c r="DS268">
        <v>0</v>
      </c>
      <c r="DT268">
        <v>1</v>
      </c>
      <c r="DU268">
        <v>0</v>
      </c>
      <c r="DV268">
        <v>1</v>
      </c>
      <c r="DW268">
        <v>1</v>
      </c>
      <c r="DX268">
        <v>0</v>
      </c>
      <c r="DY268">
        <v>0</v>
      </c>
      <c r="DZ268">
        <v>0</v>
      </c>
      <c r="EA268">
        <v>0</v>
      </c>
      <c r="EB268">
        <v>2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2</v>
      </c>
      <c r="EK268">
        <v>20</v>
      </c>
      <c r="EL268">
        <v>23</v>
      </c>
      <c r="EM268">
        <v>9</v>
      </c>
      <c r="EN268">
        <v>7</v>
      </c>
      <c r="EO268">
        <v>0</v>
      </c>
      <c r="EP268">
        <v>4</v>
      </c>
      <c r="EQ268">
        <v>0</v>
      </c>
      <c r="ER268">
        <v>1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1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1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23</v>
      </c>
      <c r="FQ268">
        <v>22</v>
      </c>
      <c r="FR268">
        <v>15</v>
      </c>
      <c r="FS268">
        <v>3</v>
      </c>
      <c r="FT268">
        <v>0</v>
      </c>
      <c r="FU268">
        <v>0</v>
      </c>
      <c r="FV268">
        <v>0</v>
      </c>
      <c r="FW268">
        <v>0</v>
      </c>
      <c r="FX268">
        <v>1</v>
      </c>
      <c r="FY268">
        <v>1</v>
      </c>
      <c r="FZ268">
        <v>1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1</v>
      </c>
      <c r="GT268">
        <v>0</v>
      </c>
      <c r="GU268">
        <v>22</v>
      </c>
      <c r="GV268">
        <v>56</v>
      </c>
      <c r="GW268">
        <v>12</v>
      </c>
      <c r="GX268">
        <v>5</v>
      </c>
      <c r="GY268">
        <v>0</v>
      </c>
      <c r="GZ268">
        <v>2</v>
      </c>
      <c r="HA268">
        <v>5</v>
      </c>
      <c r="HB268">
        <v>4</v>
      </c>
      <c r="HC268">
        <v>15</v>
      </c>
      <c r="HD268">
        <v>1</v>
      </c>
      <c r="HE268">
        <v>0</v>
      </c>
      <c r="HF268">
        <v>2</v>
      </c>
      <c r="HG268">
        <v>3</v>
      </c>
      <c r="HH268">
        <v>0</v>
      </c>
      <c r="HI268">
        <v>0</v>
      </c>
      <c r="HJ268">
        <v>1</v>
      </c>
      <c r="HK268">
        <v>0</v>
      </c>
      <c r="HL268">
        <v>0</v>
      </c>
      <c r="HM268">
        <v>2</v>
      </c>
      <c r="HN268">
        <v>0</v>
      </c>
      <c r="HO268">
        <v>0</v>
      </c>
      <c r="HP268">
        <v>0</v>
      </c>
      <c r="HQ268">
        <v>0</v>
      </c>
      <c r="HR268">
        <v>1</v>
      </c>
      <c r="HS268">
        <v>0</v>
      </c>
      <c r="HT268">
        <v>0</v>
      </c>
      <c r="HU268">
        <v>0</v>
      </c>
      <c r="HV268">
        <v>1</v>
      </c>
      <c r="HW268">
        <v>1</v>
      </c>
      <c r="HX268">
        <v>0</v>
      </c>
      <c r="HY268">
        <v>0</v>
      </c>
      <c r="HZ268">
        <v>1</v>
      </c>
      <c r="IA268">
        <v>56</v>
      </c>
      <c r="IB268">
        <v>14</v>
      </c>
      <c r="IC268">
        <v>10</v>
      </c>
      <c r="ID268">
        <v>1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1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1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1</v>
      </c>
      <c r="JF268">
        <v>14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5</v>
      </c>
      <c r="KR268">
        <v>1</v>
      </c>
      <c r="KS268">
        <v>0</v>
      </c>
      <c r="KT268">
        <v>0</v>
      </c>
      <c r="KU268">
        <v>1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1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1</v>
      </c>
      <c r="LR268">
        <v>0</v>
      </c>
      <c r="LS268">
        <v>1</v>
      </c>
      <c r="LT268">
        <v>5</v>
      </c>
    </row>
    <row r="269" spans="1:332">
      <c r="A269" t="s">
        <v>1329</v>
      </c>
      <c r="B269" t="s">
        <v>1322</v>
      </c>
      <c r="C269" t="str">
        <f>"060906"</f>
        <v>060906</v>
      </c>
      <c r="D269" t="s">
        <v>1328</v>
      </c>
      <c r="E269">
        <v>3</v>
      </c>
      <c r="F269">
        <v>2034</v>
      </c>
      <c r="G269">
        <v>1550</v>
      </c>
      <c r="H269">
        <v>584</v>
      </c>
      <c r="I269">
        <v>966</v>
      </c>
      <c r="J269">
        <v>0</v>
      </c>
      <c r="K269">
        <v>5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966</v>
      </c>
      <c r="T269">
        <v>0</v>
      </c>
      <c r="U269">
        <v>0</v>
      </c>
      <c r="V269">
        <v>966</v>
      </c>
      <c r="W269">
        <v>14</v>
      </c>
      <c r="X269">
        <v>10</v>
      </c>
      <c r="Y269">
        <v>4</v>
      </c>
      <c r="Z269">
        <v>0</v>
      </c>
      <c r="AA269">
        <v>952</v>
      </c>
      <c r="AB269">
        <v>454</v>
      </c>
      <c r="AC269">
        <v>105</v>
      </c>
      <c r="AD269">
        <v>57</v>
      </c>
      <c r="AE269">
        <v>60</v>
      </c>
      <c r="AF269">
        <v>4</v>
      </c>
      <c r="AG269">
        <v>1</v>
      </c>
      <c r="AH269">
        <v>3</v>
      </c>
      <c r="AI269">
        <v>38</v>
      </c>
      <c r="AJ269">
        <v>2</v>
      </c>
      <c r="AK269">
        <v>14</v>
      </c>
      <c r="AL269">
        <v>26</v>
      </c>
      <c r="AM269">
        <v>31</v>
      </c>
      <c r="AN269">
        <v>13</v>
      </c>
      <c r="AO269">
        <v>2</v>
      </c>
      <c r="AP269">
        <v>5</v>
      </c>
      <c r="AQ269">
        <v>0</v>
      </c>
      <c r="AR269">
        <v>26</v>
      </c>
      <c r="AS269">
        <v>1</v>
      </c>
      <c r="AT269">
        <v>8</v>
      </c>
      <c r="AU269">
        <v>1</v>
      </c>
      <c r="AV269">
        <v>2</v>
      </c>
      <c r="AW269">
        <v>21</v>
      </c>
      <c r="AX269">
        <v>3</v>
      </c>
      <c r="AY269">
        <v>1</v>
      </c>
      <c r="AZ269">
        <v>3</v>
      </c>
      <c r="BA269">
        <v>3</v>
      </c>
      <c r="BB269">
        <v>1</v>
      </c>
      <c r="BC269">
        <v>0</v>
      </c>
      <c r="BD269">
        <v>2</v>
      </c>
      <c r="BE269">
        <v>0</v>
      </c>
      <c r="BF269">
        <v>21</v>
      </c>
      <c r="BG269">
        <v>454</v>
      </c>
      <c r="BH269">
        <v>121</v>
      </c>
      <c r="BI269">
        <v>90</v>
      </c>
      <c r="BJ269">
        <v>2</v>
      </c>
      <c r="BK269">
        <v>11</v>
      </c>
      <c r="BL269">
        <v>3</v>
      </c>
      <c r="BM269">
        <v>1</v>
      </c>
      <c r="BN269">
        <v>5</v>
      </c>
      <c r="BO269">
        <v>3</v>
      </c>
      <c r="BP269">
        <v>0</v>
      </c>
      <c r="BQ269">
        <v>1</v>
      </c>
      <c r="BR269">
        <v>0</v>
      </c>
      <c r="BS269">
        <v>0</v>
      </c>
      <c r="BT269">
        <v>1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2</v>
      </c>
      <c r="CJ269">
        <v>1</v>
      </c>
      <c r="CK269">
        <v>0</v>
      </c>
      <c r="CL269">
        <v>1</v>
      </c>
      <c r="CM269">
        <v>121</v>
      </c>
      <c r="CN269">
        <v>26</v>
      </c>
      <c r="CO269">
        <v>5</v>
      </c>
      <c r="CP269">
        <v>6</v>
      </c>
      <c r="CQ269">
        <v>2</v>
      </c>
      <c r="CR269">
        <v>2</v>
      </c>
      <c r="CS269">
        <v>4</v>
      </c>
      <c r="CT269">
        <v>0</v>
      </c>
      <c r="CU269">
        <v>1</v>
      </c>
      <c r="CV269">
        <v>1</v>
      </c>
      <c r="CW269">
        <v>0</v>
      </c>
      <c r="CX269">
        <v>0</v>
      </c>
      <c r="CY269">
        <v>1</v>
      </c>
      <c r="CZ269">
        <v>0</v>
      </c>
      <c r="DA269">
        <v>0</v>
      </c>
      <c r="DB269">
        <v>0</v>
      </c>
      <c r="DC269">
        <v>2</v>
      </c>
      <c r="DD269">
        <v>2</v>
      </c>
      <c r="DE269">
        <v>26</v>
      </c>
      <c r="DF269">
        <v>69</v>
      </c>
      <c r="DG269">
        <v>44</v>
      </c>
      <c r="DH269">
        <v>4</v>
      </c>
      <c r="DI269">
        <v>3</v>
      </c>
      <c r="DJ269">
        <v>3</v>
      </c>
      <c r="DK269">
        <v>1</v>
      </c>
      <c r="DL269">
        <v>0</v>
      </c>
      <c r="DM269">
        <v>1</v>
      </c>
      <c r="DN269">
        <v>0</v>
      </c>
      <c r="DO269">
        <v>1</v>
      </c>
      <c r="DP269">
        <v>1</v>
      </c>
      <c r="DQ269">
        <v>1</v>
      </c>
      <c r="DR269">
        <v>0</v>
      </c>
      <c r="DS269">
        <v>2</v>
      </c>
      <c r="DT269">
        <v>2</v>
      </c>
      <c r="DU269">
        <v>0</v>
      </c>
      <c r="DV269">
        <v>1</v>
      </c>
      <c r="DW269">
        <v>0</v>
      </c>
      <c r="DX269">
        <v>0</v>
      </c>
      <c r="DY269">
        <v>0</v>
      </c>
      <c r="DZ269">
        <v>0</v>
      </c>
      <c r="EA269">
        <v>1</v>
      </c>
      <c r="EB269">
        <v>1</v>
      </c>
      <c r="EC269">
        <v>0</v>
      </c>
      <c r="ED269">
        <v>0</v>
      </c>
      <c r="EE269">
        <v>0</v>
      </c>
      <c r="EF269">
        <v>1</v>
      </c>
      <c r="EG269">
        <v>0</v>
      </c>
      <c r="EH269">
        <v>2</v>
      </c>
      <c r="EI269">
        <v>0</v>
      </c>
      <c r="EJ269">
        <v>0</v>
      </c>
      <c r="EK269">
        <v>69</v>
      </c>
      <c r="EL269">
        <v>74</v>
      </c>
      <c r="EM269">
        <v>37</v>
      </c>
      <c r="EN269">
        <v>18</v>
      </c>
      <c r="EO269">
        <v>0</v>
      </c>
      <c r="EP269">
        <v>7</v>
      </c>
      <c r="EQ269">
        <v>0</v>
      </c>
      <c r="ER269">
        <v>0</v>
      </c>
      <c r="ES269">
        <v>1</v>
      </c>
      <c r="ET269">
        <v>1</v>
      </c>
      <c r="EU269">
        <v>1</v>
      </c>
      <c r="EV269">
        <v>1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1</v>
      </c>
      <c r="FD269">
        <v>0</v>
      </c>
      <c r="FE269">
        <v>0</v>
      </c>
      <c r="FF269">
        <v>2</v>
      </c>
      <c r="FG269">
        <v>3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2</v>
      </c>
      <c r="FN269">
        <v>0</v>
      </c>
      <c r="FO269">
        <v>0</v>
      </c>
      <c r="FP269">
        <v>74</v>
      </c>
      <c r="FQ269">
        <v>39</v>
      </c>
      <c r="FR269">
        <v>23</v>
      </c>
      <c r="FS269">
        <v>5</v>
      </c>
      <c r="FT269">
        <v>0</v>
      </c>
      <c r="FU269">
        <v>0</v>
      </c>
      <c r="FV269">
        <v>0</v>
      </c>
      <c r="FW269">
        <v>0</v>
      </c>
      <c r="FX269">
        <v>4</v>
      </c>
      <c r="FY269">
        <v>0</v>
      </c>
      <c r="FZ269">
        <v>1</v>
      </c>
      <c r="GA269">
        <v>0</v>
      </c>
      <c r="GB269">
        <v>0</v>
      </c>
      <c r="GC269">
        <v>0</v>
      </c>
      <c r="GD269">
        <v>1</v>
      </c>
      <c r="GE269">
        <v>0</v>
      </c>
      <c r="GF269">
        <v>0</v>
      </c>
      <c r="GG269">
        <v>1</v>
      </c>
      <c r="GH269">
        <v>1</v>
      </c>
      <c r="GI269">
        <v>0</v>
      </c>
      <c r="GJ269">
        <v>0</v>
      </c>
      <c r="GK269">
        <v>0</v>
      </c>
      <c r="GL269">
        <v>1</v>
      </c>
      <c r="GM269">
        <v>1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1</v>
      </c>
      <c r="GU269">
        <v>39</v>
      </c>
      <c r="GV269">
        <v>122</v>
      </c>
      <c r="GW269">
        <v>42</v>
      </c>
      <c r="GX269">
        <v>7</v>
      </c>
      <c r="GY269">
        <v>4</v>
      </c>
      <c r="GZ269">
        <v>3</v>
      </c>
      <c r="HA269">
        <v>10</v>
      </c>
      <c r="HB269">
        <v>7</v>
      </c>
      <c r="HC269">
        <v>13</v>
      </c>
      <c r="HD269">
        <v>2</v>
      </c>
      <c r="HE269">
        <v>1</v>
      </c>
      <c r="HF269">
        <v>1</v>
      </c>
      <c r="HG269">
        <v>1</v>
      </c>
      <c r="HH269">
        <v>1</v>
      </c>
      <c r="HI269">
        <v>3</v>
      </c>
      <c r="HJ269">
        <v>0</v>
      </c>
      <c r="HK269">
        <v>1</v>
      </c>
      <c r="HL269">
        <v>2</v>
      </c>
      <c r="HM269">
        <v>1</v>
      </c>
      <c r="HN269">
        <v>1</v>
      </c>
      <c r="HO269">
        <v>4</v>
      </c>
      <c r="HP269">
        <v>1</v>
      </c>
      <c r="HQ269">
        <v>3</v>
      </c>
      <c r="HR269">
        <v>4</v>
      </c>
      <c r="HS269">
        <v>0</v>
      </c>
      <c r="HT269">
        <v>1</v>
      </c>
      <c r="HU269">
        <v>4</v>
      </c>
      <c r="HV269">
        <v>2</v>
      </c>
      <c r="HW269">
        <v>0</v>
      </c>
      <c r="HX269">
        <v>2</v>
      </c>
      <c r="HY269">
        <v>0</v>
      </c>
      <c r="HZ269">
        <v>1</v>
      </c>
      <c r="IA269">
        <v>122</v>
      </c>
      <c r="IB269">
        <v>39</v>
      </c>
      <c r="IC269">
        <v>20</v>
      </c>
      <c r="ID269">
        <v>4</v>
      </c>
      <c r="IE269">
        <v>2</v>
      </c>
      <c r="IF269">
        <v>0</v>
      </c>
      <c r="IG269">
        <v>1</v>
      </c>
      <c r="IH269">
        <v>0</v>
      </c>
      <c r="II269">
        <v>0</v>
      </c>
      <c r="IJ269">
        <v>1</v>
      </c>
      <c r="IK269">
        <v>3</v>
      </c>
      <c r="IL269">
        <v>1</v>
      </c>
      <c r="IM269">
        <v>1</v>
      </c>
      <c r="IN269">
        <v>0</v>
      </c>
      <c r="IO269">
        <v>0</v>
      </c>
      <c r="IP269">
        <v>0</v>
      </c>
      <c r="IQ269">
        <v>1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1</v>
      </c>
      <c r="JE269">
        <v>4</v>
      </c>
      <c r="JF269">
        <v>39</v>
      </c>
      <c r="JG269">
        <v>4</v>
      </c>
      <c r="JH269">
        <v>0</v>
      </c>
      <c r="JI269">
        <v>0</v>
      </c>
      <c r="JJ269">
        <v>1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1</v>
      </c>
      <c r="JV269">
        <v>0</v>
      </c>
      <c r="JW269">
        <v>2</v>
      </c>
      <c r="JX269">
        <v>4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4</v>
      </c>
      <c r="KR269">
        <v>2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1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1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4</v>
      </c>
    </row>
    <row r="270" spans="1:332">
      <c r="A270" t="s">
        <v>1327</v>
      </c>
      <c r="B270" t="s">
        <v>1322</v>
      </c>
      <c r="C270" t="str">
        <f>"060906"</f>
        <v>060906</v>
      </c>
      <c r="D270" t="s">
        <v>1326</v>
      </c>
      <c r="E270">
        <v>4</v>
      </c>
      <c r="F270">
        <v>1416</v>
      </c>
      <c r="G270">
        <v>1090</v>
      </c>
      <c r="H270">
        <v>614</v>
      </c>
      <c r="I270">
        <v>476</v>
      </c>
      <c r="J270">
        <v>1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476</v>
      </c>
      <c r="T270">
        <v>0</v>
      </c>
      <c r="U270">
        <v>0</v>
      </c>
      <c r="V270">
        <v>476</v>
      </c>
      <c r="W270">
        <v>26</v>
      </c>
      <c r="X270">
        <v>26</v>
      </c>
      <c r="Y270">
        <v>0</v>
      </c>
      <c r="Z270">
        <v>0</v>
      </c>
      <c r="AA270">
        <v>450</v>
      </c>
      <c r="AB270">
        <v>214</v>
      </c>
      <c r="AC270">
        <v>46</v>
      </c>
      <c r="AD270">
        <v>13</v>
      </c>
      <c r="AE270">
        <v>18</v>
      </c>
      <c r="AF270">
        <v>0</v>
      </c>
      <c r="AG270">
        <v>2</v>
      </c>
      <c r="AH270">
        <v>1</v>
      </c>
      <c r="AI270">
        <v>34</v>
      </c>
      <c r="AJ270">
        <v>1</v>
      </c>
      <c r="AK270">
        <v>1</v>
      </c>
      <c r="AL270">
        <v>25</v>
      </c>
      <c r="AM270">
        <v>18</v>
      </c>
      <c r="AN270">
        <v>3</v>
      </c>
      <c r="AO270">
        <v>2</v>
      </c>
      <c r="AP270">
        <v>0</v>
      </c>
      <c r="AQ270">
        <v>0</v>
      </c>
      <c r="AR270">
        <v>20</v>
      </c>
      <c r="AS270">
        <v>0</v>
      </c>
      <c r="AT270">
        <v>6</v>
      </c>
      <c r="AU270">
        <v>0</v>
      </c>
      <c r="AV270">
        <v>1</v>
      </c>
      <c r="AW270">
        <v>4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2</v>
      </c>
      <c r="BF270">
        <v>17</v>
      </c>
      <c r="BG270">
        <v>214</v>
      </c>
      <c r="BH270">
        <v>46</v>
      </c>
      <c r="BI270">
        <v>31</v>
      </c>
      <c r="BJ270">
        <v>3</v>
      </c>
      <c r="BK270">
        <v>0</v>
      </c>
      <c r="BL270">
        <v>1</v>
      </c>
      <c r="BM270">
        <v>0</v>
      </c>
      <c r="BN270">
        <v>7</v>
      </c>
      <c r="BO270">
        <v>3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1</v>
      </c>
      <c r="CM270">
        <v>46</v>
      </c>
      <c r="CN270">
        <v>18</v>
      </c>
      <c r="CO270">
        <v>9</v>
      </c>
      <c r="CP270">
        <v>4</v>
      </c>
      <c r="CQ270">
        <v>0</v>
      </c>
      <c r="CR270">
        <v>1</v>
      </c>
      <c r="CS270">
        <v>0</v>
      </c>
      <c r="CT270">
        <v>1</v>
      </c>
      <c r="CU270">
        <v>0</v>
      </c>
      <c r="CV270">
        <v>1</v>
      </c>
      <c r="CW270">
        <v>0</v>
      </c>
      <c r="CX270">
        <v>1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1</v>
      </c>
      <c r="DE270">
        <v>18</v>
      </c>
      <c r="DF270">
        <v>26</v>
      </c>
      <c r="DG270">
        <v>17</v>
      </c>
      <c r="DH270">
        <v>0</v>
      </c>
      <c r="DI270">
        <v>1</v>
      </c>
      <c r="DJ270">
        <v>4</v>
      </c>
      <c r="DK270">
        <v>1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1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1</v>
      </c>
      <c r="EB270">
        <v>0</v>
      </c>
      <c r="EC270">
        <v>0</v>
      </c>
      <c r="ED270">
        <v>1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26</v>
      </c>
      <c r="EL270">
        <v>72</v>
      </c>
      <c r="EM270">
        <v>28</v>
      </c>
      <c r="EN270">
        <v>29</v>
      </c>
      <c r="EO270">
        <v>1</v>
      </c>
      <c r="EP270">
        <v>2</v>
      </c>
      <c r="EQ270">
        <v>1</v>
      </c>
      <c r="ER270">
        <v>0</v>
      </c>
      <c r="ES270">
        <v>0</v>
      </c>
      <c r="ET270">
        <v>0</v>
      </c>
      <c r="EU270">
        <v>0</v>
      </c>
      <c r="EV270">
        <v>1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4</v>
      </c>
      <c r="FG270">
        <v>3</v>
      </c>
      <c r="FH270">
        <v>0</v>
      </c>
      <c r="FI270">
        <v>1</v>
      </c>
      <c r="FJ270">
        <v>0</v>
      </c>
      <c r="FK270">
        <v>0</v>
      </c>
      <c r="FL270">
        <v>0</v>
      </c>
      <c r="FM270">
        <v>0</v>
      </c>
      <c r="FN270">
        <v>1</v>
      </c>
      <c r="FO270">
        <v>1</v>
      </c>
      <c r="FP270">
        <v>72</v>
      </c>
      <c r="FQ270">
        <v>12</v>
      </c>
      <c r="FR270">
        <v>5</v>
      </c>
      <c r="FS270">
        <v>1</v>
      </c>
      <c r="FT270">
        <v>1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1</v>
      </c>
      <c r="GE270">
        <v>0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1</v>
      </c>
      <c r="GN270">
        <v>0</v>
      </c>
      <c r="GO270">
        <v>1</v>
      </c>
      <c r="GP270">
        <v>1</v>
      </c>
      <c r="GQ270">
        <v>0</v>
      </c>
      <c r="GR270">
        <v>0</v>
      </c>
      <c r="GS270">
        <v>0</v>
      </c>
      <c r="GT270">
        <v>1</v>
      </c>
      <c r="GU270">
        <v>12</v>
      </c>
      <c r="GV270">
        <v>51</v>
      </c>
      <c r="GW270">
        <v>12</v>
      </c>
      <c r="GX270">
        <v>6</v>
      </c>
      <c r="GY270">
        <v>0</v>
      </c>
      <c r="GZ270">
        <v>5</v>
      </c>
      <c r="HA270">
        <v>4</v>
      </c>
      <c r="HB270">
        <v>0</v>
      </c>
      <c r="HC270">
        <v>5</v>
      </c>
      <c r="HD270">
        <v>0</v>
      </c>
      <c r="HE270">
        <v>1</v>
      </c>
      <c r="HF270">
        <v>1</v>
      </c>
      <c r="HG270">
        <v>0</v>
      </c>
      <c r="HH270">
        <v>4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1</v>
      </c>
      <c r="HP270">
        <v>3</v>
      </c>
      <c r="HQ270">
        <v>2</v>
      </c>
      <c r="HR270">
        <v>0</v>
      </c>
      <c r="HS270">
        <v>0</v>
      </c>
      <c r="HT270">
        <v>1</v>
      </c>
      <c r="HU270">
        <v>0</v>
      </c>
      <c r="HV270">
        <v>1</v>
      </c>
      <c r="HW270">
        <v>0</v>
      </c>
      <c r="HX270">
        <v>3</v>
      </c>
      <c r="HY270">
        <v>0</v>
      </c>
      <c r="HZ270">
        <v>2</v>
      </c>
      <c r="IA270">
        <v>51</v>
      </c>
      <c r="IB270">
        <v>8</v>
      </c>
      <c r="IC270">
        <v>6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1</v>
      </c>
      <c r="JA270">
        <v>0</v>
      </c>
      <c r="JB270">
        <v>0</v>
      </c>
      <c r="JC270">
        <v>0</v>
      </c>
      <c r="JD270">
        <v>0</v>
      </c>
      <c r="JE270">
        <v>1</v>
      </c>
      <c r="JF270">
        <v>8</v>
      </c>
      <c r="JG270">
        <v>2</v>
      </c>
      <c r="JH270">
        <v>1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1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2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1</v>
      </c>
      <c r="KR270">
        <v>1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1</v>
      </c>
    </row>
    <row r="271" spans="1:332">
      <c r="A271" t="s">
        <v>1325</v>
      </c>
      <c r="B271" t="s">
        <v>1322</v>
      </c>
      <c r="C271" t="str">
        <f>"060906"</f>
        <v>060906</v>
      </c>
      <c r="D271" t="s">
        <v>1324</v>
      </c>
      <c r="E271">
        <v>5</v>
      </c>
      <c r="F271">
        <v>849</v>
      </c>
      <c r="G271">
        <v>640</v>
      </c>
      <c r="H271">
        <v>310</v>
      </c>
      <c r="I271">
        <v>330</v>
      </c>
      <c r="J271">
        <v>0</v>
      </c>
      <c r="K271">
        <v>1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330</v>
      </c>
      <c r="T271">
        <v>0</v>
      </c>
      <c r="U271">
        <v>0</v>
      </c>
      <c r="V271">
        <v>330</v>
      </c>
      <c r="W271">
        <v>5</v>
      </c>
      <c r="X271">
        <v>4</v>
      </c>
      <c r="Y271">
        <v>1</v>
      </c>
      <c r="Z271">
        <v>0</v>
      </c>
      <c r="AA271">
        <v>325</v>
      </c>
      <c r="AB271">
        <v>179</v>
      </c>
      <c r="AC271">
        <v>58</v>
      </c>
      <c r="AD271">
        <v>14</v>
      </c>
      <c r="AE271">
        <v>7</v>
      </c>
      <c r="AF271">
        <v>1</v>
      </c>
      <c r="AG271">
        <v>2</v>
      </c>
      <c r="AH271">
        <v>0</v>
      </c>
      <c r="AI271">
        <v>13</v>
      </c>
      <c r="AJ271">
        <v>1</v>
      </c>
      <c r="AK271">
        <v>7</v>
      </c>
      <c r="AL271">
        <v>15</v>
      </c>
      <c r="AM271">
        <v>34</v>
      </c>
      <c r="AN271">
        <v>0</v>
      </c>
      <c r="AO271">
        <v>2</v>
      </c>
      <c r="AP271">
        <v>5</v>
      </c>
      <c r="AQ271">
        <v>1</v>
      </c>
      <c r="AR271">
        <v>0</v>
      </c>
      <c r="AS271">
        <v>0</v>
      </c>
      <c r="AT271">
        <v>3</v>
      </c>
      <c r="AU271">
        <v>0</v>
      </c>
      <c r="AV271">
        <v>1</v>
      </c>
      <c r="AW271">
        <v>9</v>
      </c>
      <c r="AX271">
        <v>1</v>
      </c>
      <c r="AY271">
        <v>0</v>
      </c>
      <c r="AZ271">
        <v>0</v>
      </c>
      <c r="BA271">
        <v>1</v>
      </c>
      <c r="BB271">
        <v>1</v>
      </c>
      <c r="BC271">
        <v>0</v>
      </c>
      <c r="BD271">
        <v>0</v>
      </c>
      <c r="BE271">
        <v>0</v>
      </c>
      <c r="BF271">
        <v>3</v>
      </c>
      <c r="BG271">
        <v>179</v>
      </c>
      <c r="BH271">
        <v>22</v>
      </c>
      <c r="BI271">
        <v>9</v>
      </c>
      <c r="BJ271">
        <v>0</v>
      </c>
      <c r="BK271">
        <v>2</v>
      </c>
      <c r="BL271">
        <v>1</v>
      </c>
      <c r="BM271">
        <v>2</v>
      </c>
      <c r="BN271">
        <v>4</v>
      </c>
      <c r="BO271">
        <v>0</v>
      </c>
      <c r="BP271">
        <v>0</v>
      </c>
      <c r="BQ271">
        <v>0</v>
      </c>
      <c r="BR271">
        <v>0</v>
      </c>
      <c r="BS271">
        <v>1</v>
      </c>
      <c r="BT271">
        <v>2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1</v>
      </c>
      <c r="CM271">
        <v>22</v>
      </c>
      <c r="CN271">
        <v>15</v>
      </c>
      <c r="CO271">
        <v>6</v>
      </c>
      <c r="CP271">
        <v>1</v>
      </c>
      <c r="CQ271">
        <v>0</v>
      </c>
      <c r="CR271">
        <v>0</v>
      </c>
      <c r="CS271">
        <v>0</v>
      </c>
      <c r="CT271">
        <v>3</v>
      </c>
      <c r="CU271">
        <v>1</v>
      </c>
      <c r="CV271">
        <v>0</v>
      </c>
      <c r="CW271">
        <v>0</v>
      </c>
      <c r="CX271">
        <v>2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2</v>
      </c>
      <c r="DE271">
        <v>15</v>
      </c>
      <c r="DF271">
        <v>13</v>
      </c>
      <c r="DG271">
        <v>9</v>
      </c>
      <c r="DH271">
        <v>2</v>
      </c>
      <c r="DI271">
        <v>0</v>
      </c>
      <c r="DJ271">
        <v>1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1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13</v>
      </c>
      <c r="EL271">
        <v>34</v>
      </c>
      <c r="EM271">
        <v>11</v>
      </c>
      <c r="EN271">
        <v>16</v>
      </c>
      <c r="EO271">
        <v>0</v>
      </c>
      <c r="EP271">
        <v>1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1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1</v>
      </c>
      <c r="FE271">
        <v>0</v>
      </c>
      <c r="FF271">
        <v>3</v>
      </c>
      <c r="FG271">
        <v>1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34</v>
      </c>
      <c r="FQ271">
        <v>19</v>
      </c>
      <c r="FR271">
        <v>3</v>
      </c>
      <c r="FS271">
        <v>7</v>
      </c>
      <c r="FT271">
        <v>1</v>
      </c>
      <c r="FU271">
        <v>0</v>
      </c>
      <c r="FV271">
        <v>1</v>
      </c>
      <c r="FW271">
        <v>1</v>
      </c>
      <c r="FX271">
        <v>3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2</v>
      </c>
      <c r="GL271">
        <v>1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19</v>
      </c>
      <c r="GV271">
        <v>30</v>
      </c>
      <c r="GW271">
        <v>12</v>
      </c>
      <c r="GX271">
        <v>1</v>
      </c>
      <c r="GY271">
        <v>0</v>
      </c>
      <c r="GZ271">
        <v>2</v>
      </c>
      <c r="HA271">
        <v>2</v>
      </c>
      <c r="HB271">
        <v>1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1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1</v>
      </c>
      <c r="HP271">
        <v>0</v>
      </c>
      <c r="HQ271">
        <v>4</v>
      </c>
      <c r="HR271">
        <v>1</v>
      </c>
      <c r="HS271">
        <v>0</v>
      </c>
      <c r="HT271">
        <v>0</v>
      </c>
      <c r="HU271">
        <v>0</v>
      </c>
      <c r="HV271">
        <v>3</v>
      </c>
      <c r="HW271">
        <v>1</v>
      </c>
      <c r="HX271">
        <v>0</v>
      </c>
      <c r="HY271">
        <v>0</v>
      </c>
      <c r="HZ271">
        <v>1</v>
      </c>
      <c r="IA271">
        <v>30</v>
      </c>
      <c r="IB271">
        <v>13</v>
      </c>
      <c r="IC271">
        <v>2</v>
      </c>
      <c r="ID271">
        <v>1</v>
      </c>
      <c r="IE271">
        <v>2</v>
      </c>
      <c r="IF271">
        <v>0</v>
      </c>
      <c r="IG271">
        <v>0</v>
      </c>
      <c r="IH271">
        <v>2</v>
      </c>
      <c r="II271">
        <v>0</v>
      </c>
      <c r="IJ271">
        <v>0</v>
      </c>
      <c r="IK271">
        <v>0</v>
      </c>
      <c r="IL271">
        <v>2</v>
      </c>
      <c r="IM271">
        <v>0</v>
      </c>
      <c r="IN271">
        <v>0</v>
      </c>
      <c r="IO271">
        <v>0</v>
      </c>
      <c r="IP271">
        <v>1</v>
      </c>
      <c r="IQ271">
        <v>0</v>
      </c>
      <c r="IR271">
        <v>0</v>
      </c>
      <c r="IS271">
        <v>1</v>
      </c>
      <c r="IT271">
        <v>1</v>
      </c>
      <c r="IU271">
        <v>0</v>
      </c>
      <c r="IV271">
        <v>0</v>
      </c>
      <c r="IW271">
        <v>0</v>
      </c>
      <c r="IX271">
        <v>0</v>
      </c>
      <c r="IY271">
        <v>1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13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</row>
    <row r="272" spans="1:332">
      <c r="A272" t="s">
        <v>1323</v>
      </c>
      <c r="B272" t="s">
        <v>1322</v>
      </c>
      <c r="C272" t="str">
        <f>"060906"</f>
        <v>060906</v>
      </c>
      <c r="D272" t="s">
        <v>1321</v>
      </c>
      <c r="E272">
        <v>6</v>
      </c>
      <c r="F272">
        <v>412</v>
      </c>
      <c r="G272">
        <v>320</v>
      </c>
      <c r="H272">
        <v>127</v>
      </c>
      <c r="I272">
        <v>193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193</v>
      </c>
      <c r="T272">
        <v>0</v>
      </c>
      <c r="U272">
        <v>0</v>
      </c>
      <c r="V272">
        <v>193</v>
      </c>
      <c r="W272">
        <v>5</v>
      </c>
      <c r="X272">
        <v>4</v>
      </c>
      <c r="Y272">
        <v>1</v>
      </c>
      <c r="Z272">
        <v>0</v>
      </c>
      <c r="AA272">
        <v>188</v>
      </c>
      <c r="AB272">
        <v>73</v>
      </c>
      <c r="AC272">
        <v>20</v>
      </c>
      <c r="AD272">
        <v>7</v>
      </c>
      <c r="AE272">
        <v>5</v>
      </c>
      <c r="AF272">
        <v>0</v>
      </c>
      <c r="AG272">
        <v>1</v>
      </c>
      <c r="AH272">
        <v>0</v>
      </c>
      <c r="AI272">
        <v>2</v>
      </c>
      <c r="AJ272">
        <v>0</v>
      </c>
      <c r="AK272">
        <v>2</v>
      </c>
      <c r="AL272">
        <v>4</v>
      </c>
      <c r="AM272">
        <v>12</v>
      </c>
      <c r="AN272">
        <v>1</v>
      </c>
      <c r="AO272">
        <v>1</v>
      </c>
      <c r="AP272">
        <v>0</v>
      </c>
      <c r="AQ272">
        <v>0</v>
      </c>
      <c r="AR272">
        <v>3</v>
      </c>
      <c r="AS272">
        <v>1</v>
      </c>
      <c r="AT272">
        <v>1</v>
      </c>
      <c r="AU272">
        <v>0</v>
      </c>
      <c r="AV272">
        <v>0</v>
      </c>
      <c r="AW272">
        <v>9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4</v>
      </c>
      <c r="BG272">
        <v>73</v>
      </c>
      <c r="BH272">
        <v>23</v>
      </c>
      <c r="BI272">
        <v>13</v>
      </c>
      <c r="BJ272">
        <v>2</v>
      </c>
      <c r="BK272">
        <v>4</v>
      </c>
      <c r="BL272">
        <v>2</v>
      </c>
      <c r="BM272">
        <v>0</v>
      </c>
      <c r="BN272">
        <v>1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1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23</v>
      </c>
      <c r="CN272">
        <v>3</v>
      </c>
      <c r="CO272">
        <v>1</v>
      </c>
      <c r="CP272">
        <v>1</v>
      </c>
      <c r="CQ272">
        <v>0</v>
      </c>
      <c r="CR272">
        <v>0</v>
      </c>
      <c r="CS272">
        <v>0</v>
      </c>
      <c r="CT272">
        <v>1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3</v>
      </c>
      <c r="DF272">
        <v>5</v>
      </c>
      <c r="DG272">
        <v>2</v>
      </c>
      <c r="DH272">
        <v>1</v>
      </c>
      <c r="DI272">
        <v>2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5</v>
      </c>
      <c r="EL272">
        <v>47</v>
      </c>
      <c r="EM272">
        <v>23</v>
      </c>
      <c r="EN272">
        <v>16</v>
      </c>
      <c r="EO272">
        <v>2</v>
      </c>
      <c r="EP272">
        <v>1</v>
      </c>
      <c r="EQ272">
        <v>0</v>
      </c>
      <c r="ER272">
        <v>0</v>
      </c>
      <c r="ES272">
        <v>1</v>
      </c>
      <c r="ET272">
        <v>0</v>
      </c>
      <c r="EU272">
        <v>0</v>
      </c>
      <c r="EV272">
        <v>0</v>
      </c>
      <c r="EW272">
        <v>1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2</v>
      </c>
      <c r="FE272">
        <v>0</v>
      </c>
      <c r="FF272">
        <v>1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47</v>
      </c>
      <c r="FQ272">
        <v>6</v>
      </c>
      <c r="FR272">
        <v>3</v>
      </c>
      <c r="FS272">
        <v>3</v>
      </c>
      <c r="FT272">
        <v>0</v>
      </c>
      <c r="FU272">
        <v>0</v>
      </c>
      <c r="FV272">
        <v>0</v>
      </c>
      <c r="FW272">
        <v>0</v>
      </c>
      <c r="FX272">
        <v>0</v>
      </c>
      <c r="FY272">
        <v>0</v>
      </c>
      <c r="FZ272">
        <v>0</v>
      </c>
      <c r="GA272">
        <v>0</v>
      </c>
      <c r="GB272">
        <v>0</v>
      </c>
      <c r="GC272">
        <v>0</v>
      </c>
      <c r="GD272">
        <v>0</v>
      </c>
      <c r="GE272">
        <v>0</v>
      </c>
      <c r="GF272">
        <v>0</v>
      </c>
      <c r="GG272">
        <v>0</v>
      </c>
      <c r="GH272">
        <v>0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0</v>
      </c>
      <c r="GT272">
        <v>0</v>
      </c>
      <c r="GU272">
        <v>6</v>
      </c>
      <c r="GV272">
        <v>24</v>
      </c>
      <c r="GW272">
        <v>12</v>
      </c>
      <c r="GX272">
        <v>0</v>
      </c>
      <c r="GY272">
        <v>0</v>
      </c>
      <c r="GZ272">
        <v>1</v>
      </c>
      <c r="HA272">
        <v>1</v>
      </c>
      <c r="HB272">
        <v>1</v>
      </c>
      <c r="HC272">
        <v>3</v>
      </c>
      <c r="HD272">
        <v>0</v>
      </c>
      <c r="HE272">
        <v>0</v>
      </c>
      <c r="HF272">
        <v>0</v>
      </c>
      <c r="HG272">
        <v>0</v>
      </c>
      <c r="HH272">
        <v>1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0</v>
      </c>
      <c r="HQ272">
        <v>0</v>
      </c>
      <c r="HR272">
        <v>0</v>
      </c>
      <c r="HS272">
        <v>0</v>
      </c>
      <c r="HT272">
        <v>0</v>
      </c>
      <c r="HU272">
        <v>0</v>
      </c>
      <c r="HV272">
        <v>2</v>
      </c>
      <c r="HW272">
        <v>0</v>
      </c>
      <c r="HX272">
        <v>0</v>
      </c>
      <c r="HY272">
        <v>0</v>
      </c>
      <c r="HZ272">
        <v>3</v>
      </c>
      <c r="IA272">
        <v>24</v>
      </c>
      <c r="IB272">
        <v>7</v>
      </c>
      <c r="IC272">
        <v>1</v>
      </c>
      <c r="ID272">
        <v>0</v>
      </c>
      <c r="IE272">
        <v>0</v>
      </c>
      <c r="IF272">
        <v>0</v>
      </c>
      <c r="IG272">
        <v>1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1</v>
      </c>
      <c r="IW272">
        <v>0</v>
      </c>
      <c r="IX272">
        <v>0</v>
      </c>
      <c r="IY272">
        <v>0</v>
      </c>
      <c r="IZ272">
        <v>2</v>
      </c>
      <c r="JA272">
        <v>0</v>
      </c>
      <c r="JB272">
        <v>1</v>
      </c>
      <c r="JC272">
        <v>0</v>
      </c>
      <c r="JD272">
        <v>0</v>
      </c>
      <c r="JE272">
        <v>1</v>
      </c>
      <c r="JF272">
        <v>7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</row>
    <row r="273" spans="1:332">
      <c r="A273" t="s">
        <v>1320</v>
      </c>
      <c r="B273" t="s">
        <v>1310</v>
      </c>
      <c r="C273" t="str">
        <f>"060907"</f>
        <v>060907</v>
      </c>
      <c r="D273" t="s">
        <v>403</v>
      </c>
      <c r="E273">
        <v>1</v>
      </c>
      <c r="F273">
        <v>1527</v>
      </c>
      <c r="G273">
        <v>1146</v>
      </c>
      <c r="H273">
        <v>318</v>
      </c>
      <c r="I273">
        <v>828</v>
      </c>
      <c r="J273">
        <v>1</v>
      </c>
      <c r="K273">
        <v>2</v>
      </c>
      <c r="L273">
        <v>4</v>
      </c>
      <c r="M273">
        <v>4</v>
      </c>
      <c r="N273">
        <v>0</v>
      </c>
      <c r="O273">
        <v>0</v>
      </c>
      <c r="P273">
        <v>0</v>
      </c>
      <c r="Q273">
        <v>0</v>
      </c>
      <c r="R273">
        <v>4</v>
      </c>
      <c r="S273">
        <v>832</v>
      </c>
      <c r="T273">
        <v>4</v>
      </c>
      <c r="U273">
        <v>0</v>
      </c>
      <c r="V273">
        <v>832</v>
      </c>
      <c r="W273">
        <v>29</v>
      </c>
      <c r="X273">
        <v>23</v>
      </c>
      <c r="Y273">
        <v>6</v>
      </c>
      <c r="Z273">
        <v>0</v>
      </c>
      <c r="AA273">
        <v>803</v>
      </c>
      <c r="AB273">
        <v>352</v>
      </c>
      <c r="AC273">
        <v>102</v>
      </c>
      <c r="AD273">
        <v>23</v>
      </c>
      <c r="AE273">
        <v>30</v>
      </c>
      <c r="AF273">
        <v>2</v>
      </c>
      <c r="AG273">
        <v>7</v>
      </c>
      <c r="AH273">
        <v>2</v>
      </c>
      <c r="AI273">
        <v>60</v>
      </c>
      <c r="AJ273">
        <v>2</v>
      </c>
      <c r="AK273">
        <v>10</v>
      </c>
      <c r="AL273">
        <v>43</v>
      </c>
      <c r="AM273">
        <v>14</v>
      </c>
      <c r="AN273">
        <v>9</v>
      </c>
      <c r="AO273">
        <v>1</v>
      </c>
      <c r="AP273">
        <v>4</v>
      </c>
      <c r="AQ273">
        <v>0</v>
      </c>
      <c r="AR273">
        <v>1</v>
      </c>
      <c r="AS273">
        <v>2</v>
      </c>
      <c r="AT273">
        <v>2</v>
      </c>
      <c r="AU273">
        <v>0</v>
      </c>
      <c r="AV273">
        <v>2</v>
      </c>
      <c r="AW273">
        <v>7</v>
      </c>
      <c r="AX273">
        <v>4</v>
      </c>
      <c r="AY273">
        <v>1</v>
      </c>
      <c r="AZ273">
        <v>2</v>
      </c>
      <c r="BA273">
        <v>0</v>
      </c>
      <c r="BB273">
        <v>1</v>
      </c>
      <c r="BC273">
        <v>1</v>
      </c>
      <c r="BD273">
        <v>5</v>
      </c>
      <c r="BE273">
        <v>1</v>
      </c>
      <c r="BF273">
        <v>14</v>
      </c>
      <c r="BG273">
        <v>352</v>
      </c>
      <c r="BH273">
        <v>155</v>
      </c>
      <c r="BI273">
        <v>89</v>
      </c>
      <c r="BJ273">
        <v>13</v>
      </c>
      <c r="BK273">
        <v>16</v>
      </c>
      <c r="BL273">
        <v>2</v>
      </c>
      <c r="BM273">
        <v>0</v>
      </c>
      <c r="BN273">
        <v>20</v>
      </c>
      <c r="BO273">
        <v>3</v>
      </c>
      <c r="BP273">
        <v>0</v>
      </c>
      <c r="BQ273">
        <v>1</v>
      </c>
      <c r="BR273">
        <v>1</v>
      </c>
      <c r="BS273">
        <v>0</v>
      </c>
      <c r="BT273">
        <v>2</v>
      </c>
      <c r="BU273">
        <v>0</v>
      </c>
      <c r="BV273">
        <v>0</v>
      </c>
      <c r="BW273">
        <v>0</v>
      </c>
      <c r="BX273">
        <v>0</v>
      </c>
      <c r="BY273">
        <v>2</v>
      </c>
      <c r="BZ273">
        <v>0</v>
      </c>
      <c r="CA273">
        <v>4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1</v>
      </c>
      <c r="CH273">
        <v>0</v>
      </c>
      <c r="CI273">
        <v>0</v>
      </c>
      <c r="CJ273">
        <v>0</v>
      </c>
      <c r="CK273">
        <v>0</v>
      </c>
      <c r="CL273">
        <v>1</v>
      </c>
      <c r="CM273">
        <v>155</v>
      </c>
      <c r="CN273">
        <v>30</v>
      </c>
      <c r="CO273">
        <v>17</v>
      </c>
      <c r="CP273">
        <v>5</v>
      </c>
      <c r="CQ273">
        <v>1</v>
      </c>
      <c r="CR273">
        <v>1</v>
      </c>
      <c r="CS273">
        <v>1</v>
      </c>
      <c r="CT273">
        <v>2</v>
      </c>
      <c r="CU273">
        <v>0</v>
      </c>
      <c r="CV273">
        <v>0</v>
      </c>
      <c r="CW273">
        <v>0</v>
      </c>
      <c r="CX273">
        <v>2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1</v>
      </c>
      <c r="DE273">
        <v>30</v>
      </c>
      <c r="DF273">
        <v>30</v>
      </c>
      <c r="DG273">
        <v>15</v>
      </c>
      <c r="DH273">
        <v>6</v>
      </c>
      <c r="DI273">
        <v>3</v>
      </c>
      <c r="DJ273">
        <v>1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1</v>
      </c>
      <c r="DR273">
        <v>0</v>
      </c>
      <c r="DS273">
        <v>0</v>
      </c>
      <c r="DT273">
        <v>0</v>
      </c>
      <c r="DU273">
        <v>0</v>
      </c>
      <c r="DV273">
        <v>1</v>
      </c>
      <c r="DW273">
        <v>0</v>
      </c>
      <c r="DX273">
        <v>0</v>
      </c>
      <c r="DY273">
        <v>0</v>
      </c>
      <c r="DZ273">
        <v>0</v>
      </c>
      <c r="EA273">
        <v>2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1</v>
      </c>
      <c r="EK273">
        <v>30</v>
      </c>
      <c r="EL273">
        <v>66</v>
      </c>
      <c r="EM273">
        <v>17</v>
      </c>
      <c r="EN273">
        <v>38</v>
      </c>
      <c r="EO273">
        <v>3</v>
      </c>
      <c r="EP273">
        <v>2</v>
      </c>
      <c r="EQ273">
        <v>0</v>
      </c>
      <c r="ER273">
        <v>0</v>
      </c>
      <c r="ES273">
        <v>1</v>
      </c>
      <c r="ET273">
        <v>0</v>
      </c>
      <c r="EU273">
        <v>0</v>
      </c>
      <c r="EV273">
        <v>0</v>
      </c>
      <c r="EW273">
        <v>1</v>
      </c>
      <c r="EX273">
        <v>0</v>
      </c>
      <c r="EY273">
        <v>0</v>
      </c>
      <c r="EZ273">
        <v>0</v>
      </c>
      <c r="FA273">
        <v>0</v>
      </c>
      <c r="FB273">
        <v>1</v>
      </c>
      <c r="FC273">
        <v>0</v>
      </c>
      <c r="FD273">
        <v>0</v>
      </c>
      <c r="FE273">
        <v>0</v>
      </c>
      <c r="FF273">
        <v>2</v>
      </c>
      <c r="FG273">
        <v>1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66</v>
      </c>
      <c r="FQ273">
        <v>42</v>
      </c>
      <c r="FR273">
        <v>30</v>
      </c>
      <c r="FS273">
        <v>5</v>
      </c>
      <c r="FT273">
        <v>1</v>
      </c>
      <c r="FU273">
        <v>6</v>
      </c>
      <c r="FV273">
        <v>0</v>
      </c>
      <c r="FW273">
        <v>0</v>
      </c>
      <c r="FX273">
        <v>0</v>
      </c>
      <c r="FY273">
        <v>0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42</v>
      </c>
      <c r="GV273">
        <v>67</v>
      </c>
      <c r="GW273">
        <v>22</v>
      </c>
      <c r="GX273">
        <v>17</v>
      </c>
      <c r="GY273">
        <v>1</v>
      </c>
      <c r="GZ273">
        <v>1</v>
      </c>
      <c r="HA273">
        <v>2</v>
      </c>
      <c r="HB273">
        <v>3</v>
      </c>
      <c r="HC273">
        <v>6</v>
      </c>
      <c r="HD273">
        <v>1</v>
      </c>
      <c r="HE273">
        <v>2</v>
      </c>
      <c r="HF273">
        <v>0</v>
      </c>
      <c r="HG273">
        <v>2</v>
      </c>
      <c r="HH273">
        <v>1</v>
      </c>
      <c r="HI273">
        <v>0</v>
      </c>
      <c r="HJ273">
        <v>1</v>
      </c>
      <c r="HK273">
        <v>0</v>
      </c>
      <c r="HL273">
        <v>1</v>
      </c>
      <c r="HM273">
        <v>0</v>
      </c>
      <c r="HN273">
        <v>0</v>
      </c>
      <c r="HO273">
        <v>0</v>
      </c>
      <c r="HP273">
        <v>0</v>
      </c>
      <c r="HQ273">
        <v>1</v>
      </c>
      <c r="HR273">
        <v>2</v>
      </c>
      <c r="HS273">
        <v>0</v>
      </c>
      <c r="HT273">
        <v>0</v>
      </c>
      <c r="HU273">
        <v>0</v>
      </c>
      <c r="HV273">
        <v>1</v>
      </c>
      <c r="HW273">
        <v>0</v>
      </c>
      <c r="HX273">
        <v>1</v>
      </c>
      <c r="HY273">
        <v>0</v>
      </c>
      <c r="HZ273">
        <v>2</v>
      </c>
      <c r="IA273">
        <v>67</v>
      </c>
      <c r="IB273">
        <v>56</v>
      </c>
      <c r="IC273">
        <v>39</v>
      </c>
      <c r="ID273">
        <v>4</v>
      </c>
      <c r="IE273">
        <v>1</v>
      </c>
      <c r="IF273">
        <v>1</v>
      </c>
      <c r="IG273">
        <v>3</v>
      </c>
      <c r="IH273">
        <v>0</v>
      </c>
      <c r="II273">
        <v>1</v>
      </c>
      <c r="IJ273">
        <v>0</v>
      </c>
      <c r="IK273">
        <v>0</v>
      </c>
      <c r="IL273">
        <v>1</v>
      </c>
      <c r="IM273">
        <v>0</v>
      </c>
      <c r="IN273">
        <v>1</v>
      </c>
      <c r="IO273">
        <v>0</v>
      </c>
      <c r="IP273">
        <v>0</v>
      </c>
      <c r="IQ273">
        <v>0</v>
      </c>
      <c r="IR273">
        <v>0</v>
      </c>
      <c r="IS273">
        <v>1</v>
      </c>
      <c r="IT273">
        <v>0</v>
      </c>
      <c r="IU273">
        <v>0</v>
      </c>
      <c r="IV273">
        <v>0</v>
      </c>
      <c r="IW273">
        <v>0</v>
      </c>
      <c r="IX273">
        <v>1</v>
      </c>
      <c r="IY273">
        <v>0</v>
      </c>
      <c r="IZ273">
        <v>2</v>
      </c>
      <c r="JA273">
        <v>0</v>
      </c>
      <c r="JB273">
        <v>0</v>
      </c>
      <c r="JC273">
        <v>0</v>
      </c>
      <c r="JD273">
        <v>0</v>
      </c>
      <c r="JE273">
        <v>1</v>
      </c>
      <c r="JF273">
        <v>56</v>
      </c>
      <c r="JG273">
        <v>2</v>
      </c>
      <c r="JH273">
        <v>2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2</v>
      </c>
      <c r="JY273">
        <v>2</v>
      </c>
      <c r="JZ273">
        <v>1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1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2</v>
      </c>
      <c r="KQ273">
        <v>1</v>
      </c>
      <c r="KR273">
        <v>0</v>
      </c>
      <c r="KS273">
        <v>0</v>
      </c>
      <c r="KT273">
        <v>1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1</v>
      </c>
    </row>
    <row r="274" spans="1:332">
      <c r="A274" t="s">
        <v>1319</v>
      </c>
      <c r="B274" t="s">
        <v>1310</v>
      </c>
      <c r="C274" t="str">
        <f>"060907"</f>
        <v>060907</v>
      </c>
      <c r="D274" t="s">
        <v>403</v>
      </c>
      <c r="E274">
        <v>2</v>
      </c>
      <c r="F274">
        <v>1182</v>
      </c>
      <c r="G274">
        <v>900</v>
      </c>
      <c r="H274">
        <v>403</v>
      </c>
      <c r="I274">
        <v>497</v>
      </c>
      <c r="J274">
        <v>0</v>
      </c>
      <c r="K274">
        <v>1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497</v>
      </c>
      <c r="T274">
        <v>0</v>
      </c>
      <c r="U274">
        <v>0</v>
      </c>
      <c r="V274">
        <v>497</v>
      </c>
      <c r="W274">
        <v>20</v>
      </c>
      <c r="X274">
        <v>18</v>
      </c>
      <c r="Y274">
        <v>2</v>
      </c>
      <c r="Z274">
        <v>0</v>
      </c>
      <c r="AA274">
        <v>477</v>
      </c>
      <c r="AB274">
        <v>269</v>
      </c>
      <c r="AC274">
        <v>59</v>
      </c>
      <c r="AD274">
        <v>20</v>
      </c>
      <c r="AE274">
        <v>18</v>
      </c>
      <c r="AF274">
        <v>0</v>
      </c>
      <c r="AG274">
        <v>3</v>
      </c>
      <c r="AH274">
        <v>5</v>
      </c>
      <c r="AI274">
        <v>47</v>
      </c>
      <c r="AJ274">
        <v>6</v>
      </c>
      <c r="AK274">
        <v>5</v>
      </c>
      <c r="AL274">
        <v>13</v>
      </c>
      <c r="AM274">
        <v>11</v>
      </c>
      <c r="AN274">
        <v>11</v>
      </c>
      <c r="AO274">
        <v>2</v>
      </c>
      <c r="AP274">
        <v>1</v>
      </c>
      <c r="AQ274">
        <v>1</v>
      </c>
      <c r="AR274">
        <v>1</v>
      </c>
      <c r="AS274">
        <v>1</v>
      </c>
      <c r="AT274">
        <v>1</v>
      </c>
      <c r="AU274">
        <v>0</v>
      </c>
      <c r="AV274">
        <v>0</v>
      </c>
      <c r="AW274">
        <v>59</v>
      </c>
      <c r="AX274">
        <v>0</v>
      </c>
      <c r="AY274">
        <v>0</v>
      </c>
      <c r="AZ274">
        <v>0</v>
      </c>
      <c r="BA274">
        <v>2</v>
      </c>
      <c r="BB274">
        <v>0</v>
      </c>
      <c r="BC274">
        <v>0</v>
      </c>
      <c r="BD274">
        <v>1</v>
      </c>
      <c r="BE274">
        <v>1</v>
      </c>
      <c r="BF274">
        <v>1</v>
      </c>
      <c r="BG274">
        <v>269</v>
      </c>
      <c r="BH274">
        <v>32</v>
      </c>
      <c r="BI274">
        <v>18</v>
      </c>
      <c r="BJ274">
        <v>6</v>
      </c>
      <c r="BK274">
        <v>2</v>
      </c>
      <c r="BL274">
        <v>0</v>
      </c>
      <c r="BM274">
        <v>0</v>
      </c>
      <c r="BN274">
        <v>1</v>
      </c>
      <c r="BO274">
        <v>0</v>
      </c>
      <c r="BP274">
        <v>0</v>
      </c>
      <c r="BQ274">
        <v>0</v>
      </c>
      <c r="BR274">
        <v>1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2</v>
      </c>
      <c r="CI274">
        <v>1</v>
      </c>
      <c r="CJ274">
        <v>0</v>
      </c>
      <c r="CK274">
        <v>0</v>
      </c>
      <c r="CL274">
        <v>1</v>
      </c>
      <c r="CM274">
        <v>32</v>
      </c>
      <c r="CN274">
        <v>10</v>
      </c>
      <c r="CO274">
        <v>7</v>
      </c>
      <c r="CP274">
        <v>1</v>
      </c>
      <c r="CQ274">
        <v>0</v>
      </c>
      <c r="CR274">
        <v>0</v>
      </c>
      <c r="CS274">
        <v>0</v>
      </c>
      <c r="CT274">
        <v>1</v>
      </c>
      <c r="CU274">
        <v>1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10</v>
      </c>
      <c r="DF274">
        <v>11</v>
      </c>
      <c r="DG274">
        <v>7</v>
      </c>
      <c r="DH274">
        <v>1</v>
      </c>
      <c r="DI274">
        <v>0</v>
      </c>
      <c r="DJ274">
        <v>1</v>
      </c>
      <c r="DK274">
        <v>0</v>
      </c>
      <c r="DL274">
        <v>0</v>
      </c>
      <c r="DM274">
        <v>1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1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11</v>
      </c>
      <c r="EL274">
        <v>66</v>
      </c>
      <c r="EM274">
        <v>34</v>
      </c>
      <c r="EN274">
        <v>24</v>
      </c>
      <c r="EO274">
        <v>1</v>
      </c>
      <c r="EP274">
        <v>1</v>
      </c>
      <c r="EQ274">
        <v>1</v>
      </c>
      <c r="ER274">
        <v>1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1</v>
      </c>
      <c r="FG274">
        <v>0</v>
      </c>
      <c r="FH274">
        <v>0</v>
      </c>
      <c r="FI274">
        <v>0</v>
      </c>
      <c r="FJ274">
        <v>1</v>
      </c>
      <c r="FK274">
        <v>1</v>
      </c>
      <c r="FL274">
        <v>0</v>
      </c>
      <c r="FM274">
        <v>0</v>
      </c>
      <c r="FN274">
        <v>0</v>
      </c>
      <c r="FO274">
        <v>1</v>
      </c>
      <c r="FP274">
        <v>66</v>
      </c>
      <c r="FQ274">
        <v>16</v>
      </c>
      <c r="FR274">
        <v>4</v>
      </c>
      <c r="FS274">
        <v>3</v>
      </c>
      <c r="FT274">
        <v>0</v>
      </c>
      <c r="FU274">
        <v>0</v>
      </c>
      <c r="FV274">
        <v>1</v>
      </c>
      <c r="FW274">
        <v>0</v>
      </c>
      <c r="FX274">
        <v>0</v>
      </c>
      <c r="FY274">
        <v>0</v>
      </c>
      <c r="FZ274">
        <v>0</v>
      </c>
      <c r="GA274">
        <v>1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1</v>
      </c>
      <c r="GL274">
        <v>1</v>
      </c>
      <c r="GM274">
        <v>5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16</v>
      </c>
      <c r="GV274">
        <v>57</v>
      </c>
      <c r="GW274">
        <v>19</v>
      </c>
      <c r="GX274">
        <v>4</v>
      </c>
      <c r="GY274">
        <v>1</v>
      </c>
      <c r="GZ274">
        <v>1</v>
      </c>
      <c r="HA274">
        <v>2</v>
      </c>
      <c r="HB274">
        <v>5</v>
      </c>
      <c r="HC274">
        <v>4</v>
      </c>
      <c r="HD274">
        <v>1</v>
      </c>
      <c r="HE274">
        <v>2</v>
      </c>
      <c r="HF274">
        <v>6</v>
      </c>
      <c r="HG274">
        <v>2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1</v>
      </c>
      <c r="HP274">
        <v>0</v>
      </c>
      <c r="HQ274">
        <v>1</v>
      </c>
      <c r="HR274">
        <v>1</v>
      </c>
      <c r="HS274">
        <v>0</v>
      </c>
      <c r="HT274">
        <v>0</v>
      </c>
      <c r="HU274">
        <v>1</v>
      </c>
      <c r="HV274">
        <v>3</v>
      </c>
      <c r="HW274">
        <v>0</v>
      </c>
      <c r="HX274">
        <v>1</v>
      </c>
      <c r="HY274">
        <v>0</v>
      </c>
      <c r="HZ274">
        <v>2</v>
      </c>
      <c r="IA274">
        <v>57</v>
      </c>
      <c r="IB274">
        <v>16</v>
      </c>
      <c r="IC274">
        <v>9</v>
      </c>
      <c r="ID274">
        <v>0</v>
      </c>
      <c r="IE274">
        <v>3</v>
      </c>
      <c r="IF274">
        <v>0</v>
      </c>
      <c r="IG274">
        <v>0</v>
      </c>
      <c r="IH274">
        <v>1</v>
      </c>
      <c r="II274">
        <v>0</v>
      </c>
      <c r="IJ274">
        <v>1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1</v>
      </c>
      <c r="JA274">
        <v>0</v>
      </c>
      <c r="JB274">
        <v>1</v>
      </c>
      <c r="JC274">
        <v>0</v>
      </c>
      <c r="JD274">
        <v>0</v>
      </c>
      <c r="JE274">
        <v>0</v>
      </c>
      <c r="JF274">
        <v>16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</row>
    <row r="275" spans="1:332">
      <c r="A275" t="s">
        <v>1318</v>
      </c>
      <c r="B275" t="s">
        <v>1310</v>
      </c>
      <c r="C275" t="str">
        <f>"060907"</f>
        <v>060907</v>
      </c>
      <c r="D275" t="s">
        <v>403</v>
      </c>
      <c r="E275">
        <v>3</v>
      </c>
      <c r="F275">
        <v>1909</v>
      </c>
      <c r="G275">
        <v>1449</v>
      </c>
      <c r="H275">
        <v>291</v>
      </c>
      <c r="I275">
        <v>1158</v>
      </c>
      <c r="J275">
        <v>1</v>
      </c>
      <c r="K275">
        <v>10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1158</v>
      </c>
      <c r="T275">
        <v>0</v>
      </c>
      <c r="U275">
        <v>0</v>
      </c>
      <c r="V275">
        <v>1158</v>
      </c>
      <c r="W275">
        <v>15</v>
      </c>
      <c r="X275">
        <v>8</v>
      </c>
      <c r="Y275">
        <v>7</v>
      </c>
      <c r="Z275">
        <v>0</v>
      </c>
      <c r="AA275">
        <v>1143</v>
      </c>
      <c r="AB275">
        <v>465</v>
      </c>
      <c r="AC275">
        <v>102</v>
      </c>
      <c r="AD275">
        <v>49</v>
      </c>
      <c r="AE275">
        <v>41</v>
      </c>
      <c r="AF275">
        <v>5</v>
      </c>
      <c r="AG275">
        <v>2</v>
      </c>
      <c r="AH275">
        <v>5</v>
      </c>
      <c r="AI275">
        <v>93</v>
      </c>
      <c r="AJ275">
        <v>1</v>
      </c>
      <c r="AK275">
        <v>14</v>
      </c>
      <c r="AL275">
        <v>83</v>
      </c>
      <c r="AM275">
        <v>7</v>
      </c>
      <c r="AN275">
        <v>8</v>
      </c>
      <c r="AO275">
        <v>7</v>
      </c>
      <c r="AP275">
        <v>4</v>
      </c>
      <c r="AQ275">
        <v>0</v>
      </c>
      <c r="AR275">
        <v>0</v>
      </c>
      <c r="AS275">
        <v>1</v>
      </c>
      <c r="AT275">
        <v>1</v>
      </c>
      <c r="AU275">
        <v>0</v>
      </c>
      <c r="AV275">
        <v>3</v>
      </c>
      <c r="AW275">
        <v>16</v>
      </c>
      <c r="AX275">
        <v>2</v>
      </c>
      <c r="AY275">
        <v>0</v>
      </c>
      <c r="AZ275">
        <v>0</v>
      </c>
      <c r="BA275">
        <v>1</v>
      </c>
      <c r="BB275">
        <v>0</v>
      </c>
      <c r="BC275">
        <v>0</v>
      </c>
      <c r="BD275">
        <v>2</v>
      </c>
      <c r="BE275">
        <v>1</v>
      </c>
      <c r="BF275">
        <v>17</v>
      </c>
      <c r="BG275">
        <v>465</v>
      </c>
      <c r="BH275">
        <v>238</v>
      </c>
      <c r="BI275">
        <v>163</v>
      </c>
      <c r="BJ275">
        <v>17</v>
      </c>
      <c r="BK275">
        <v>25</v>
      </c>
      <c r="BL275">
        <v>5</v>
      </c>
      <c r="BM275">
        <v>0</v>
      </c>
      <c r="BN275">
        <v>13</v>
      </c>
      <c r="BO275">
        <v>1</v>
      </c>
      <c r="BP275">
        <v>0</v>
      </c>
      <c r="BQ275">
        <v>3</v>
      </c>
      <c r="BR275">
        <v>1</v>
      </c>
      <c r="BS275">
        <v>0</v>
      </c>
      <c r="BT275">
        <v>6</v>
      </c>
      <c r="BU275">
        <v>0</v>
      </c>
      <c r="BV275">
        <v>0</v>
      </c>
      <c r="BW275">
        <v>0</v>
      </c>
      <c r="BX275">
        <v>1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3</v>
      </c>
      <c r="CJ275">
        <v>0</v>
      </c>
      <c r="CK275">
        <v>0</v>
      </c>
      <c r="CL275">
        <v>0</v>
      </c>
      <c r="CM275">
        <v>238</v>
      </c>
      <c r="CN275">
        <v>21</v>
      </c>
      <c r="CO275">
        <v>7</v>
      </c>
      <c r="CP275">
        <v>7</v>
      </c>
      <c r="CQ275">
        <v>1</v>
      </c>
      <c r="CR275">
        <v>0</v>
      </c>
      <c r="CS275">
        <v>0</v>
      </c>
      <c r="CT275">
        <v>2</v>
      </c>
      <c r="CU275">
        <v>0</v>
      </c>
      <c r="CV275">
        <v>1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1</v>
      </c>
      <c r="DC275">
        <v>1</v>
      </c>
      <c r="DD275">
        <v>1</v>
      </c>
      <c r="DE275">
        <v>21</v>
      </c>
      <c r="DF275">
        <v>70</v>
      </c>
      <c r="DG275">
        <v>38</v>
      </c>
      <c r="DH275">
        <v>6</v>
      </c>
      <c r="DI275">
        <v>11</v>
      </c>
      <c r="DJ275">
        <v>7</v>
      </c>
      <c r="DK275">
        <v>1</v>
      </c>
      <c r="DL275">
        <v>0</v>
      </c>
      <c r="DM275">
        <v>1</v>
      </c>
      <c r="DN275">
        <v>0</v>
      </c>
      <c r="DO275">
        <v>0</v>
      </c>
      <c r="DP275">
        <v>0</v>
      </c>
      <c r="DQ275">
        <v>1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0</v>
      </c>
      <c r="EB275">
        <v>0</v>
      </c>
      <c r="EC275">
        <v>0</v>
      </c>
      <c r="ED275">
        <v>1</v>
      </c>
      <c r="EE275">
        <v>0</v>
      </c>
      <c r="EF275">
        <v>0</v>
      </c>
      <c r="EG275">
        <v>0</v>
      </c>
      <c r="EH275">
        <v>0</v>
      </c>
      <c r="EI275">
        <v>1</v>
      </c>
      <c r="EJ275">
        <v>2</v>
      </c>
      <c r="EK275">
        <v>70</v>
      </c>
      <c r="EL275">
        <v>81</v>
      </c>
      <c r="EM275">
        <v>19</v>
      </c>
      <c r="EN275">
        <v>56</v>
      </c>
      <c r="EO275">
        <v>1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1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1</v>
      </c>
      <c r="FG275">
        <v>1</v>
      </c>
      <c r="FH275">
        <v>0</v>
      </c>
      <c r="FI275">
        <v>0</v>
      </c>
      <c r="FJ275">
        <v>1</v>
      </c>
      <c r="FK275">
        <v>0</v>
      </c>
      <c r="FL275">
        <v>0</v>
      </c>
      <c r="FM275">
        <v>0</v>
      </c>
      <c r="FN275">
        <v>0</v>
      </c>
      <c r="FO275">
        <v>1</v>
      </c>
      <c r="FP275">
        <v>81</v>
      </c>
      <c r="FQ275">
        <v>53</v>
      </c>
      <c r="FR275">
        <v>31</v>
      </c>
      <c r="FS275">
        <v>12</v>
      </c>
      <c r="FT275">
        <v>1</v>
      </c>
      <c r="FU275">
        <v>2</v>
      </c>
      <c r="FV275">
        <v>0</v>
      </c>
      <c r="FW275">
        <v>0</v>
      </c>
      <c r="FX275">
        <v>1</v>
      </c>
      <c r="FY275">
        <v>2</v>
      </c>
      <c r="FZ275">
        <v>0</v>
      </c>
      <c r="GA275">
        <v>0</v>
      </c>
      <c r="GB275">
        <v>0</v>
      </c>
      <c r="GC275">
        <v>0</v>
      </c>
      <c r="GD275">
        <v>1</v>
      </c>
      <c r="GE275">
        <v>0</v>
      </c>
      <c r="GF275">
        <v>1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1</v>
      </c>
      <c r="GM275">
        <v>0</v>
      </c>
      <c r="GN275">
        <v>0</v>
      </c>
      <c r="GO275">
        <v>0</v>
      </c>
      <c r="GP275">
        <v>0</v>
      </c>
      <c r="GQ275">
        <v>1</v>
      </c>
      <c r="GR275">
        <v>0</v>
      </c>
      <c r="GS275">
        <v>0</v>
      </c>
      <c r="GT275">
        <v>0</v>
      </c>
      <c r="GU275">
        <v>53</v>
      </c>
      <c r="GV275">
        <v>80</v>
      </c>
      <c r="GW275">
        <v>33</v>
      </c>
      <c r="GX275">
        <v>5</v>
      </c>
      <c r="GY275">
        <v>0</v>
      </c>
      <c r="GZ275">
        <v>3</v>
      </c>
      <c r="HA275">
        <v>6</v>
      </c>
      <c r="HB275">
        <v>3</v>
      </c>
      <c r="HC275">
        <v>8</v>
      </c>
      <c r="HD275">
        <v>0</v>
      </c>
      <c r="HE275">
        <v>2</v>
      </c>
      <c r="HF275">
        <v>2</v>
      </c>
      <c r="HG275">
        <v>1</v>
      </c>
      <c r="HH275">
        <v>2</v>
      </c>
      <c r="HI275">
        <v>1</v>
      </c>
      <c r="HJ275">
        <v>0</v>
      </c>
      <c r="HK275">
        <v>1</v>
      </c>
      <c r="HL275">
        <v>1</v>
      </c>
      <c r="HM275">
        <v>0</v>
      </c>
      <c r="HN275">
        <v>2</v>
      </c>
      <c r="HO275">
        <v>1</v>
      </c>
      <c r="HP275">
        <v>0</v>
      </c>
      <c r="HQ275">
        <v>1</v>
      </c>
      <c r="HR275">
        <v>1</v>
      </c>
      <c r="HS275">
        <v>0</v>
      </c>
      <c r="HT275">
        <v>0</v>
      </c>
      <c r="HU275">
        <v>1</v>
      </c>
      <c r="HV275">
        <v>2</v>
      </c>
      <c r="HW275">
        <v>1</v>
      </c>
      <c r="HX275">
        <v>1</v>
      </c>
      <c r="HY275">
        <v>0</v>
      </c>
      <c r="HZ275">
        <v>2</v>
      </c>
      <c r="IA275">
        <v>80</v>
      </c>
      <c r="IB275">
        <v>125</v>
      </c>
      <c r="IC275">
        <v>80</v>
      </c>
      <c r="ID275">
        <v>8</v>
      </c>
      <c r="IE275">
        <v>3</v>
      </c>
      <c r="IF275">
        <v>2</v>
      </c>
      <c r="IG275">
        <v>7</v>
      </c>
      <c r="IH275">
        <v>4</v>
      </c>
      <c r="II275">
        <v>0</v>
      </c>
      <c r="IJ275">
        <v>0</v>
      </c>
      <c r="IK275">
        <v>0</v>
      </c>
      <c r="IL275">
        <v>12</v>
      </c>
      <c r="IM275">
        <v>0</v>
      </c>
      <c r="IN275">
        <v>1</v>
      </c>
      <c r="IO275">
        <v>1</v>
      </c>
      <c r="IP275">
        <v>0</v>
      </c>
      <c r="IQ275">
        <v>0</v>
      </c>
      <c r="IR275">
        <v>0</v>
      </c>
      <c r="IS275">
        <v>1</v>
      </c>
      <c r="IT275">
        <v>1</v>
      </c>
      <c r="IU275">
        <v>0</v>
      </c>
      <c r="IV275">
        <v>1</v>
      </c>
      <c r="IW275">
        <v>0</v>
      </c>
      <c r="IX275">
        <v>0</v>
      </c>
      <c r="IY275">
        <v>0</v>
      </c>
      <c r="IZ275">
        <v>1</v>
      </c>
      <c r="JA275">
        <v>0</v>
      </c>
      <c r="JB275">
        <v>0</v>
      </c>
      <c r="JC275">
        <v>0</v>
      </c>
      <c r="JD275">
        <v>0</v>
      </c>
      <c r="JE275">
        <v>3</v>
      </c>
      <c r="JF275">
        <v>125</v>
      </c>
      <c r="JG275">
        <v>2</v>
      </c>
      <c r="JH275">
        <v>0</v>
      </c>
      <c r="JI275">
        <v>0</v>
      </c>
      <c r="JJ275">
        <v>1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1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2</v>
      </c>
      <c r="JY275">
        <v>2</v>
      </c>
      <c r="JZ275">
        <v>0</v>
      </c>
      <c r="KA275">
        <v>0</v>
      </c>
      <c r="KB275">
        <v>1</v>
      </c>
      <c r="KC275">
        <v>0</v>
      </c>
      <c r="KD275">
        <v>0</v>
      </c>
      <c r="KE275">
        <v>0</v>
      </c>
      <c r="KF275">
        <v>1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2</v>
      </c>
      <c r="KQ275">
        <v>6</v>
      </c>
      <c r="KR275">
        <v>3</v>
      </c>
      <c r="KS275">
        <v>0</v>
      </c>
      <c r="KT275">
        <v>1</v>
      </c>
      <c r="KU275">
        <v>0</v>
      </c>
      <c r="KV275">
        <v>0</v>
      </c>
      <c r="KW275">
        <v>0</v>
      </c>
      <c r="KX275">
        <v>0</v>
      </c>
      <c r="KY275">
        <v>1</v>
      </c>
      <c r="KZ275">
        <v>0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6</v>
      </c>
    </row>
    <row r="276" spans="1:332">
      <c r="A276" t="s">
        <v>1317</v>
      </c>
      <c r="B276" t="s">
        <v>1310</v>
      </c>
      <c r="C276" t="str">
        <f>"060907"</f>
        <v>060907</v>
      </c>
      <c r="D276" t="s">
        <v>403</v>
      </c>
      <c r="E276">
        <v>4</v>
      </c>
      <c r="F276">
        <v>978</v>
      </c>
      <c r="G276">
        <v>738</v>
      </c>
      <c r="H276">
        <v>163</v>
      </c>
      <c r="I276">
        <v>575</v>
      </c>
      <c r="J276">
        <v>0</v>
      </c>
      <c r="K276">
        <v>2</v>
      </c>
      <c r="L276">
        <v>2</v>
      </c>
      <c r="M276">
        <v>2</v>
      </c>
      <c r="N276">
        <v>0</v>
      </c>
      <c r="O276">
        <v>0</v>
      </c>
      <c r="P276">
        <v>0</v>
      </c>
      <c r="Q276">
        <v>0</v>
      </c>
      <c r="R276">
        <v>2</v>
      </c>
      <c r="S276">
        <v>577</v>
      </c>
      <c r="T276">
        <v>2</v>
      </c>
      <c r="U276">
        <v>0</v>
      </c>
      <c r="V276">
        <v>577</v>
      </c>
      <c r="W276">
        <v>7</v>
      </c>
      <c r="X276">
        <v>5</v>
      </c>
      <c r="Y276">
        <v>2</v>
      </c>
      <c r="Z276">
        <v>0</v>
      </c>
      <c r="AA276">
        <v>570</v>
      </c>
      <c r="AB276">
        <v>304</v>
      </c>
      <c r="AC276">
        <v>84</v>
      </c>
      <c r="AD276">
        <v>27</v>
      </c>
      <c r="AE276">
        <v>18</v>
      </c>
      <c r="AF276">
        <v>3</v>
      </c>
      <c r="AG276">
        <v>1</v>
      </c>
      <c r="AH276">
        <v>0</v>
      </c>
      <c r="AI276">
        <v>55</v>
      </c>
      <c r="AJ276">
        <v>1</v>
      </c>
      <c r="AK276">
        <v>5</v>
      </c>
      <c r="AL276">
        <v>30</v>
      </c>
      <c r="AM276">
        <v>5</v>
      </c>
      <c r="AN276">
        <v>20</v>
      </c>
      <c r="AO276">
        <v>3</v>
      </c>
      <c r="AP276">
        <v>1</v>
      </c>
      <c r="AQ276">
        <v>0</v>
      </c>
      <c r="AR276">
        <v>0</v>
      </c>
      <c r="AS276">
        <v>1</v>
      </c>
      <c r="AT276">
        <v>0</v>
      </c>
      <c r="AU276">
        <v>0</v>
      </c>
      <c r="AV276">
        <v>2</v>
      </c>
      <c r="AW276">
        <v>25</v>
      </c>
      <c r="AX276">
        <v>0</v>
      </c>
      <c r="AY276">
        <v>1</v>
      </c>
      <c r="AZ276">
        <v>0</v>
      </c>
      <c r="BA276">
        <v>4</v>
      </c>
      <c r="BB276">
        <v>1</v>
      </c>
      <c r="BC276">
        <v>1</v>
      </c>
      <c r="BD276">
        <v>1</v>
      </c>
      <c r="BE276">
        <v>1</v>
      </c>
      <c r="BF276">
        <v>14</v>
      </c>
      <c r="BG276">
        <v>304</v>
      </c>
      <c r="BH276">
        <v>74</v>
      </c>
      <c r="BI276">
        <v>45</v>
      </c>
      <c r="BJ276">
        <v>9</v>
      </c>
      <c r="BK276">
        <v>1</v>
      </c>
      <c r="BL276">
        <v>0</v>
      </c>
      <c r="BM276">
        <v>0</v>
      </c>
      <c r="BN276">
        <v>16</v>
      </c>
      <c r="BO276">
        <v>0</v>
      </c>
      <c r="BP276">
        <v>0</v>
      </c>
      <c r="BQ276">
        <v>2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1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74</v>
      </c>
      <c r="CN276">
        <v>24</v>
      </c>
      <c r="CO276">
        <v>10</v>
      </c>
      <c r="CP276">
        <v>4</v>
      </c>
      <c r="CQ276">
        <v>2</v>
      </c>
      <c r="CR276">
        <v>1</v>
      </c>
      <c r="CS276">
        <v>0</v>
      </c>
      <c r="CT276">
        <v>2</v>
      </c>
      <c r="CU276">
        <v>1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1</v>
      </c>
      <c r="DC276">
        <v>0</v>
      </c>
      <c r="DD276">
        <v>3</v>
      </c>
      <c r="DE276">
        <v>24</v>
      </c>
      <c r="DF276">
        <v>31</v>
      </c>
      <c r="DG276">
        <v>17</v>
      </c>
      <c r="DH276">
        <v>2</v>
      </c>
      <c r="DI276">
        <v>0</v>
      </c>
      <c r="DJ276">
        <v>6</v>
      </c>
      <c r="DK276">
        <v>1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1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1</v>
      </c>
      <c r="EA276">
        <v>0</v>
      </c>
      <c r="EB276">
        <v>0</v>
      </c>
      <c r="EC276">
        <v>0</v>
      </c>
      <c r="ED276">
        <v>1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2</v>
      </c>
      <c r="EK276">
        <v>31</v>
      </c>
      <c r="EL276">
        <v>39</v>
      </c>
      <c r="EM276">
        <v>21</v>
      </c>
      <c r="EN276">
        <v>7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1</v>
      </c>
      <c r="EU276">
        <v>0</v>
      </c>
      <c r="EV276">
        <v>0</v>
      </c>
      <c r="EW276">
        <v>1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8</v>
      </c>
      <c r="FG276">
        <v>1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39</v>
      </c>
      <c r="FQ276">
        <v>24</v>
      </c>
      <c r="FR276">
        <v>14</v>
      </c>
      <c r="FS276">
        <v>3</v>
      </c>
      <c r="FT276">
        <v>0</v>
      </c>
      <c r="FU276">
        <v>3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1</v>
      </c>
      <c r="GH276">
        <v>0</v>
      </c>
      <c r="GI276">
        <v>1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1</v>
      </c>
      <c r="GP276">
        <v>0</v>
      </c>
      <c r="GQ276">
        <v>0</v>
      </c>
      <c r="GR276">
        <v>0</v>
      </c>
      <c r="GS276">
        <v>0</v>
      </c>
      <c r="GT276">
        <v>1</v>
      </c>
      <c r="GU276">
        <v>24</v>
      </c>
      <c r="GV276">
        <v>41</v>
      </c>
      <c r="GW276">
        <v>17</v>
      </c>
      <c r="GX276">
        <v>3</v>
      </c>
      <c r="GY276">
        <v>1</v>
      </c>
      <c r="GZ276">
        <v>2</v>
      </c>
      <c r="HA276">
        <v>0</v>
      </c>
      <c r="HB276">
        <v>2</v>
      </c>
      <c r="HC276">
        <v>4</v>
      </c>
      <c r="HD276">
        <v>1</v>
      </c>
      <c r="HE276">
        <v>2</v>
      </c>
      <c r="HF276">
        <v>3</v>
      </c>
      <c r="HG276">
        <v>1</v>
      </c>
      <c r="HH276">
        <v>1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2</v>
      </c>
      <c r="HS276">
        <v>0</v>
      </c>
      <c r="HT276">
        <v>0</v>
      </c>
      <c r="HU276">
        <v>0</v>
      </c>
      <c r="HV276">
        <v>1</v>
      </c>
      <c r="HW276">
        <v>0</v>
      </c>
      <c r="HX276">
        <v>0</v>
      </c>
      <c r="HY276">
        <v>0</v>
      </c>
      <c r="HZ276">
        <v>1</v>
      </c>
      <c r="IA276">
        <v>41</v>
      </c>
      <c r="IB276">
        <v>31</v>
      </c>
      <c r="IC276">
        <v>15</v>
      </c>
      <c r="ID276">
        <v>1</v>
      </c>
      <c r="IE276">
        <v>0</v>
      </c>
      <c r="IF276">
        <v>0</v>
      </c>
      <c r="IG276">
        <v>3</v>
      </c>
      <c r="IH276">
        <v>0</v>
      </c>
      <c r="II276">
        <v>1</v>
      </c>
      <c r="IJ276">
        <v>0</v>
      </c>
      <c r="IK276">
        <v>2</v>
      </c>
      <c r="IL276">
        <v>1</v>
      </c>
      <c r="IM276">
        <v>1</v>
      </c>
      <c r="IN276">
        <v>0</v>
      </c>
      <c r="IO276">
        <v>0</v>
      </c>
      <c r="IP276">
        <v>0</v>
      </c>
      <c r="IQ276">
        <v>1</v>
      </c>
      <c r="IR276">
        <v>0</v>
      </c>
      <c r="IS276">
        <v>0</v>
      </c>
      <c r="IT276">
        <v>0</v>
      </c>
      <c r="IU276">
        <v>1</v>
      </c>
      <c r="IV276">
        <v>1</v>
      </c>
      <c r="IW276">
        <v>0</v>
      </c>
      <c r="IX276">
        <v>0</v>
      </c>
      <c r="IY276">
        <v>0</v>
      </c>
      <c r="IZ276">
        <v>1</v>
      </c>
      <c r="JA276">
        <v>1</v>
      </c>
      <c r="JB276">
        <v>0</v>
      </c>
      <c r="JC276">
        <v>0</v>
      </c>
      <c r="JD276">
        <v>0</v>
      </c>
      <c r="JE276">
        <v>2</v>
      </c>
      <c r="JF276">
        <v>31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2</v>
      </c>
      <c r="KR276">
        <v>2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2</v>
      </c>
    </row>
    <row r="277" spans="1:332">
      <c r="A277" t="s">
        <v>1316</v>
      </c>
      <c r="B277" t="s">
        <v>1310</v>
      </c>
      <c r="C277" t="str">
        <f>"060907"</f>
        <v>060907</v>
      </c>
      <c r="D277" t="s">
        <v>403</v>
      </c>
      <c r="E277">
        <v>5</v>
      </c>
      <c r="F277">
        <v>1612</v>
      </c>
      <c r="G277">
        <v>1217</v>
      </c>
      <c r="H277">
        <v>402</v>
      </c>
      <c r="I277">
        <v>815</v>
      </c>
      <c r="J277">
        <v>0</v>
      </c>
      <c r="K277">
        <v>4</v>
      </c>
      <c r="L277">
        <v>3</v>
      </c>
      <c r="M277">
        <v>3</v>
      </c>
      <c r="N277">
        <v>0</v>
      </c>
      <c r="O277">
        <v>0</v>
      </c>
      <c r="P277">
        <v>0</v>
      </c>
      <c r="Q277">
        <v>0</v>
      </c>
      <c r="R277">
        <v>3</v>
      </c>
      <c r="S277">
        <v>818</v>
      </c>
      <c r="T277">
        <v>3</v>
      </c>
      <c r="U277">
        <v>0</v>
      </c>
      <c r="V277">
        <v>818</v>
      </c>
      <c r="W277">
        <v>26</v>
      </c>
      <c r="X277">
        <v>26</v>
      </c>
      <c r="Y277">
        <v>0</v>
      </c>
      <c r="Z277">
        <v>0</v>
      </c>
      <c r="AA277">
        <v>792</v>
      </c>
      <c r="AB277">
        <v>457</v>
      </c>
      <c r="AC277">
        <v>111</v>
      </c>
      <c r="AD277">
        <v>22</v>
      </c>
      <c r="AE277">
        <v>19</v>
      </c>
      <c r="AF277">
        <v>3</v>
      </c>
      <c r="AG277">
        <v>0</v>
      </c>
      <c r="AH277">
        <v>1</v>
      </c>
      <c r="AI277">
        <v>47</v>
      </c>
      <c r="AJ277">
        <v>6</v>
      </c>
      <c r="AK277">
        <v>8</v>
      </c>
      <c r="AL277">
        <v>28</v>
      </c>
      <c r="AM277">
        <v>22</v>
      </c>
      <c r="AN277">
        <v>20</v>
      </c>
      <c r="AO277">
        <v>3</v>
      </c>
      <c r="AP277">
        <v>0</v>
      </c>
      <c r="AQ277">
        <v>0</v>
      </c>
      <c r="AR277">
        <v>0</v>
      </c>
      <c r="AS277">
        <v>5</v>
      </c>
      <c r="AT277">
        <v>1</v>
      </c>
      <c r="AU277">
        <v>0</v>
      </c>
      <c r="AV277">
        <v>1</v>
      </c>
      <c r="AW277">
        <v>150</v>
      </c>
      <c r="AX277">
        <v>3</v>
      </c>
      <c r="AY277">
        <v>0</v>
      </c>
      <c r="AZ277">
        <v>1</v>
      </c>
      <c r="BA277">
        <v>2</v>
      </c>
      <c r="BB277">
        <v>0</v>
      </c>
      <c r="BC277">
        <v>0</v>
      </c>
      <c r="BD277">
        <v>0</v>
      </c>
      <c r="BE277">
        <v>0</v>
      </c>
      <c r="BF277">
        <v>4</v>
      </c>
      <c r="BG277">
        <v>457</v>
      </c>
      <c r="BH277">
        <v>86</v>
      </c>
      <c r="BI277">
        <v>57</v>
      </c>
      <c r="BJ277">
        <v>5</v>
      </c>
      <c r="BK277">
        <v>9</v>
      </c>
      <c r="BL277">
        <v>5</v>
      </c>
      <c r="BM277">
        <v>1</v>
      </c>
      <c r="BN277">
        <v>3</v>
      </c>
      <c r="BO277">
        <v>0</v>
      </c>
      <c r="BP277">
        <v>0</v>
      </c>
      <c r="BQ277">
        <v>1</v>
      </c>
      <c r="BR277">
        <v>1</v>
      </c>
      <c r="BS277">
        <v>0</v>
      </c>
      <c r="BT277">
        <v>1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1</v>
      </c>
      <c r="CK277">
        <v>1</v>
      </c>
      <c r="CL277">
        <v>1</v>
      </c>
      <c r="CM277">
        <v>86</v>
      </c>
      <c r="CN277">
        <v>21</v>
      </c>
      <c r="CO277">
        <v>12</v>
      </c>
      <c r="CP277">
        <v>2</v>
      </c>
      <c r="CQ277">
        <v>0</v>
      </c>
      <c r="CR277">
        <v>2</v>
      </c>
      <c r="CS277">
        <v>0</v>
      </c>
      <c r="CT277">
        <v>1</v>
      </c>
      <c r="CU277">
        <v>1</v>
      </c>
      <c r="CV277">
        <v>0</v>
      </c>
      <c r="CW277">
        <v>0</v>
      </c>
      <c r="CX277">
        <v>0</v>
      </c>
      <c r="CY277">
        <v>1</v>
      </c>
      <c r="CZ277">
        <v>1</v>
      </c>
      <c r="DA277">
        <v>0</v>
      </c>
      <c r="DB277">
        <v>0</v>
      </c>
      <c r="DC277">
        <v>0</v>
      </c>
      <c r="DD277">
        <v>1</v>
      </c>
      <c r="DE277">
        <v>21</v>
      </c>
      <c r="DF277">
        <v>34</v>
      </c>
      <c r="DG277">
        <v>20</v>
      </c>
      <c r="DH277">
        <v>2</v>
      </c>
      <c r="DI277">
        <v>3</v>
      </c>
      <c r="DJ277">
        <v>1</v>
      </c>
      <c r="DK277">
        <v>0</v>
      </c>
      <c r="DL277">
        <v>0</v>
      </c>
      <c r="DM277">
        <v>1</v>
      </c>
      <c r="DN277">
        <v>1</v>
      </c>
      <c r="DO277">
        <v>2</v>
      </c>
      <c r="DP277">
        <v>0</v>
      </c>
      <c r="DQ277">
        <v>1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1</v>
      </c>
      <c r="EB277">
        <v>1</v>
      </c>
      <c r="EC277">
        <v>0</v>
      </c>
      <c r="ED277">
        <v>0</v>
      </c>
      <c r="EE277">
        <v>0</v>
      </c>
      <c r="EF277">
        <v>0</v>
      </c>
      <c r="EG277">
        <v>1</v>
      </c>
      <c r="EH277">
        <v>0</v>
      </c>
      <c r="EI277">
        <v>0</v>
      </c>
      <c r="EJ277">
        <v>0</v>
      </c>
      <c r="EK277">
        <v>34</v>
      </c>
      <c r="EL277">
        <v>69</v>
      </c>
      <c r="EM277">
        <v>37</v>
      </c>
      <c r="EN277">
        <v>18</v>
      </c>
      <c r="EO277">
        <v>0</v>
      </c>
      <c r="EP277">
        <v>1</v>
      </c>
      <c r="EQ277">
        <v>1</v>
      </c>
      <c r="ER277">
        <v>0</v>
      </c>
      <c r="ES277">
        <v>0</v>
      </c>
      <c r="ET277">
        <v>1</v>
      </c>
      <c r="EU277">
        <v>0</v>
      </c>
      <c r="EV277">
        <v>1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7</v>
      </c>
      <c r="FG277">
        <v>0</v>
      </c>
      <c r="FH277">
        <v>0</v>
      </c>
      <c r="FI277">
        <v>1</v>
      </c>
      <c r="FJ277">
        <v>0</v>
      </c>
      <c r="FK277">
        <v>1</v>
      </c>
      <c r="FL277">
        <v>0</v>
      </c>
      <c r="FM277">
        <v>0</v>
      </c>
      <c r="FN277">
        <v>0</v>
      </c>
      <c r="FO277">
        <v>1</v>
      </c>
      <c r="FP277">
        <v>69</v>
      </c>
      <c r="FQ277">
        <v>33</v>
      </c>
      <c r="FR277">
        <v>23</v>
      </c>
      <c r="FS277">
        <v>3</v>
      </c>
      <c r="FT277">
        <v>2</v>
      </c>
      <c r="FU277">
        <v>1</v>
      </c>
      <c r="FV277">
        <v>0</v>
      </c>
      <c r="FW277">
        <v>0</v>
      </c>
      <c r="FX277">
        <v>0</v>
      </c>
      <c r="FY277">
        <v>0</v>
      </c>
      <c r="FZ277">
        <v>1</v>
      </c>
      <c r="GA277">
        <v>0</v>
      </c>
      <c r="GB277">
        <v>0</v>
      </c>
      <c r="GC277">
        <v>0</v>
      </c>
      <c r="GD277">
        <v>1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1</v>
      </c>
      <c r="GR277">
        <v>0</v>
      </c>
      <c r="GS277">
        <v>0</v>
      </c>
      <c r="GT277">
        <v>1</v>
      </c>
      <c r="GU277">
        <v>33</v>
      </c>
      <c r="GV277">
        <v>55</v>
      </c>
      <c r="GW277">
        <v>18</v>
      </c>
      <c r="GX277">
        <v>6</v>
      </c>
      <c r="GY277">
        <v>1</v>
      </c>
      <c r="GZ277">
        <v>0</v>
      </c>
      <c r="HA277">
        <v>3</v>
      </c>
      <c r="HB277">
        <v>4</v>
      </c>
      <c r="HC277">
        <v>3</v>
      </c>
      <c r="HD277">
        <v>2</v>
      </c>
      <c r="HE277">
        <v>1</v>
      </c>
      <c r="HF277">
        <v>0</v>
      </c>
      <c r="HG277">
        <v>5</v>
      </c>
      <c r="HH277">
        <v>1</v>
      </c>
      <c r="HI277">
        <v>0</v>
      </c>
      <c r="HJ277">
        <v>1</v>
      </c>
      <c r="HK277">
        <v>2</v>
      </c>
      <c r="HL277">
        <v>0</v>
      </c>
      <c r="HM277">
        <v>1</v>
      </c>
      <c r="HN277">
        <v>0</v>
      </c>
      <c r="HO277">
        <v>2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0</v>
      </c>
      <c r="HW277">
        <v>3</v>
      </c>
      <c r="HX277">
        <v>0</v>
      </c>
      <c r="HY277">
        <v>0</v>
      </c>
      <c r="HZ277">
        <v>0</v>
      </c>
      <c r="IA277">
        <v>55</v>
      </c>
      <c r="IB277">
        <v>35</v>
      </c>
      <c r="IC277">
        <v>21</v>
      </c>
      <c r="ID277">
        <v>2</v>
      </c>
      <c r="IE277">
        <v>2</v>
      </c>
      <c r="IF277">
        <v>0</v>
      </c>
      <c r="IG277">
        <v>2</v>
      </c>
      <c r="IH277">
        <v>0</v>
      </c>
      <c r="II277">
        <v>1</v>
      </c>
      <c r="IJ277">
        <v>0</v>
      </c>
      <c r="IK277">
        <v>1</v>
      </c>
      <c r="IL277">
        <v>2</v>
      </c>
      <c r="IM277">
        <v>1</v>
      </c>
      <c r="IN277"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1</v>
      </c>
      <c r="JA277">
        <v>0</v>
      </c>
      <c r="JB277">
        <v>0</v>
      </c>
      <c r="JC277">
        <v>0</v>
      </c>
      <c r="JD277">
        <v>1</v>
      </c>
      <c r="JE277">
        <v>1</v>
      </c>
      <c r="JF277">
        <v>35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2</v>
      </c>
      <c r="KR277">
        <v>1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1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2</v>
      </c>
    </row>
    <row r="278" spans="1:332">
      <c r="A278" t="s">
        <v>1315</v>
      </c>
      <c r="B278" t="s">
        <v>1310</v>
      </c>
      <c r="C278" t="str">
        <f>"060907"</f>
        <v>060907</v>
      </c>
      <c r="D278" t="s">
        <v>1314</v>
      </c>
      <c r="E278">
        <v>6</v>
      </c>
      <c r="F278">
        <v>980</v>
      </c>
      <c r="G278">
        <v>750</v>
      </c>
      <c r="H278">
        <v>210</v>
      </c>
      <c r="I278">
        <v>540</v>
      </c>
      <c r="J278">
        <v>2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540</v>
      </c>
      <c r="T278">
        <v>0</v>
      </c>
      <c r="U278">
        <v>0</v>
      </c>
      <c r="V278">
        <v>540</v>
      </c>
      <c r="W278">
        <v>9</v>
      </c>
      <c r="X278">
        <v>9</v>
      </c>
      <c r="Y278">
        <v>0</v>
      </c>
      <c r="Z278">
        <v>0</v>
      </c>
      <c r="AA278">
        <v>531</v>
      </c>
      <c r="AB278">
        <v>337</v>
      </c>
      <c r="AC278">
        <v>70</v>
      </c>
      <c r="AD278">
        <v>17</v>
      </c>
      <c r="AE278">
        <v>23</v>
      </c>
      <c r="AF278">
        <v>2</v>
      </c>
      <c r="AG278">
        <v>1</v>
      </c>
      <c r="AH278">
        <v>0</v>
      </c>
      <c r="AI278">
        <v>39</v>
      </c>
      <c r="AJ278">
        <v>1</v>
      </c>
      <c r="AK278">
        <v>4</v>
      </c>
      <c r="AL278">
        <v>57</v>
      </c>
      <c r="AM278">
        <v>18</v>
      </c>
      <c r="AN278">
        <v>34</v>
      </c>
      <c r="AO278">
        <v>2</v>
      </c>
      <c r="AP278">
        <v>3</v>
      </c>
      <c r="AQ278">
        <v>0</v>
      </c>
      <c r="AR278">
        <v>0</v>
      </c>
      <c r="AS278">
        <v>0</v>
      </c>
      <c r="AT278">
        <v>1</v>
      </c>
      <c r="AU278">
        <v>1</v>
      </c>
      <c r="AV278">
        <v>4</v>
      </c>
      <c r="AW278">
        <v>39</v>
      </c>
      <c r="AX278">
        <v>1</v>
      </c>
      <c r="AY278">
        <v>1</v>
      </c>
      <c r="AZ278">
        <v>1</v>
      </c>
      <c r="BA278">
        <v>1</v>
      </c>
      <c r="BB278">
        <v>0</v>
      </c>
      <c r="BC278">
        <v>0</v>
      </c>
      <c r="BD278">
        <v>5</v>
      </c>
      <c r="BE278">
        <v>0</v>
      </c>
      <c r="BF278">
        <v>12</v>
      </c>
      <c r="BG278">
        <v>337</v>
      </c>
      <c r="BH278">
        <v>48</v>
      </c>
      <c r="BI278">
        <v>32</v>
      </c>
      <c r="BJ278">
        <v>3</v>
      </c>
      <c r="BK278">
        <v>3</v>
      </c>
      <c r="BL278">
        <v>2</v>
      </c>
      <c r="BM278">
        <v>1</v>
      </c>
      <c r="BN278">
        <v>2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0</v>
      </c>
      <c r="BU278">
        <v>1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1</v>
      </c>
      <c r="CC278">
        <v>0</v>
      </c>
      <c r="CD278">
        <v>1</v>
      </c>
      <c r="CE278">
        <v>0</v>
      </c>
      <c r="CF278">
        <v>0</v>
      </c>
      <c r="CG278">
        <v>0</v>
      </c>
      <c r="CH278">
        <v>1</v>
      </c>
      <c r="CI278">
        <v>0</v>
      </c>
      <c r="CJ278">
        <v>0</v>
      </c>
      <c r="CK278">
        <v>0</v>
      </c>
      <c r="CL278">
        <v>0</v>
      </c>
      <c r="CM278">
        <v>48</v>
      </c>
      <c r="CN278">
        <v>9</v>
      </c>
      <c r="CO278">
        <v>4</v>
      </c>
      <c r="CP278">
        <v>2</v>
      </c>
      <c r="CQ278">
        <v>0</v>
      </c>
      <c r="CR278">
        <v>0</v>
      </c>
      <c r="CS278">
        <v>0</v>
      </c>
      <c r="CT278">
        <v>1</v>
      </c>
      <c r="CU278">
        <v>1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1</v>
      </c>
      <c r="DC278">
        <v>0</v>
      </c>
      <c r="DD278">
        <v>0</v>
      </c>
      <c r="DE278">
        <v>9</v>
      </c>
      <c r="DF278">
        <v>28</v>
      </c>
      <c r="DG278">
        <v>11</v>
      </c>
      <c r="DH278">
        <v>4</v>
      </c>
      <c r="DI278">
        <v>1</v>
      </c>
      <c r="DJ278">
        <v>6</v>
      </c>
      <c r="DK278">
        <v>4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1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1</v>
      </c>
      <c r="EI278">
        <v>0</v>
      </c>
      <c r="EJ278">
        <v>0</v>
      </c>
      <c r="EK278">
        <v>28</v>
      </c>
      <c r="EL278">
        <v>48</v>
      </c>
      <c r="EM278">
        <v>19</v>
      </c>
      <c r="EN278">
        <v>16</v>
      </c>
      <c r="EO278">
        <v>0</v>
      </c>
      <c r="EP278">
        <v>1</v>
      </c>
      <c r="EQ278">
        <v>0</v>
      </c>
      <c r="ER278">
        <v>2</v>
      </c>
      <c r="ES278">
        <v>0</v>
      </c>
      <c r="ET278">
        <v>1</v>
      </c>
      <c r="EU278">
        <v>0</v>
      </c>
      <c r="EV278">
        <v>0</v>
      </c>
      <c r="EW278">
        <v>2</v>
      </c>
      <c r="EX278">
        <v>0</v>
      </c>
      <c r="EY278">
        <v>0</v>
      </c>
      <c r="EZ278">
        <v>0</v>
      </c>
      <c r="FA278">
        <v>3</v>
      </c>
      <c r="FB278">
        <v>0</v>
      </c>
      <c r="FC278">
        <v>0</v>
      </c>
      <c r="FD278">
        <v>0</v>
      </c>
      <c r="FE278">
        <v>0</v>
      </c>
      <c r="FF278">
        <v>2</v>
      </c>
      <c r="FG278">
        <v>2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48</v>
      </c>
      <c r="FQ278">
        <v>5</v>
      </c>
      <c r="FR278">
        <v>3</v>
      </c>
      <c r="FS278">
        <v>1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1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5</v>
      </c>
      <c r="GV278">
        <v>38</v>
      </c>
      <c r="GW278">
        <v>16</v>
      </c>
      <c r="GX278">
        <v>0</v>
      </c>
      <c r="GY278">
        <v>1</v>
      </c>
      <c r="GZ278">
        <v>4</v>
      </c>
      <c r="HA278">
        <v>2</v>
      </c>
      <c r="HB278">
        <v>6</v>
      </c>
      <c r="HC278">
        <v>1</v>
      </c>
      <c r="HD278">
        <v>0</v>
      </c>
      <c r="HE278">
        <v>0</v>
      </c>
      <c r="HF278">
        <v>1</v>
      </c>
      <c r="HG278">
        <v>0</v>
      </c>
      <c r="HH278">
        <v>0</v>
      </c>
      <c r="HI278">
        <v>0</v>
      </c>
      <c r="HJ278">
        <v>1</v>
      </c>
      <c r="HK278">
        <v>0</v>
      </c>
      <c r="HL278">
        <v>0</v>
      </c>
      <c r="HM278">
        <v>0</v>
      </c>
      <c r="HN278">
        <v>1</v>
      </c>
      <c r="HO278">
        <v>1</v>
      </c>
      <c r="HP278">
        <v>0</v>
      </c>
      <c r="HQ278">
        <v>1</v>
      </c>
      <c r="HR278">
        <v>3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38</v>
      </c>
      <c r="IB278">
        <v>10</v>
      </c>
      <c r="IC278">
        <v>5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2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1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1</v>
      </c>
      <c r="JF278">
        <v>10</v>
      </c>
      <c r="JG278">
        <v>1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1</v>
      </c>
      <c r="JU278">
        <v>0</v>
      </c>
      <c r="JV278">
        <v>0</v>
      </c>
      <c r="JW278">
        <v>0</v>
      </c>
      <c r="JX278">
        <v>1</v>
      </c>
      <c r="JY278">
        <v>4</v>
      </c>
      <c r="JZ278">
        <v>0</v>
      </c>
      <c r="KA278">
        <v>0</v>
      </c>
      <c r="KB278">
        <v>0</v>
      </c>
      <c r="KC278">
        <v>0</v>
      </c>
      <c r="KD278">
        <v>1</v>
      </c>
      <c r="KE278">
        <v>1</v>
      </c>
      <c r="KF278">
        <v>0</v>
      </c>
      <c r="KG278">
        <v>0</v>
      </c>
      <c r="KH278">
        <v>0</v>
      </c>
      <c r="KI278">
        <v>1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1</v>
      </c>
      <c r="KP278">
        <v>4</v>
      </c>
      <c r="KQ278">
        <v>3</v>
      </c>
      <c r="KR278">
        <v>1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2</v>
      </c>
      <c r="LD278">
        <v>0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3</v>
      </c>
    </row>
    <row r="279" spans="1:332">
      <c r="A279" t="s">
        <v>1313</v>
      </c>
      <c r="B279" t="s">
        <v>1310</v>
      </c>
      <c r="C279" t="str">
        <f>"060907"</f>
        <v>060907</v>
      </c>
      <c r="D279" t="s">
        <v>1312</v>
      </c>
      <c r="E279">
        <v>7</v>
      </c>
      <c r="F279">
        <v>1045</v>
      </c>
      <c r="G279">
        <v>788</v>
      </c>
      <c r="H279">
        <v>102</v>
      </c>
      <c r="I279">
        <v>686</v>
      </c>
      <c r="J279">
        <v>0</v>
      </c>
      <c r="K279">
        <v>8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686</v>
      </c>
      <c r="T279">
        <v>0</v>
      </c>
      <c r="U279">
        <v>0</v>
      </c>
      <c r="V279">
        <v>686</v>
      </c>
      <c r="W279">
        <v>6</v>
      </c>
      <c r="X279">
        <v>5</v>
      </c>
      <c r="Y279">
        <v>1</v>
      </c>
      <c r="Z279">
        <v>0</v>
      </c>
      <c r="AA279">
        <v>680</v>
      </c>
      <c r="AB279">
        <v>346</v>
      </c>
      <c r="AC279">
        <v>54</v>
      </c>
      <c r="AD279">
        <v>22</v>
      </c>
      <c r="AE279">
        <v>48</v>
      </c>
      <c r="AF279">
        <v>1</v>
      </c>
      <c r="AG279">
        <v>2</v>
      </c>
      <c r="AH279">
        <v>2</v>
      </c>
      <c r="AI279">
        <v>51</v>
      </c>
      <c r="AJ279">
        <v>0</v>
      </c>
      <c r="AK279">
        <v>9</v>
      </c>
      <c r="AL279">
        <v>27</v>
      </c>
      <c r="AM279">
        <v>3</v>
      </c>
      <c r="AN279">
        <v>81</v>
      </c>
      <c r="AO279">
        <v>4</v>
      </c>
      <c r="AP279">
        <v>3</v>
      </c>
      <c r="AQ279">
        <v>0</v>
      </c>
      <c r="AR279">
        <v>0</v>
      </c>
      <c r="AS279">
        <v>3</v>
      </c>
      <c r="AT279">
        <v>1</v>
      </c>
      <c r="AU279">
        <v>0</v>
      </c>
      <c r="AV279">
        <v>2</v>
      </c>
      <c r="AW279">
        <v>7</v>
      </c>
      <c r="AX279">
        <v>1</v>
      </c>
      <c r="AY279">
        <v>1</v>
      </c>
      <c r="AZ279">
        <v>0</v>
      </c>
      <c r="BA279">
        <v>1</v>
      </c>
      <c r="BB279">
        <v>0</v>
      </c>
      <c r="BC279">
        <v>1</v>
      </c>
      <c r="BD279">
        <v>2</v>
      </c>
      <c r="BE279">
        <v>0</v>
      </c>
      <c r="BF279">
        <v>20</v>
      </c>
      <c r="BG279">
        <v>346</v>
      </c>
      <c r="BH279">
        <v>109</v>
      </c>
      <c r="BI279">
        <v>71</v>
      </c>
      <c r="BJ279">
        <v>11</v>
      </c>
      <c r="BK279">
        <v>6</v>
      </c>
      <c r="BL279">
        <v>5</v>
      </c>
      <c r="BM279">
        <v>1</v>
      </c>
      <c r="BN279">
        <v>8</v>
      </c>
      <c r="BO279">
        <v>1</v>
      </c>
      <c r="BP279">
        <v>0</v>
      </c>
      <c r="BQ279">
        <v>2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2</v>
      </c>
      <c r="CJ279">
        <v>0</v>
      </c>
      <c r="CK279">
        <v>0</v>
      </c>
      <c r="CL279">
        <v>2</v>
      </c>
      <c r="CM279">
        <v>109</v>
      </c>
      <c r="CN279">
        <v>16</v>
      </c>
      <c r="CO279">
        <v>11</v>
      </c>
      <c r="CP279">
        <v>1</v>
      </c>
      <c r="CQ279">
        <v>0</v>
      </c>
      <c r="CR279">
        <v>1</v>
      </c>
      <c r="CS279">
        <v>0</v>
      </c>
      <c r="CT279">
        <v>0</v>
      </c>
      <c r="CU279">
        <v>1</v>
      </c>
      <c r="CV279">
        <v>0</v>
      </c>
      <c r="CW279">
        <v>0</v>
      </c>
      <c r="CX279">
        <v>1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1</v>
      </c>
      <c r="DE279">
        <v>16</v>
      </c>
      <c r="DF279">
        <v>40</v>
      </c>
      <c r="DG279">
        <v>18</v>
      </c>
      <c r="DH279">
        <v>5</v>
      </c>
      <c r="DI279">
        <v>5</v>
      </c>
      <c r="DJ279">
        <v>5</v>
      </c>
      <c r="DK279">
        <v>2</v>
      </c>
      <c r="DL279">
        <v>0</v>
      </c>
      <c r="DM279">
        <v>0</v>
      </c>
      <c r="DN279">
        <v>0</v>
      </c>
      <c r="DO279">
        <v>0</v>
      </c>
      <c r="DP279">
        <v>1</v>
      </c>
      <c r="DQ279">
        <v>1</v>
      </c>
      <c r="DR279">
        <v>0</v>
      </c>
      <c r="DS279">
        <v>0</v>
      </c>
      <c r="DT279">
        <v>1</v>
      </c>
      <c r="DU279">
        <v>0</v>
      </c>
      <c r="DV279">
        <v>1</v>
      </c>
      <c r="DW279">
        <v>0</v>
      </c>
      <c r="DX279">
        <v>0</v>
      </c>
      <c r="DY279">
        <v>0</v>
      </c>
      <c r="DZ279">
        <v>0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40</v>
      </c>
      <c r="EL279">
        <v>33</v>
      </c>
      <c r="EM279">
        <v>12</v>
      </c>
      <c r="EN279">
        <v>4</v>
      </c>
      <c r="EO279">
        <v>1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1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13</v>
      </c>
      <c r="FG279">
        <v>2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33</v>
      </c>
      <c r="FQ279">
        <v>24</v>
      </c>
      <c r="FR279">
        <v>21</v>
      </c>
      <c r="FS279">
        <v>1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2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24</v>
      </c>
      <c r="GV279">
        <v>62</v>
      </c>
      <c r="GW279">
        <v>27</v>
      </c>
      <c r="GX279">
        <v>3</v>
      </c>
      <c r="GY279">
        <v>5</v>
      </c>
      <c r="GZ279">
        <v>1</v>
      </c>
      <c r="HA279">
        <v>3</v>
      </c>
      <c r="HB279">
        <v>1</v>
      </c>
      <c r="HC279">
        <v>3</v>
      </c>
      <c r="HD279">
        <v>0</v>
      </c>
      <c r="HE279">
        <v>4</v>
      </c>
      <c r="HF279">
        <v>0</v>
      </c>
      <c r="HG279">
        <v>1</v>
      </c>
      <c r="HH279">
        <v>0</v>
      </c>
      <c r="HI279">
        <v>2</v>
      </c>
      <c r="HJ279">
        <v>0</v>
      </c>
      <c r="HK279">
        <v>0</v>
      </c>
      <c r="HL279">
        <v>0</v>
      </c>
      <c r="HM279">
        <v>2</v>
      </c>
      <c r="HN279">
        <v>0</v>
      </c>
      <c r="HO279">
        <v>1</v>
      </c>
      <c r="HP279">
        <v>0</v>
      </c>
      <c r="HQ279">
        <v>0</v>
      </c>
      <c r="HR279">
        <v>2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4</v>
      </c>
      <c r="HY279">
        <v>1</v>
      </c>
      <c r="HZ279">
        <v>2</v>
      </c>
      <c r="IA279">
        <v>62</v>
      </c>
      <c r="IB279">
        <v>48</v>
      </c>
      <c r="IC279">
        <v>16</v>
      </c>
      <c r="ID279">
        <v>3</v>
      </c>
      <c r="IE279">
        <v>8</v>
      </c>
      <c r="IF279">
        <v>0</v>
      </c>
      <c r="IG279">
        <v>12</v>
      </c>
      <c r="IH279">
        <v>0</v>
      </c>
      <c r="II279">
        <v>3</v>
      </c>
      <c r="IJ279">
        <v>0</v>
      </c>
      <c r="IK279">
        <v>1</v>
      </c>
      <c r="IL279">
        <v>2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2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1</v>
      </c>
      <c r="JD279">
        <v>0</v>
      </c>
      <c r="JE279">
        <v>0</v>
      </c>
      <c r="JF279">
        <v>48</v>
      </c>
      <c r="JG279">
        <v>1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1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1</v>
      </c>
      <c r="JY279">
        <v>1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1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</row>
    <row r="280" spans="1:332">
      <c r="A280" t="s">
        <v>1311</v>
      </c>
      <c r="B280" t="s">
        <v>1310</v>
      </c>
      <c r="C280" t="str">
        <f>"060907"</f>
        <v>060907</v>
      </c>
      <c r="D280" t="s">
        <v>403</v>
      </c>
      <c r="E280">
        <v>8</v>
      </c>
      <c r="F280">
        <v>1347</v>
      </c>
      <c r="G280">
        <v>1010</v>
      </c>
      <c r="H280">
        <v>253</v>
      </c>
      <c r="I280">
        <v>757</v>
      </c>
      <c r="J280">
        <v>1</v>
      </c>
      <c r="K280">
        <v>12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757</v>
      </c>
      <c r="T280">
        <v>0</v>
      </c>
      <c r="U280">
        <v>0</v>
      </c>
      <c r="V280">
        <v>757</v>
      </c>
      <c r="W280">
        <v>15</v>
      </c>
      <c r="X280">
        <v>12</v>
      </c>
      <c r="Y280">
        <v>3</v>
      </c>
      <c r="Z280">
        <v>0</v>
      </c>
      <c r="AA280">
        <v>742</v>
      </c>
      <c r="AB280">
        <v>331</v>
      </c>
      <c r="AC280">
        <v>67</v>
      </c>
      <c r="AD280">
        <v>25</v>
      </c>
      <c r="AE280">
        <v>14</v>
      </c>
      <c r="AF280">
        <v>0</v>
      </c>
      <c r="AG280">
        <v>0</v>
      </c>
      <c r="AH280">
        <v>4</v>
      </c>
      <c r="AI280">
        <v>35</v>
      </c>
      <c r="AJ280">
        <v>0</v>
      </c>
      <c r="AK280">
        <v>18</v>
      </c>
      <c r="AL280">
        <v>102</v>
      </c>
      <c r="AM280">
        <v>6</v>
      </c>
      <c r="AN280">
        <v>19</v>
      </c>
      <c r="AO280">
        <v>0</v>
      </c>
      <c r="AP280">
        <v>1</v>
      </c>
      <c r="AQ280">
        <v>0</v>
      </c>
      <c r="AR280">
        <v>2</v>
      </c>
      <c r="AS280">
        <v>0</v>
      </c>
      <c r="AT280">
        <v>3</v>
      </c>
      <c r="AU280">
        <v>0</v>
      </c>
      <c r="AV280">
        <v>1</v>
      </c>
      <c r="AW280">
        <v>19</v>
      </c>
      <c r="AX280">
        <v>1</v>
      </c>
      <c r="AY280">
        <v>0</v>
      </c>
      <c r="AZ280">
        <v>1</v>
      </c>
      <c r="BA280">
        <v>0</v>
      </c>
      <c r="BB280">
        <v>0</v>
      </c>
      <c r="BC280">
        <v>0</v>
      </c>
      <c r="BD280">
        <v>3</v>
      </c>
      <c r="BE280">
        <v>2</v>
      </c>
      <c r="BF280">
        <v>8</v>
      </c>
      <c r="BG280">
        <v>331</v>
      </c>
      <c r="BH280">
        <v>135</v>
      </c>
      <c r="BI280">
        <v>79</v>
      </c>
      <c r="BJ280">
        <v>11</v>
      </c>
      <c r="BK280">
        <v>10</v>
      </c>
      <c r="BL280">
        <v>9</v>
      </c>
      <c r="BM280">
        <v>1</v>
      </c>
      <c r="BN280">
        <v>9</v>
      </c>
      <c r="BO280">
        <v>1</v>
      </c>
      <c r="BP280">
        <v>0</v>
      </c>
      <c r="BQ280">
        <v>4</v>
      </c>
      <c r="BR280">
        <v>0</v>
      </c>
      <c r="BS280">
        <v>0</v>
      </c>
      <c r="BT280">
        <v>3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2</v>
      </c>
      <c r="CB280">
        <v>5</v>
      </c>
      <c r="CC280">
        <v>1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135</v>
      </c>
      <c r="CN280">
        <v>22</v>
      </c>
      <c r="CO280">
        <v>7</v>
      </c>
      <c r="CP280">
        <v>2</v>
      </c>
      <c r="CQ280">
        <v>3</v>
      </c>
      <c r="CR280">
        <v>3</v>
      </c>
      <c r="CS280">
        <v>0</v>
      </c>
      <c r="CT280">
        <v>2</v>
      </c>
      <c r="CU280">
        <v>0</v>
      </c>
      <c r="CV280">
        <v>0</v>
      </c>
      <c r="CW280">
        <v>0</v>
      </c>
      <c r="CX280">
        <v>2</v>
      </c>
      <c r="CY280">
        <v>0</v>
      </c>
      <c r="CZ280">
        <v>1</v>
      </c>
      <c r="DA280">
        <v>0</v>
      </c>
      <c r="DB280">
        <v>0</v>
      </c>
      <c r="DC280">
        <v>1</v>
      </c>
      <c r="DD280">
        <v>1</v>
      </c>
      <c r="DE280">
        <v>22</v>
      </c>
      <c r="DF280">
        <v>38</v>
      </c>
      <c r="DG280">
        <v>24</v>
      </c>
      <c r="DH280">
        <v>6</v>
      </c>
      <c r="DI280">
        <v>3</v>
      </c>
      <c r="DJ280">
        <v>1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1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1</v>
      </c>
      <c r="EJ280">
        <v>1</v>
      </c>
      <c r="EK280">
        <v>38</v>
      </c>
      <c r="EL280">
        <v>54</v>
      </c>
      <c r="EM280">
        <v>13</v>
      </c>
      <c r="EN280">
        <v>28</v>
      </c>
      <c r="EO280">
        <v>0</v>
      </c>
      <c r="EP280">
        <v>0</v>
      </c>
      <c r="EQ280">
        <v>1</v>
      </c>
      <c r="ER280">
        <v>0</v>
      </c>
      <c r="ES280">
        <v>1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9</v>
      </c>
      <c r="FG280">
        <v>0</v>
      </c>
      <c r="FH280">
        <v>0</v>
      </c>
      <c r="FI280">
        <v>0</v>
      </c>
      <c r="FJ280">
        <v>0</v>
      </c>
      <c r="FK280">
        <v>1</v>
      </c>
      <c r="FL280">
        <v>0</v>
      </c>
      <c r="FM280">
        <v>0</v>
      </c>
      <c r="FN280">
        <v>0</v>
      </c>
      <c r="FO280">
        <v>1</v>
      </c>
      <c r="FP280">
        <v>54</v>
      </c>
      <c r="FQ280">
        <v>32</v>
      </c>
      <c r="FR280">
        <v>20</v>
      </c>
      <c r="FS280">
        <v>3</v>
      </c>
      <c r="FT280">
        <v>1</v>
      </c>
      <c r="FU280">
        <v>1</v>
      </c>
      <c r="FV280">
        <v>0</v>
      </c>
      <c r="FW280">
        <v>0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2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1</v>
      </c>
      <c r="GL280">
        <v>0</v>
      </c>
      <c r="GM280">
        <v>3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32</v>
      </c>
      <c r="GV280">
        <v>69</v>
      </c>
      <c r="GW280">
        <v>8</v>
      </c>
      <c r="GX280">
        <v>6</v>
      </c>
      <c r="GY280">
        <v>1</v>
      </c>
      <c r="GZ280">
        <v>13</v>
      </c>
      <c r="HA280">
        <v>2</v>
      </c>
      <c r="HB280">
        <v>7</v>
      </c>
      <c r="HC280">
        <v>5</v>
      </c>
      <c r="HD280">
        <v>0</v>
      </c>
      <c r="HE280">
        <v>1</v>
      </c>
      <c r="HF280">
        <v>0</v>
      </c>
      <c r="HG280">
        <v>3</v>
      </c>
      <c r="HH280">
        <v>0</v>
      </c>
      <c r="HI280">
        <v>0</v>
      </c>
      <c r="HJ280">
        <v>1</v>
      </c>
      <c r="HK280">
        <v>3</v>
      </c>
      <c r="HL280">
        <v>1</v>
      </c>
      <c r="HM280">
        <v>1</v>
      </c>
      <c r="HN280">
        <v>1</v>
      </c>
      <c r="HO280">
        <v>2</v>
      </c>
      <c r="HP280">
        <v>3</v>
      </c>
      <c r="HQ280">
        <v>1</v>
      </c>
      <c r="HR280">
        <v>4</v>
      </c>
      <c r="HS280">
        <v>0</v>
      </c>
      <c r="HT280">
        <v>0</v>
      </c>
      <c r="HU280">
        <v>0</v>
      </c>
      <c r="HV280">
        <v>1</v>
      </c>
      <c r="HW280">
        <v>1</v>
      </c>
      <c r="HX280">
        <v>0</v>
      </c>
      <c r="HY280">
        <v>2</v>
      </c>
      <c r="HZ280">
        <v>2</v>
      </c>
      <c r="IA280">
        <v>69</v>
      </c>
      <c r="IB280">
        <v>60</v>
      </c>
      <c r="IC280">
        <v>39</v>
      </c>
      <c r="ID280">
        <v>3</v>
      </c>
      <c r="IE280">
        <v>0</v>
      </c>
      <c r="IF280">
        <v>1</v>
      </c>
      <c r="IG280">
        <v>2</v>
      </c>
      <c r="IH280">
        <v>1</v>
      </c>
      <c r="II280">
        <v>1</v>
      </c>
      <c r="IJ280">
        <v>0</v>
      </c>
      <c r="IK280">
        <v>1</v>
      </c>
      <c r="IL280">
        <v>6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1</v>
      </c>
      <c r="IW280">
        <v>2</v>
      </c>
      <c r="IX280">
        <v>0</v>
      </c>
      <c r="IY280">
        <v>0</v>
      </c>
      <c r="IZ280">
        <v>0</v>
      </c>
      <c r="JA280">
        <v>1</v>
      </c>
      <c r="JB280">
        <v>1</v>
      </c>
      <c r="JC280">
        <v>0</v>
      </c>
      <c r="JD280">
        <v>1</v>
      </c>
      <c r="JE280">
        <v>0</v>
      </c>
      <c r="JF280">
        <v>60</v>
      </c>
      <c r="JG280">
        <v>1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1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1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</row>
    <row r="281" spans="1:332">
      <c r="A281" t="s">
        <v>1309</v>
      </c>
      <c r="B281" t="s">
        <v>1302</v>
      </c>
      <c r="C281" t="str">
        <f>"060908"</f>
        <v>060908</v>
      </c>
      <c r="D281" t="s">
        <v>417</v>
      </c>
      <c r="E281">
        <v>1</v>
      </c>
      <c r="F281">
        <v>1392</v>
      </c>
      <c r="G281">
        <v>1060</v>
      </c>
      <c r="H281">
        <v>239</v>
      </c>
      <c r="I281">
        <v>821</v>
      </c>
      <c r="J281">
        <v>0</v>
      </c>
      <c r="K281">
        <v>2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821</v>
      </c>
      <c r="T281">
        <v>0</v>
      </c>
      <c r="U281">
        <v>0</v>
      </c>
      <c r="V281">
        <v>821</v>
      </c>
      <c r="W281">
        <v>12</v>
      </c>
      <c r="X281">
        <v>10</v>
      </c>
      <c r="Y281">
        <v>1</v>
      </c>
      <c r="Z281">
        <v>0</v>
      </c>
      <c r="AA281">
        <v>809</v>
      </c>
      <c r="AB281">
        <v>278</v>
      </c>
      <c r="AC281">
        <v>42</v>
      </c>
      <c r="AD281">
        <v>36</v>
      </c>
      <c r="AE281">
        <v>43</v>
      </c>
      <c r="AF281">
        <v>2</v>
      </c>
      <c r="AG281">
        <v>3</v>
      </c>
      <c r="AH281">
        <v>2</v>
      </c>
      <c r="AI281">
        <v>46</v>
      </c>
      <c r="AJ281">
        <v>0</v>
      </c>
      <c r="AK281">
        <v>10</v>
      </c>
      <c r="AL281">
        <v>26</v>
      </c>
      <c r="AM281">
        <v>9</v>
      </c>
      <c r="AN281">
        <v>3</v>
      </c>
      <c r="AO281">
        <v>3</v>
      </c>
      <c r="AP281">
        <v>1</v>
      </c>
      <c r="AQ281">
        <v>0</v>
      </c>
      <c r="AR281">
        <v>0</v>
      </c>
      <c r="AS281">
        <v>0</v>
      </c>
      <c r="AT281">
        <v>4</v>
      </c>
      <c r="AU281">
        <v>0</v>
      </c>
      <c r="AV281">
        <v>1</v>
      </c>
      <c r="AW281">
        <v>18</v>
      </c>
      <c r="AX281">
        <v>1</v>
      </c>
      <c r="AY281">
        <v>0</v>
      </c>
      <c r="AZ281">
        <v>1</v>
      </c>
      <c r="BA281">
        <v>0</v>
      </c>
      <c r="BB281">
        <v>1</v>
      </c>
      <c r="BC281">
        <v>14</v>
      </c>
      <c r="BD281">
        <v>1</v>
      </c>
      <c r="BE281">
        <v>0</v>
      </c>
      <c r="BF281">
        <v>11</v>
      </c>
      <c r="BG281">
        <v>278</v>
      </c>
      <c r="BH281">
        <v>127</v>
      </c>
      <c r="BI281">
        <v>83</v>
      </c>
      <c r="BJ281">
        <v>18</v>
      </c>
      <c r="BK281">
        <v>5</v>
      </c>
      <c r="BL281">
        <v>5</v>
      </c>
      <c r="BM281">
        <v>1</v>
      </c>
      <c r="BN281">
        <v>6</v>
      </c>
      <c r="BO281">
        <v>3</v>
      </c>
      <c r="BP281">
        <v>0</v>
      </c>
      <c r="BQ281">
        <v>1</v>
      </c>
      <c r="BR281">
        <v>1</v>
      </c>
      <c r="BS281">
        <v>0</v>
      </c>
      <c r="BT281">
        <v>1</v>
      </c>
      <c r="BU281">
        <v>0</v>
      </c>
      <c r="BV281">
        <v>0</v>
      </c>
      <c r="BW281">
        <v>1</v>
      </c>
      <c r="BX281">
        <v>0</v>
      </c>
      <c r="BY281">
        <v>0</v>
      </c>
      <c r="BZ281">
        <v>0</v>
      </c>
      <c r="CA281">
        <v>2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127</v>
      </c>
      <c r="CN281">
        <v>25</v>
      </c>
      <c r="CO281">
        <v>10</v>
      </c>
      <c r="CP281">
        <v>5</v>
      </c>
      <c r="CQ281">
        <v>2</v>
      </c>
      <c r="CR281">
        <v>2</v>
      </c>
      <c r="CS281">
        <v>0</v>
      </c>
      <c r="CT281">
        <v>3</v>
      </c>
      <c r="CU281">
        <v>0</v>
      </c>
      <c r="CV281">
        <v>0</v>
      </c>
      <c r="CW281">
        <v>1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2</v>
      </c>
      <c r="DE281">
        <v>25</v>
      </c>
      <c r="DF281">
        <v>48</v>
      </c>
      <c r="DG281">
        <v>25</v>
      </c>
      <c r="DH281">
        <v>4</v>
      </c>
      <c r="DI281">
        <v>5</v>
      </c>
      <c r="DJ281">
        <v>6</v>
      </c>
      <c r="DK281">
        <v>0</v>
      </c>
      <c r="DL281">
        <v>1</v>
      </c>
      <c r="DM281">
        <v>0</v>
      </c>
      <c r="DN281">
        <v>0</v>
      </c>
      <c r="DO281">
        <v>1</v>
      </c>
      <c r="DP281">
        <v>2</v>
      </c>
      <c r="DQ281">
        <v>1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1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2</v>
      </c>
      <c r="EK281">
        <v>48</v>
      </c>
      <c r="EL281">
        <v>159</v>
      </c>
      <c r="EM281">
        <v>147</v>
      </c>
      <c r="EN281">
        <v>4</v>
      </c>
      <c r="EO281">
        <v>0</v>
      </c>
      <c r="EP281">
        <v>2</v>
      </c>
      <c r="EQ281">
        <v>1</v>
      </c>
      <c r="ER281">
        <v>0</v>
      </c>
      <c r="ES281">
        <v>0</v>
      </c>
      <c r="ET281">
        <v>0</v>
      </c>
      <c r="EU281">
        <v>0</v>
      </c>
      <c r="EV281">
        <v>1</v>
      </c>
      <c r="EW281">
        <v>1</v>
      </c>
      <c r="EX281">
        <v>1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1</v>
      </c>
      <c r="FG281">
        <v>1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159</v>
      </c>
      <c r="FQ281">
        <v>39</v>
      </c>
      <c r="FR281">
        <v>23</v>
      </c>
      <c r="FS281">
        <v>8</v>
      </c>
      <c r="FT281">
        <v>1</v>
      </c>
      <c r="FU281">
        <v>0</v>
      </c>
      <c r="FV281">
        <v>1</v>
      </c>
      <c r="FW281">
        <v>0</v>
      </c>
      <c r="FX281">
        <v>0</v>
      </c>
      <c r="FY281">
        <v>1</v>
      </c>
      <c r="FZ281">
        <v>1</v>
      </c>
      <c r="GA281">
        <v>0</v>
      </c>
      <c r="GB281">
        <v>0</v>
      </c>
      <c r="GC281">
        <v>0</v>
      </c>
      <c r="GD281">
        <v>0</v>
      </c>
      <c r="GE281">
        <v>0</v>
      </c>
      <c r="GF281">
        <v>0</v>
      </c>
      <c r="GG281">
        <v>0</v>
      </c>
      <c r="GH281">
        <v>1</v>
      </c>
      <c r="GI281">
        <v>0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3</v>
      </c>
      <c r="GU281">
        <v>39</v>
      </c>
      <c r="GV281">
        <v>87</v>
      </c>
      <c r="GW281">
        <v>32</v>
      </c>
      <c r="GX281">
        <v>4</v>
      </c>
      <c r="GY281">
        <v>5</v>
      </c>
      <c r="GZ281">
        <v>1</v>
      </c>
      <c r="HA281">
        <v>2</v>
      </c>
      <c r="HB281">
        <v>2</v>
      </c>
      <c r="HC281">
        <v>9</v>
      </c>
      <c r="HD281">
        <v>3</v>
      </c>
      <c r="HE281">
        <v>1</v>
      </c>
      <c r="HF281">
        <v>1</v>
      </c>
      <c r="HG281">
        <v>0</v>
      </c>
      <c r="HH281">
        <v>0</v>
      </c>
      <c r="HI281">
        <v>1</v>
      </c>
      <c r="HJ281">
        <v>0</v>
      </c>
      <c r="HK281">
        <v>0</v>
      </c>
      <c r="HL281">
        <v>1</v>
      </c>
      <c r="HM281">
        <v>0</v>
      </c>
      <c r="HN281">
        <v>6</v>
      </c>
      <c r="HO281">
        <v>0</v>
      </c>
      <c r="HP281">
        <v>6</v>
      </c>
      <c r="HQ281">
        <v>4</v>
      </c>
      <c r="HR281">
        <v>0</v>
      </c>
      <c r="HS281">
        <v>0</v>
      </c>
      <c r="HT281">
        <v>0</v>
      </c>
      <c r="HU281">
        <v>4</v>
      </c>
      <c r="HV281">
        <v>0</v>
      </c>
      <c r="HW281">
        <v>0</v>
      </c>
      <c r="HX281">
        <v>0</v>
      </c>
      <c r="HY281">
        <v>1</v>
      </c>
      <c r="HZ281">
        <v>4</v>
      </c>
      <c r="IA281">
        <v>87</v>
      </c>
      <c r="IB281">
        <v>42</v>
      </c>
      <c r="IC281">
        <v>22</v>
      </c>
      <c r="ID281">
        <v>3</v>
      </c>
      <c r="IE281">
        <v>4</v>
      </c>
      <c r="IF281">
        <v>0</v>
      </c>
      <c r="IG281">
        <v>5</v>
      </c>
      <c r="IH281">
        <v>2</v>
      </c>
      <c r="II281">
        <v>3</v>
      </c>
      <c r="IJ281">
        <v>0</v>
      </c>
      <c r="IK281">
        <v>0</v>
      </c>
      <c r="IL281">
        <v>1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0</v>
      </c>
      <c r="IS281">
        <v>0</v>
      </c>
      <c r="IT281">
        <v>0</v>
      </c>
      <c r="IU281">
        <v>1</v>
      </c>
      <c r="IV281">
        <v>1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42</v>
      </c>
      <c r="JG281">
        <v>1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1</v>
      </c>
      <c r="JS281">
        <v>0</v>
      </c>
      <c r="JT281">
        <v>0</v>
      </c>
      <c r="JU281">
        <v>0</v>
      </c>
      <c r="JV281">
        <v>0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3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1</v>
      </c>
      <c r="LJ281">
        <v>0</v>
      </c>
      <c r="LK281">
        <v>1</v>
      </c>
      <c r="LL281">
        <v>0</v>
      </c>
      <c r="LM281">
        <v>0</v>
      </c>
      <c r="LN281">
        <v>0</v>
      </c>
      <c r="LO281">
        <v>0</v>
      </c>
      <c r="LP281">
        <v>1</v>
      </c>
      <c r="LQ281">
        <v>0</v>
      </c>
      <c r="LR281">
        <v>0</v>
      </c>
      <c r="LS281">
        <v>0</v>
      </c>
      <c r="LT281">
        <v>3</v>
      </c>
    </row>
    <row r="282" spans="1:332">
      <c r="A282" t="s">
        <v>1308</v>
      </c>
      <c r="B282" t="s">
        <v>1302</v>
      </c>
      <c r="C282" t="str">
        <f>"060908"</f>
        <v>060908</v>
      </c>
      <c r="D282" t="s">
        <v>403</v>
      </c>
      <c r="E282">
        <v>2</v>
      </c>
      <c r="F282">
        <v>1477</v>
      </c>
      <c r="G282">
        <v>1120</v>
      </c>
      <c r="H282">
        <v>185</v>
      </c>
      <c r="I282">
        <v>935</v>
      </c>
      <c r="J282">
        <v>0</v>
      </c>
      <c r="K282">
        <v>7</v>
      </c>
      <c r="L282">
        <v>2</v>
      </c>
      <c r="M282">
        <v>2</v>
      </c>
      <c r="N282">
        <v>0</v>
      </c>
      <c r="O282">
        <v>0</v>
      </c>
      <c r="P282">
        <v>0</v>
      </c>
      <c r="Q282">
        <v>0</v>
      </c>
      <c r="R282">
        <v>2</v>
      </c>
      <c r="S282">
        <v>937</v>
      </c>
      <c r="T282">
        <v>2</v>
      </c>
      <c r="U282">
        <v>0</v>
      </c>
      <c r="V282">
        <v>937</v>
      </c>
      <c r="W282">
        <v>8</v>
      </c>
      <c r="X282">
        <v>7</v>
      </c>
      <c r="Y282">
        <v>1</v>
      </c>
      <c r="Z282">
        <v>0</v>
      </c>
      <c r="AA282">
        <v>929</v>
      </c>
      <c r="AB282">
        <v>377</v>
      </c>
      <c r="AC282">
        <v>85</v>
      </c>
      <c r="AD282">
        <v>31</v>
      </c>
      <c r="AE282">
        <v>66</v>
      </c>
      <c r="AF282">
        <v>5</v>
      </c>
      <c r="AG282">
        <v>3</v>
      </c>
      <c r="AH282">
        <v>0</v>
      </c>
      <c r="AI282">
        <v>75</v>
      </c>
      <c r="AJ282">
        <v>1</v>
      </c>
      <c r="AK282">
        <v>11</v>
      </c>
      <c r="AL282">
        <v>31</v>
      </c>
      <c r="AM282">
        <v>14</v>
      </c>
      <c r="AN282">
        <v>2</v>
      </c>
      <c r="AO282">
        <v>2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W282">
        <v>20</v>
      </c>
      <c r="AX282">
        <v>2</v>
      </c>
      <c r="AY282">
        <v>2</v>
      </c>
      <c r="AZ282">
        <v>2</v>
      </c>
      <c r="BA282">
        <v>2</v>
      </c>
      <c r="BB282">
        <v>0</v>
      </c>
      <c r="BC282">
        <v>2</v>
      </c>
      <c r="BD282">
        <v>1</v>
      </c>
      <c r="BE282">
        <v>0</v>
      </c>
      <c r="BF282">
        <v>13</v>
      </c>
      <c r="BG282">
        <v>377</v>
      </c>
      <c r="BH282">
        <v>210</v>
      </c>
      <c r="BI282">
        <v>141</v>
      </c>
      <c r="BJ282">
        <v>15</v>
      </c>
      <c r="BK282">
        <v>15</v>
      </c>
      <c r="BL282">
        <v>5</v>
      </c>
      <c r="BM282">
        <v>0</v>
      </c>
      <c r="BN282">
        <v>6</v>
      </c>
      <c r="BO282">
        <v>1</v>
      </c>
      <c r="BP282">
        <v>3</v>
      </c>
      <c r="BQ282">
        <v>1</v>
      </c>
      <c r="BR282">
        <v>2</v>
      </c>
      <c r="BS282">
        <v>1</v>
      </c>
      <c r="BT282">
        <v>7</v>
      </c>
      <c r="BU282">
        <v>0</v>
      </c>
      <c r="BV282">
        <v>0</v>
      </c>
      <c r="BW282">
        <v>0</v>
      </c>
      <c r="BX282">
        <v>1</v>
      </c>
      <c r="BY282">
        <v>8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1</v>
      </c>
      <c r="CJ282">
        <v>1</v>
      </c>
      <c r="CK282">
        <v>1</v>
      </c>
      <c r="CL282">
        <v>1</v>
      </c>
      <c r="CM282">
        <v>210</v>
      </c>
      <c r="CN282">
        <v>29</v>
      </c>
      <c r="CO282">
        <v>9</v>
      </c>
      <c r="CP282">
        <v>3</v>
      </c>
      <c r="CQ282">
        <v>2</v>
      </c>
      <c r="CR282">
        <v>1</v>
      </c>
      <c r="CS282">
        <v>4</v>
      </c>
      <c r="CT282">
        <v>1</v>
      </c>
      <c r="CU282">
        <v>0</v>
      </c>
      <c r="CV282">
        <v>1</v>
      </c>
      <c r="CW282">
        <v>2</v>
      </c>
      <c r="CX282">
        <v>0</v>
      </c>
      <c r="CY282">
        <v>0</v>
      </c>
      <c r="CZ282">
        <v>1</v>
      </c>
      <c r="DA282">
        <v>1</v>
      </c>
      <c r="DB282">
        <v>2</v>
      </c>
      <c r="DC282">
        <v>0</v>
      </c>
      <c r="DD282">
        <v>2</v>
      </c>
      <c r="DE282">
        <v>29</v>
      </c>
      <c r="DF282">
        <v>50</v>
      </c>
      <c r="DG282">
        <v>33</v>
      </c>
      <c r="DH282">
        <v>1</v>
      </c>
      <c r="DI282">
        <v>7</v>
      </c>
      <c r="DJ282">
        <v>1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1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2</v>
      </c>
      <c r="EA282">
        <v>1</v>
      </c>
      <c r="EB282">
        <v>1</v>
      </c>
      <c r="EC282">
        <v>0</v>
      </c>
      <c r="ED282">
        <v>0</v>
      </c>
      <c r="EE282">
        <v>1</v>
      </c>
      <c r="EF282">
        <v>0</v>
      </c>
      <c r="EG282">
        <v>0</v>
      </c>
      <c r="EH282">
        <v>1</v>
      </c>
      <c r="EI282">
        <v>0</v>
      </c>
      <c r="EJ282">
        <v>1</v>
      </c>
      <c r="EK282">
        <v>50</v>
      </c>
      <c r="EL282">
        <v>44</v>
      </c>
      <c r="EM282">
        <v>37</v>
      </c>
      <c r="EN282">
        <v>3</v>
      </c>
      <c r="EO282">
        <v>0</v>
      </c>
      <c r="EP282">
        <v>2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2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44</v>
      </c>
      <c r="FQ282">
        <v>40</v>
      </c>
      <c r="FR282">
        <v>26</v>
      </c>
      <c r="FS282">
        <v>7</v>
      </c>
      <c r="FT282">
        <v>0</v>
      </c>
      <c r="FU282">
        <v>3</v>
      </c>
      <c r="FV282">
        <v>1</v>
      </c>
      <c r="FW282">
        <v>0</v>
      </c>
      <c r="FX282">
        <v>0</v>
      </c>
      <c r="FY282">
        <v>0</v>
      </c>
      <c r="FZ282">
        <v>0</v>
      </c>
      <c r="GA282">
        <v>0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1</v>
      </c>
      <c r="GQ282">
        <v>0</v>
      </c>
      <c r="GR282">
        <v>0</v>
      </c>
      <c r="GS282">
        <v>0</v>
      </c>
      <c r="GT282">
        <v>2</v>
      </c>
      <c r="GU282">
        <v>40</v>
      </c>
      <c r="GV282">
        <v>88</v>
      </c>
      <c r="GW282">
        <v>28</v>
      </c>
      <c r="GX282">
        <v>5</v>
      </c>
      <c r="GY282">
        <v>3</v>
      </c>
      <c r="GZ282">
        <v>2</v>
      </c>
      <c r="HA282">
        <v>5</v>
      </c>
      <c r="HB282">
        <v>2</v>
      </c>
      <c r="HC282">
        <v>18</v>
      </c>
      <c r="HD282">
        <v>3</v>
      </c>
      <c r="HE282">
        <v>2</v>
      </c>
      <c r="HF282">
        <v>0</v>
      </c>
      <c r="HG282">
        <v>1</v>
      </c>
      <c r="HH282">
        <v>0</v>
      </c>
      <c r="HI282">
        <v>0</v>
      </c>
      <c r="HJ282">
        <v>1</v>
      </c>
      <c r="HK282">
        <v>1</v>
      </c>
      <c r="HL282">
        <v>1</v>
      </c>
      <c r="HM282">
        <v>0</v>
      </c>
      <c r="HN282">
        <v>2</v>
      </c>
      <c r="HO282">
        <v>1</v>
      </c>
      <c r="HP282">
        <v>1</v>
      </c>
      <c r="HQ282">
        <v>1</v>
      </c>
      <c r="HR282">
        <v>1</v>
      </c>
      <c r="HS282">
        <v>0</v>
      </c>
      <c r="HT282">
        <v>0</v>
      </c>
      <c r="HU282">
        <v>2</v>
      </c>
      <c r="HV282">
        <v>2</v>
      </c>
      <c r="HW282">
        <v>0</v>
      </c>
      <c r="HX282">
        <v>0</v>
      </c>
      <c r="HY282">
        <v>0</v>
      </c>
      <c r="HZ282">
        <v>6</v>
      </c>
      <c r="IA282">
        <v>88</v>
      </c>
      <c r="IB282">
        <v>87</v>
      </c>
      <c r="IC282">
        <v>45</v>
      </c>
      <c r="ID282">
        <v>2</v>
      </c>
      <c r="IE282">
        <v>7</v>
      </c>
      <c r="IF282">
        <v>1</v>
      </c>
      <c r="IG282">
        <v>15</v>
      </c>
      <c r="IH282">
        <v>1</v>
      </c>
      <c r="II282">
        <v>1</v>
      </c>
      <c r="IJ282">
        <v>0</v>
      </c>
      <c r="IK282">
        <v>0</v>
      </c>
      <c r="IL282">
        <v>3</v>
      </c>
      <c r="IM282">
        <v>2</v>
      </c>
      <c r="IN282">
        <v>0</v>
      </c>
      <c r="IO282">
        <v>0</v>
      </c>
      <c r="IP282">
        <v>1</v>
      </c>
      <c r="IQ282">
        <v>0</v>
      </c>
      <c r="IR282">
        <v>2</v>
      </c>
      <c r="IS282">
        <v>0</v>
      </c>
      <c r="IT282">
        <v>3</v>
      </c>
      <c r="IU282">
        <v>0</v>
      </c>
      <c r="IV282">
        <v>1</v>
      </c>
      <c r="IW282">
        <v>1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1</v>
      </c>
      <c r="JE282">
        <v>1</v>
      </c>
      <c r="JF282">
        <v>87</v>
      </c>
      <c r="JG282">
        <v>2</v>
      </c>
      <c r="JH282">
        <v>0</v>
      </c>
      <c r="JI282">
        <v>0</v>
      </c>
      <c r="JJ282">
        <v>1</v>
      </c>
      <c r="JK282">
        <v>0</v>
      </c>
      <c r="JL282">
        <v>0</v>
      </c>
      <c r="JM282">
        <v>0</v>
      </c>
      <c r="JN282">
        <v>0</v>
      </c>
      <c r="JO282">
        <v>0</v>
      </c>
      <c r="JP282">
        <v>0</v>
      </c>
      <c r="JQ282">
        <v>0</v>
      </c>
      <c r="JR282">
        <v>1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2</v>
      </c>
      <c r="JY282">
        <v>1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1</v>
      </c>
      <c r="KP282">
        <v>1</v>
      </c>
      <c r="KQ282">
        <v>1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1</v>
      </c>
      <c r="LF282">
        <v>0</v>
      </c>
      <c r="LG282">
        <v>0</v>
      </c>
      <c r="LH282">
        <v>0</v>
      </c>
      <c r="LI282">
        <v>0</v>
      </c>
      <c r="LJ282">
        <v>0</v>
      </c>
      <c r="LK282">
        <v>0</v>
      </c>
      <c r="LL282">
        <v>0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1</v>
      </c>
    </row>
    <row r="283" spans="1:332">
      <c r="A283" t="s">
        <v>1307</v>
      </c>
      <c r="B283" t="s">
        <v>1302</v>
      </c>
      <c r="C283" t="str">
        <f>"060908"</f>
        <v>060908</v>
      </c>
      <c r="D283" t="s">
        <v>403</v>
      </c>
      <c r="E283">
        <v>3</v>
      </c>
      <c r="F283">
        <v>2094</v>
      </c>
      <c r="G283">
        <v>1590</v>
      </c>
      <c r="H283">
        <v>401</v>
      </c>
      <c r="I283">
        <v>1189</v>
      </c>
      <c r="J283">
        <v>0</v>
      </c>
      <c r="K283">
        <v>8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1189</v>
      </c>
      <c r="T283">
        <v>0</v>
      </c>
      <c r="U283">
        <v>0</v>
      </c>
      <c r="V283">
        <v>1189</v>
      </c>
      <c r="W283">
        <v>23</v>
      </c>
      <c r="X283">
        <v>16</v>
      </c>
      <c r="Y283">
        <v>7</v>
      </c>
      <c r="Z283">
        <v>0</v>
      </c>
      <c r="AA283">
        <v>1166</v>
      </c>
      <c r="AB283">
        <v>380</v>
      </c>
      <c r="AC283">
        <v>75</v>
      </c>
      <c r="AD283">
        <v>23</v>
      </c>
      <c r="AE283">
        <v>27</v>
      </c>
      <c r="AF283">
        <v>1</v>
      </c>
      <c r="AG283">
        <v>1</v>
      </c>
      <c r="AH283">
        <v>2</v>
      </c>
      <c r="AI283">
        <v>68</v>
      </c>
      <c r="AJ283">
        <v>2</v>
      </c>
      <c r="AK283">
        <v>15</v>
      </c>
      <c r="AL283">
        <v>32</v>
      </c>
      <c r="AM283">
        <v>31</v>
      </c>
      <c r="AN283">
        <v>8</v>
      </c>
      <c r="AO283">
        <v>4</v>
      </c>
      <c r="AP283">
        <v>1</v>
      </c>
      <c r="AQ283">
        <v>1</v>
      </c>
      <c r="AR283">
        <v>1</v>
      </c>
      <c r="AS283">
        <v>1</v>
      </c>
      <c r="AT283">
        <v>3</v>
      </c>
      <c r="AU283">
        <v>0</v>
      </c>
      <c r="AV283">
        <v>0</v>
      </c>
      <c r="AW283">
        <v>50</v>
      </c>
      <c r="AX283">
        <v>1</v>
      </c>
      <c r="AY283">
        <v>1</v>
      </c>
      <c r="AZ283">
        <v>3</v>
      </c>
      <c r="BA283">
        <v>3</v>
      </c>
      <c r="BB283">
        <v>0</v>
      </c>
      <c r="BC283">
        <v>1</v>
      </c>
      <c r="BD283">
        <v>2</v>
      </c>
      <c r="BE283">
        <v>2</v>
      </c>
      <c r="BF283">
        <v>21</v>
      </c>
      <c r="BG283">
        <v>380</v>
      </c>
      <c r="BH283">
        <v>145</v>
      </c>
      <c r="BI283">
        <v>91</v>
      </c>
      <c r="BJ283">
        <v>11</v>
      </c>
      <c r="BK283">
        <v>12</v>
      </c>
      <c r="BL283">
        <v>6</v>
      </c>
      <c r="BM283">
        <v>2</v>
      </c>
      <c r="BN283">
        <v>11</v>
      </c>
      <c r="BO283">
        <v>3</v>
      </c>
      <c r="BP283">
        <v>1</v>
      </c>
      <c r="BQ283">
        <v>0</v>
      </c>
      <c r="BR283">
        <v>2</v>
      </c>
      <c r="BS283">
        <v>1</v>
      </c>
      <c r="BT283">
        <v>2</v>
      </c>
      <c r="BU283">
        <v>0</v>
      </c>
      <c r="BV283">
        <v>0</v>
      </c>
      <c r="BW283">
        <v>3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145</v>
      </c>
      <c r="CN283">
        <v>33</v>
      </c>
      <c r="CO283">
        <v>15</v>
      </c>
      <c r="CP283">
        <v>5</v>
      </c>
      <c r="CQ283">
        <v>1</v>
      </c>
      <c r="CR283">
        <v>4</v>
      </c>
      <c r="CS283">
        <v>0</v>
      </c>
      <c r="CT283">
        <v>1</v>
      </c>
      <c r="CU283">
        <v>0</v>
      </c>
      <c r="CV283">
        <v>1</v>
      </c>
      <c r="CW283">
        <v>1</v>
      </c>
      <c r="CX283">
        <v>2</v>
      </c>
      <c r="CY283">
        <v>0</v>
      </c>
      <c r="CZ283">
        <v>0</v>
      </c>
      <c r="DA283">
        <v>0</v>
      </c>
      <c r="DB283">
        <v>1</v>
      </c>
      <c r="DC283">
        <v>0</v>
      </c>
      <c r="DD283">
        <v>2</v>
      </c>
      <c r="DE283">
        <v>33</v>
      </c>
      <c r="DF283">
        <v>58</v>
      </c>
      <c r="DG283">
        <v>38</v>
      </c>
      <c r="DH283">
        <v>3</v>
      </c>
      <c r="DI283">
        <v>2</v>
      </c>
      <c r="DJ283">
        <v>5</v>
      </c>
      <c r="DK283">
        <v>3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4</v>
      </c>
      <c r="DR283">
        <v>0</v>
      </c>
      <c r="DS283">
        <v>0</v>
      </c>
      <c r="DT283">
        <v>1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2</v>
      </c>
      <c r="EK283">
        <v>58</v>
      </c>
      <c r="EL283">
        <v>324</v>
      </c>
      <c r="EM283">
        <v>316</v>
      </c>
      <c r="EN283">
        <v>2</v>
      </c>
      <c r="EO283">
        <v>0</v>
      </c>
      <c r="EP283">
        <v>0</v>
      </c>
      <c r="EQ283">
        <v>1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1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2</v>
      </c>
      <c r="FH283">
        <v>1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1</v>
      </c>
      <c r="FO283">
        <v>0</v>
      </c>
      <c r="FP283">
        <v>324</v>
      </c>
      <c r="FQ283">
        <v>45</v>
      </c>
      <c r="FR283">
        <v>22</v>
      </c>
      <c r="FS283">
        <v>9</v>
      </c>
      <c r="FT283">
        <v>0</v>
      </c>
      <c r="FU283">
        <v>4</v>
      </c>
      <c r="FV283">
        <v>0</v>
      </c>
      <c r="FW283">
        <v>0</v>
      </c>
      <c r="FX283">
        <v>1</v>
      </c>
      <c r="FY283">
        <v>1</v>
      </c>
      <c r="FZ283">
        <v>0</v>
      </c>
      <c r="GA283">
        <v>0</v>
      </c>
      <c r="GB283">
        <v>0</v>
      </c>
      <c r="GC283">
        <v>0</v>
      </c>
      <c r="GD283">
        <v>2</v>
      </c>
      <c r="GE283">
        <v>2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1</v>
      </c>
      <c r="GQ283">
        <v>1</v>
      </c>
      <c r="GR283">
        <v>0</v>
      </c>
      <c r="GS283">
        <v>0</v>
      </c>
      <c r="GT283">
        <v>2</v>
      </c>
      <c r="GU283">
        <v>45</v>
      </c>
      <c r="GV283">
        <v>87</v>
      </c>
      <c r="GW283">
        <v>42</v>
      </c>
      <c r="GX283">
        <v>2</v>
      </c>
      <c r="GY283">
        <v>0</v>
      </c>
      <c r="GZ283">
        <v>4</v>
      </c>
      <c r="HA283">
        <v>11</v>
      </c>
      <c r="HB283">
        <v>3</v>
      </c>
      <c r="HC283">
        <v>5</v>
      </c>
      <c r="HD283">
        <v>2</v>
      </c>
      <c r="HE283">
        <v>0</v>
      </c>
      <c r="HF283">
        <v>0</v>
      </c>
      <c r="HG283">
        <v>4</v>
      </c>
      <c r="HH283">
        <v>1</v>
      </c>
      <c r="HI283">
        <v>0</v>
      </c>
      <c r="HJ283">
        <v>1</v>
      </c>
      <c r="HK283">
        <v>1</v>
      </c>
      <c r="HL283">
        <v>0</v>
      </c>
      <c r="HM283">
        <v>2</v>
      </c>
      <c r="HN283">
        <v>0</v>
      </c>
      <c r="HO283">
        <v>0</v>
      </c>
      <c r="HP283">
        <v>0</v>
      </c>
      <c r="HQ283">
        <v>1</v>
      </c>
      <c r="HR283">
        <v>3</v>
      </c>
      <c r="HS283">
        <v>0</v>
      </c>
      <c r="HT283">
        <v>0</v>
      </c>
      <c r="HU283">
        <v>0</v>
      </c>
      <c r="HV283">
        <v>1</v>
      </c>
      <c r="HW283">
        <v>0</v>
      </c>
      <c r="HX283">
        <v>0</v>
      </c>
      <c r="HY283">
        <v>0</v>
      </c>
      <c r="HZ283">
        <v>4</v>
      </c>
      <c r="IA283">
        <v>87</v>
      </c>
      <c r="IB283">
        <v>89</v>
      </c>
      <c r="IC283">
        <v>49</v>
      </c>
      <c r="ID283">
        <v>5</v>
      </c>
      <c r="IE283">
        <v>4</v>
      </c>
      <c r="IF283">
        <v>2</v>
      </c>
      <c r="IG283">
        <v>16</v>
      </c>
      <c r="IH283">
        <v>1</v>
      </c>
      <c r="II283">
        <v>1</v>
      </c>
      <c r="IJ283">
        <v>0</v>
      </c>
      <c r="IK283">
        <v>0</v>
      </c>
      <c r="IL283">
        <v>1</v>
      </c>
      <c r="IM283">
        <v>1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2</v>
      </c>
      <c r="IT283">
        <v>0</v>
      </c>
      <c r="IU283">
        <v>0</v>
      </c>
      <c r="IV283">
        <v>1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2</v>
      </c>
      <c r="JC283">
        <v>0</v>
      </c>
      <c r="JD283">
        <v>1</v>
      </c>
      <c r="JE283">
        <v>3</v>
      </c>
      <c r="JF283">
        <v>89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0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5</v>
      </c>
      <c r="KR283">
        <v>3</v>
      </c>
      <c r="KS283">
        <v>1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0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1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5</v>
      </c>
    </row>
    <row r="284" spans="1:332">
      <c r="A284" t="s">
        <v>1306</v>
      </c>
      <c r="B284" t="s">
        <v>1302</v>
      </c>
      <c r="C284" t="str">
        <f>"060908"</f>
        <v>060908</v>
      </c>
      <c r="D284" t="s">
        <v>1304</v>
      </c>
      <c r="E284">
        <v>4</v>
      </c>
      <c r="F284">
        <v>1812</v>
      </c>
      <c r="G284">
        <v>1364</v>
      </c>
      <c r="H284">
        <v>343</v>
      </c>
      <c r="I284">
        <v>1021</v>
      </c>
      <c r="J284">
        <v>1</v>
      </c>
      <c r="K284">
        <v>6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1021</v>
      </c>
      <c r="T284">
        <v>0</v>
      </c>
      <c r="U284">
        <v>0</v>
      </c>
      <c r="V284">
        <v>1021</v>
      </c>
      <c r="W284">
        <v>25</v>
      </c>
      <c r="X284">
        <v>13</v>
      </c>
      <c r="Y284">
        <v>12</v>
      </c>
      <c r="Z284">
        <v>0</v>
      </c>
      <c r="AA284">
        <v>996</v>
      </c>
      <c r="AB284">
        <v>375</v>
      </c>
      <c r="AC284">
        <v>102</v>
      </c>
      <c r="AD284">
        <v>37</v>
      </c>
      <c r="AE284">
        <v>34</v>
      </c>
      <c r="AF284">
        <v>4</v>
      </c>
      <c r="AG284">
        <v>3</v>
      </c>
      <c r="AH284">
        <v>0</v>
      </c>
      <c r="AI284">
        <v>76</v>
      </c>
      <c r="AJ284">
        <v>2</v>
      </c>
      <c r="AK284">
        <v>12</v>
      </c>
      <c r="AL284">
        <v>18</v>
      </c>
      <c r="AM284">
        <v>14</v>
      </c>
      <c r="AN284">
        <v>2</v>
      </c>
      <c r="AO284">
        <v>4</v>
      </c>
      <c r="AP284">
        <v>2</v>
      </c>
      <c r="AQ284">
        <v>0</v>
      </c>
      <c r="AR284">
        <v>3</v>
      </c>
      <c r="AS284">
        <v>0</v>
      </c>
      <c r="AT284">
        <v>0</v>
      </c>
      <c r="AU284">
        <v>1</v>
      </c>
      <c r="AV284">
        <v>0</v>
      </c>
      <c r="AW284">
        <v>20</v>
      </c>
      <c r="AX284">
        <v>1</v>
      </c>
      <c r="AY284">
        <v>1</v>
      </c>
      <c r="AZ284">
        <v>3</v>
      </c>
      <c r="BA284">
        <v>2</v>
      </c>
      <c r="BB284">
        <v>0</v>
      </c>
      <c r="BC284">
        <v>0</v>
      </c>
      <c r="BD284">
        <v>4</v>
      </c>
      <c r="BE284">
        <v>1</v>
      </c>
      <c r="BF284">
        <v>29</v>
      </c>
      <c r="BG284">
        <v>375</v>
      </c>
      <c r="BH284">
        <v>92</v>
      </c>
      <c r="BI284">
        <v>59</v>
      </c>
      <c r="BJ284">
        <v>12</v>
      </c>
      <c r="BK284">
        <v>6</v>
      </c>
      <c r="BL284">
        <v>1</v>
      </c>
      <c r="BM284">
        <v>0</v>
      </c>
      <c r="BN284">
        <v>1</v>
      </c>
      <c r="BO284">
        <v>7</v>
      </c>
      <c r="BP284">
        <v>0</v>
      </c>
      <c r="BQ284">
        <v>0</v>
      </c>
      <c r="BR284">
        <v>0</v>
      </c>
      <c r="BS284">
        <v>1</v>
      </c>
      <c r="BT284">
        <v>2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3</v>
      </c>
      <c r="CM284">
        <v>92</v>
      </c>
      <c r="CN284">
        <v>33</v>
      </c>
      <c r="CO284">
        <v>11</v>
      </c>
      <c r="CP284">
        <v>2</v>
      </c>
      <c r="CQ284">
        <v>3</v>
      </c>
      <c r="CR284">
        <v>4</v>
      </c>
      <c r="CS284">
        <v>1</v>
      </c>
      <c r="CT284">
        <v>5</v>
      </c>
      <c r="CU284">
        <v>1</v>
      </c>
      <c r="CV284">
        <v>0</v>
      </c>
      <c r="CW284">
        <v>1</v>
      </c>
      <c r="CX284">
        <v>0</v>
      </c>
      <c r="CY284">
        <v>0</v>
      </c>
      <c r="CZ284">
        <v>0</v>
      </c>
      <c r="DA284">
        <v>1</v>
      </c>
      <c r="DB284">
        <v>1</v>
      </c>
      <c r="DC284">
        <v>1</v>
      </c>
      <c r="DD284">
        <v>2</v>
      </c>
      <c r="DE284">
        <v>33</v>
      </c>
      <c r="DF284">
        <v>42</v>
      </c>
      <c r="DG284">
        <v>26</v>
      </c>
      <c r="DH284">
        <v>3</v>
      </c>
      <c r="DI284">
        <v>3</v>
      </c>
      <c r="DJ284">
        <v>4</v>
      </c>
      <c r="DK284">
        <v>0</v>
      </c>
      <c r="DL284">
        <v>0</v>
      </c>
      <c r="DM284">
        <v>0</v>
      </c>
      <c r="DN284">
        <v>2</v>
      </c>
      <c r="DO284">
        <v>1</v>
      </c>
      <c r="DP284">
        <v>0</v>
      </c>
      <c r="DQ284">
        <v>1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1</v>
      </c>
      <c r="DX284">
        <v>0</v>
      </c>
      <c r="DY284">
        <v>0</v>
      </c>
      <c r="DZ284">
        <v>0</v>
      </c>
      <c r="EA284">
        <v>0</v>
      </c>
      <c r="EB284">
        <v>1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42</v>
      </c>
      <c r="EL284">
        <v>266</v>
      </c>
      <c r="EM284">
        <v>256</v>
      </c>
      <c r="EN284">
        <v>2</v>
      </c>
      <c r="EO284">
        <v>0</v>
      </c>
      <c r="EP284">
        <v>0</v>
      </c>
      <c r="EQ284">
        <v>0</v>
      </c>
      <c r="ER284">
        <v>0</v>
      </c>
      <c r="ES284">
        <v>1</v>
      </c>
      <c r="ET284">
        <v>1</v>
      </c>
      <c r="EU284">
        <v>0</v>
      </c>
      <c r="EV284">
        <v>0</v>
      </c>
      <c r="EW284">
        <v>1</v>
      </c>
      <c r="EX284">
        <v>0</v>
      </c>
      <c r="EY284">
        <v>0</v>
      </c>
      <c r="EZ284">
        <v>1</v>
      </c>
      <c r="FA284">
        <v>0</v>
      </c>
      <c r="FB284">
        <v>0</v>
      </c>
      <c r="FC284">
        <v>0</v>
      </c>
      <c r="FD284">
        <v>1</v>
      </c>
      <c r="FE284">
        <v>0</v>
      </c>
      <c r="FF284">
        <v>0</v>
      </c>
      <c r="FG284">
        <v>1</v>
      </c>
      <c r="FH284">
        <v>1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1</v>
      </c>
      <c r="FO284">
        <v>0</v>
      </c>
      <c r="FP284">
        <v>266</v>
      </c>
      <c r="FQ284">
        <v>42</v>
      </c>
      <c r="FR284">
        <v>19</v>
      </c>
      <c r="FS284">
        <v>10</v>
      </c>
      <c r="FT284">
        <v>3</v>
      </c>
      <c r="FU284">
        <v>5</v>
      </c>
      <c r="FV284">
        <v>0</v>
      </c>
      <c r="FW284">
        <v>1</v>
      </c>
      <c r="FX284">
        <v>1</v>
      </c>
      <c r="FY284">
        <v>1</v>
      </c>
      <c r="FZ284">
        <v>0</v>
      </c>
      <c r="GA284">
        <v>0</v>
      </c>
      <c r="GB284">
        <v>0</v>
      </c>
      <c r="GC284">
        <v>0</v>
      </c>
      <c r="GD284">
        <v>1</v>
      </c>
      <c r="GE284">
        <v>0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1</v>
      </c>
      <c r="GT284">
        <v>0</v>
      </c>
      <c r="GU284">
        <v>42</v>
      </c>
      <c r="GV284">
        <v>94</v>
      </c>
      <c r="GW284">
        <v>34</v>
      </c>
      <c r="GX284">
        <v>9</v>
      </c>
      <c r="GY284">
        <v>0</v>
      </c>
      <c r="GZ284">
        <v>1</v>
      </c>
      <c r="HA284">
        <v>9</v>
      </c>
      <c r="HB284">
        <v>2</v>
      </c>
      <c r="HC284">
        <v>9</v>
      </c>
      <c r="HD284">
        <v>1</v>
      </c>
      <c r="HE284">
        <v>1</v>
      </c>
      <c r="HF284">
        <v>2</v>
      </c>
      <c r="HG284">
        <v>1</v>
      </c>
      <c r="HH284">
        <v>2</v>
      </c>
      <c r="HI284">
        <v>1</v>
      </c>
      <c r="HJ284">
        <v>0</v>
      </c>
      <c r="HK284">
        <v>0</v>
      </c>
      <c r="HL284">
        <v>2</v>
      </c>
      <c r="HM284">
        <v>0</v>
      </c>
      <c r="HN284">
        <v>0</v>
      </c>
      <c r="HO284">
        <v>5</v>
      </c>
      <c r="HP284">
        <v>4</v>
      </c>
      <c r="HQ284">
        <v>2</v>
      </c>
      <c r="HR284">
        <v>1</v>
      </c>
      <c r="HS284">
        <v>0</v>
      </c>
      <c r="HT284">
        <v>1</v>
      </c>
      <c r="HU284">
        <v>0</v>
      </c>
      <c r="HV284">
        <v>0</v>
      </c>
      <c r="HW284">
        <v>0</v>
      </c>
      <c r="HX284">
        <v>5</v>
      </c>
      <c r="HY284">
        <v>0</v>
      </c>
      <c r="HZ284">
        <v>2</v>
      </c>
      <c r="IA284">
        <v>94</v>
      </c>
      <c r="IB284">
        <v>49</v>
      </c>
      <c r="IC284">
        <v>32</v>
      </c>
      <c r="ID284">
        <v>3</v>
      </c>
      <c r="IE284">
        <v>2</v>
      </c>
      <c r="IF284">
        <v>2</v>
      </c>
      <c r="IG284">
        <v>2</v>
      </c>
      <c r="IH284">
        <v>1</v>
      </c>
      <c r="II284">
        <v>0</v>
      </c>
      <c r="IJ284">
        <v>0</v>
      </c>
      <c r="IK284">
        <v>0</v>
      </c>
      <c r="IL284">
        <v>0</v>
      </c>
      <c r="IM284">
        <v>1</v>
      </c>
      <c r="IN284">
        <v>0</v>
      </c>
      <c r="IO284">
        <v>1</v>
      </c>
      <c r="IP284">
        <v>1</v>
      </c>
      <c r="IQ284">
        <v>0</v>
      </c>
      <c r="IR284">
        <v>0</v>
      </c>
      <c r="IS284">
        <v>0</v>
      </c>
      <c r="IT284">
        <v>1</v>
      </c>
      <c r="IU284">
        <v>0</v>
      </c>
      <c r="IV284">
        <v>0</v>
      </c>
      <c r="IW284">
        <v>0</v>
      </c>
      <c r="IX284">
        <v>1</v>
      </c>
      <c r="IY284">
        <v>1</v>
      </c>
      <c r="IZ284">
        <v>0</v>
      </c>
      <c r="JA284">
        <v>0</v>
      </c>
      <c r="JB284">
        <v>0</v>
      </c>
      <c r="JC284">
        <v>0</v>
      </c>
      <c r="JD284">
        <v>1</v>
      </c>
      <c r="JE284">
        <v>0</v>
      </c>
      <c r="JF284">
        <v>49</v>
      </c>
      <c r="JG284">
        <v>1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1</v>
      </c>
      <c r="JU284">
        <v>0</v>
      </c>
      <c r="JV284">
        <v>0</v>
      </c>
      <c r="JW284">
        <v>0</v>
      </c>
      <c r="JX284">
        <v>1</v>
      </c>
      <c r="JY284">
        <v>1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1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1</v>
      </c>
      <c r="KQ284">
        <v>1</v>
      </c>
      <c r="KR284">
        <v>0</v>
      </c>
      <c r="KS284">
        <v>0</v>
      </c>
      <c r="KT284">
        <v>0</v>
      </c>
      <c r="KU284">
        <v>1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1</v>
      </c>
    </row>
    <row r="285" spans="1:332">
      <c r="A285" t="s">
        <v>1305</v>
      </c>
      <c r="B285" t="s">
        <v>1302</v>
      </c>
      <c r="C285" t="str">
        <f>"060908"</f>
        <v>060908</v>
      </c>
      <c r="D285" t="s">
        <v>1304</v>
      </c>
      <c r="E285">
        <v>5</v>
      </c>
      <c r="F285">
        <v>1515</v>
      </c>
      <c r="G285">
        <v>1150</v>
      </c>
      <c r="H285">
        <v>189</v>
      </c>
      <c r="I285">
        <v>961</v>
      </c>
      <c r="J285">
        <v>0</v>
      </c>
      <c r="K285">
        <v>7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961</v>
      </c>
      <c r="T285">
        <v>0</v>
      </c>
      <c r="U285">
        <v>0</v>
      </c>
      <c r="V285">
        <v>961</v>
      </c>
      <c r="W285">
        <v>9</v>
      </c>
      <c r="X285">
        <v>8</v>
      </c>
      <c r="Y285">
        <v>1</v>
      </c>
      <c r="Z285">
        <v>0</v>
      </c>
      <c r="AA285">
        <v>952</v>
      </c>
      <c r="AB285">
        <v>419</v>
      </c>
      <c r="AC285">
        <v>66</v>
      </c>
      <c r="AD285">
        <v>37</v>
      </c>
      <c r="AE285">
        <v>29</v>
      </c>
      <c r="AF285">
        <v>2</v>
      </c>
      <c r="AG285">
        <v>4</v>
      </c>
      <c r="AH285">
        <v>1</v>
      </c>
      <c r="AI285">
        <v>111</v>
      </c>
      <c r="AJ285">
        <v>2</v>
      </c>
      <c r="AK285">
        <v>6</v>
      </c>
      <c r="AL285">
        <v>49</v>
      </c>
      <c r="AM285">
        <v>4</v>
      </c>
      <c r="AN285">
        <v>7</v>
      </c>
      <c r="AO285">
        <v>0</v>
      </c>
      <c r="AP285">
        <v>0</v>
      </c>
      <c r="AQ285">
        <v>0</v>
      </c>
      <c r="AR285">
        <v>2</v>
      </c>
      <c r="AS285">
        <v>1</v>
      </c>
      <c r="AT285">
        <v>3</v>
      </c>
      <c r="AU285">
        <v>0</v>
      </c>
      <c r="AV285">
        <v>0</v>
      </c>
      <c r="AW285">
        <v>74</v>
      </c>
      <c r="AX285">
        <v>2</v>
      </c>
      <c r="AY285">
        <v>2</v>
      </c>
      <c r="AZ285">
        <v>0</v>
      </c>
      <c r="BA285">
        <v>1</v>
      </c>
      <c r="BB285">
        <v>1</v>
      </c>
      <c r="BC285">
        <v>0</v>
      </c>
      <c r="BD285">
        <v>1</v>
      </c>
      <c r="BE285">
        <v>1</v>
      </c>
      <c r="BF285">
        <v>13</v>
      </c>
      <c r="BG285">
        <v>419</v>
      </c>
      <c r="BH285">
        <v>213</v>
      </c>
      <c r="BI285">
        <v>119</v>
      </c>
      <c r="BJ285">
        <v>19</v>
      </c>
      <c r="BK285">
        <v>19</v>
      </c>
      <c r="BL285">
        <v>10</v>
      </c>
      <c r="BM285">
        <v>0</v>
      </c>
      <c r="BN285">
        <v>19</v>
      </c>
      <c r="BO285">
        <v>7</v>
      </c>
      <c r="BP285">
        <v>0</v>
      </c>
      <c r="BQ285">
        <v>1</v>
      </c>
      <c r="BR285">
        <v>1</v>
      </c>
      <c r="BS285">
        <v>1</v>
      </c>
      <c r="BT285">
        <v>2</v>
      </c>
      <c r="BU285">
        <v>0</v>
      </c>
      <c r="BV285">
        <v>0</v>
      </c>
      <c r="BW285">
        <v>0</v>
      </c>
      <c r="BX285">
        <v>6</v>
      </c>
      <c r="BY285">
        <v>1</v>
      </c>
      <c r="BZ285">
        <v>0</v>
      </c>
      <c r="CA285">
        <v>2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3</v>
      </c>
      <c r="CJ285">
        <v>0</v>
      </c>
      <c r="CK285">
        <v>1</v>
      </c>
      <c r="CL285">
        <v>2</v>
      </c>
      <c r="CM285">
        <v>213</v>
      </c>
      <c r="CN285">
        <v>12</v>
      </c>
      <c r="CO285">
        <v>5</v>
      </c>
      <c r="CP285">
        <v>3</v>
      </c>
      <c r="CQ285">
        <v>1</v>
      </c>
      <c r="CR285">
        <v>1</v>
      </c>
      <c r="CS285">
        <v>1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1</v>
      </c>
      <c r="DE285">
        <v>12</v>
      </c>
      <c r="DF285">
        <v>42</v>
      </c>
      <c r="DG285">
        <v>24</v>
      </c>
      <c r="DH285">
        <v>5</v>
      </c>
      <c r="DI285">
        <v>3</v>
      </c>
      <c r="DJ285">
        <v>4</v>
      </c>
      <c r="DK285">
        <v>2</v>
      </c>
      <c r="DL285">
        <v>1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1</v>
      </c>
      <c r="EE285">
        <v>1</v>
      </c>
      <c r="EF285">
        <v>0</v>
      </c>
      <c r="EG285">
        <v>0</v>
      </c>
      <c r="EH285">
        <v>0</v>
      </c>
      <c r="EI285">
        <v>0</v>
      </c>
      <c r="EJ285">
        <v>1</v>
      </c>
      <c r="EK285">
        <v>42</v>
      </c>
      <c r="EL285">
        <v>50</v>
      </c>
      <c r="EM285">
        <v>43</v>
      </c>
      <c r="EN285">
        <v>3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1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1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2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50</v>
      </c>
      <c r="FQ285">
        <v>47</v>
      </c>
      <c r="FR285">
        <v>29</v>
      </c>
      <c r="FS285">
        <v>6</v>
      </c>
      <c r="FT285">
        <v>4</v>
      </c>
      <c r="FU285">
        <v>2</v>
      </c>
      <c r="FV285">
        <v>0</v>
      </c>
      <c r="FW285">
        <v>0</v>
      </c>
      <c r="FX285">
        <v>0</v>
      </c>
      <c r="FY285">
        <v>1</v>
      </c>
      <c r="FZ285">
        <v>0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1</v>
      </c>
      <c r="GN285">
        <v>0</v>
      </c>
      <c r="GO285">
        <v>1</v>
      </c>
      <c r="GP285">
        <v>0</v>
      </c>
      <c r="GQ285">
        <v>1</v>
      </c>
      <c r="GR285">
        <v>0</v>
      </c>
      <c r="GS285">
        <v>0</v>
      </c>
      <c r="GT285">
        <v>2</v>
      </c>
      <c r="GU285">
        <v>47</v>
      </c>
      <c r="GV285">
        <v>66</v>
      </c>
      <c r="GW285">
        <v>31</v>
      </c>
      <c r="GX285">
        <v>8</v>
      </c>
      <c r="GY285">
        <v>3</v>
      </c>
      <c r="GZ285">
        <v>2</v>
      </c>
      <c r="HA285">
        <v>3</v>
      </c>
      <c r="HB285">
        <v>0</v>
      </c>
      <c r="HC285">
        <v>5</v>
      </c>
      <c r="HD285">
        <v>1</v>
      </c>
      <c r="HE285">
        <v>1</v>
      </c>
      <c r="HF285">
        <v>0</v>
      </c>
      <c r="HG285">
        <v>2</v>
      </c>
      <c r="HH285">
        <v>1</v>
      </c>
      <c r="HI285">
        <v>0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1</v>
      </c>
      <c r="HQ285">
        <v>2</v>
      </c>
      <c r="HR285">
        <v>1</v>
      </c>
      <c r="HS285">
        <v>0</v>
      </c>
      <c r="HT285">
        <v>3</v>
      </c>
      <c r="HU285">
        <v>0</v>
      </c>
      <c r="HV285">
        <v>0</v>
      </c>
      <c r="HW285">
        <v>0</v>
      </c>
      <c r="HX285">
        <v>0</v>
      </c>
      <c r="HY285">
        <v>1</v>
      </c>
      <c r="HZ285">
        <v>1</v>
      </c>
      <c r="IA285">
        <v>66</v>
      </c>
      <c r="IB285">
        <v>100</v>
      </c>
      <c r="IC285">
        <v>45</v>
      </c>
      <c r="ID285">
        <v>2</v>
      </c>
      <c r="IE285">
        <v>4</v>
      </c>
      <c r="IF285">
        <v>1</v>
      </c>
      <c r="IG285">
        <v>22</v>
      </c>
      <c r="IH285">
        <v>0</v>
      </c>
      <c r="II285">
        <v>1</v>
      </c>
      <c r="IJ285">
        <v>0</v>
      </c>
      <c r="IK285">
        <v>2</v>
      </c>
      <c r="IL285">
        <v>3</v>
      </c>
      <c r="IM285">
        <v>2</v>
      </c>
      <c r="IN285">
        <v>4</v>
      </c>
      <c r="IO285">
        <v>1</v>
      </c>
      <c r="IP285">
        <v>0</v>
      </c>
      <c r="IQ285">
        <v>0</v>
      </c>
      <c r="IR285">
        <v>1</v>
      </c>
      <c r="IS285">
        <v>0</v>
      </c>
      <c r="IT285">
        <v>2</v>
      </c>
      <c r="IU285">
        <v>1</v>
      </c>
      <c r="IV285">
        <v>0</v>
      </c>
      <c r="IW285">
        <v>2</v>
      </c>
      <c r="IX285">
        <v>1</v>
      </c>
      <c r="IY285">
        <v>0</v>
      </c>
      <c r="IZ285">
        <v>2</v>
      </c>
      <c r="JA285">
        <v>0</v>
      </c>
      <c r="JB285">
        <v>0</v>
      </c>
      <c r="JC285">
        <v>0</v>
      </c>
      <c r="JD285">
        <v>0</v>
      </c>
      <c r="JE285">
        <v>4</v>
      </c>
      <c r="JF285">
        <v>100</v>
      </c>
      <c r="JG285">
        <v>1</v>
      </c>
      <c r="JH285">
        <v>0</v>
      </c>
      <c r="JI285">
        <v>0</v>
      </c>
      <c r="JJ285">
        <v>0</v>
      </c>
      <c r="JK285">
        <v>0</v>
      </c>
      <c r="JL285">
        <v>0</v>
      </c>
      <c r="JM285">
        <v>1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1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2</v>
      </c>
      <c r="KR285">
        <v>1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1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2</v>
      </c>
    </row>
    <row r="286" spans="1:332">
      <c r="A286" t="s">
        <v>1303</v>
      </c>
      <c r="B286" t="s">
        <v>1302</v>
      </c>
      <c r="C286" t="str">
        <f>"060908"</f>
        <v>060908</v>
      </c>
      <c r="D286" t="s">
        <v>403</v>
      </c>
      <c r="E286">
        <v>6</v>
      </c>
      <c r="F286">
        <v>2051</v>
      </c>
      <c r="G286">
        <v>1549</v>
      </c>
      <c r="H286">
        <v>472</v>
      </c>
      <c r="I286">
        <v>1077</v>
      </c>
      <c r="J286">
        <v>0</v>
      </c>
      <c r="K286">
        <v>3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1077</v>
      </c>
      <c r="T286">
        <v>0</v>
      </c>
      <c r="U286">
        <v>0</v>
      </c>
      <c r="V286">
        <v>1077</v>
      </c>
      <c r="W286">
        <v>14</v>
      </c>
      <c r="X286">
        <v>14</v>
      </c>
      <c r="Y286">
        <v>0</v>
      </c>
      <c r="Z286">
        <v>0</v>
      </c>
      <c r="AA286">
        <v>1063</v>
      </c>
      <c r="AB286">
        <v>412</v>
      </c>
      <c r="AC286">
        <v>86</v>
      </c>
      <c r="AD286">
        <v>28</v>
      </c>
      <c r="AE286">
        <v>50</v>
      </c>
      <c r="AF286">
        <v>2</v>
      </c>
      <c r="AG286">
        <v>1</v>
      </c>
      <c r="AH286">
        <v>1</v>
      </c>
      <c r="AI286">
        <v>83</v>
      </c>
      <c r="AJ286">
        <v>1</v>
      </c>
      <c r="AK286">
        <v>9</v>
      </c>
      <c r="AL286">
        <v>31</v>
      </c>
      <c r="AM286">
        <v>22</v>
      </c>
      <c r="AN286">
        <v>6</v>
      </c>
      <c r="AO286">
        <v>7</v>
      </c>
      <c r="AP286">
        <v>2</v>
      </c>
      <c r="AQ286">
        <v>0</v>
      </c>
      <c r="AR286">
        <v>1</v>
      </c>
      <c r="AS286">
        <v>2</v>
      </c>
      <c r="AT286">
        <v>1</v>
      </c>
      <c r="AU286">
        <v>1</v>
      </c>
      <c r="AV286">
        <v>2</v>
      </c>
      <c r="AW286">
        <v>28</v>
      </c>
      <c r="AX286">
        <v>2</v>
      </c>
      <c r="AY286">
        <v>0</v>
      </c>
      <c r="AZ286">
        <v>5</v>
      </c>
      <c r="BA286">
        <v>0</v>
      </c>
      <c r="BB286">
        <v>0</v>
      </c>
      <c r="BC286">
        <v>1</v>
      </c>
      <c r="BD286">
        <v>8</v>
      </c>
      <c r="BE286">
        <v>1</v>
      </c>
      <c r="BF286">
        <v>31</v>
      </c>
      <c r="BG286">
        <v>412</v>
      </c>
      <c r="BH286">
        <v>170</v>
      </c>
      <c r="BI286">
        <v>102</v>
      </c>
      <c r="BJ286">
        <v>13</v>
      </c>
      <c r="BK286">
        <v>7</v>
      </c>
      <c r="BL286">
        <v>2</v>
      </c>
      <c r="BM286">
        <v>1</v>
      </c>
      <c r="BN286">
        <v>5</v>
      </c>
      <c r="BO286">
        <v>27</v>
      </c>
      <c r="BP286">
        <v>0</v>
      </c>
      <c r="BQ286">
        <v>6</v>
      </c>
      <c r="BR286">
        <v>1</v>
      </c>
      <c r="BS286">
        <v>1</v>
      </c>
      <c r="BT286">
        <v>1</v>
      </c>
      <c r="BU286">
        <v>0</v>
      </c>
      <c r="BV286">
        <v>0</v>
      </c>
      <c r="BW286">
        <v>0</v>
      </c>
      <c r="BX286">
        <v>0</v>
      </c>
      <c r="BY286">
        <v>2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1</v>
      </c>
      <c r="CM286">
        <v>170</v>
      </c>
      <c r="CN286">
        <v>28</v>
      </c>
      <c r="CO286">
        <v>12</v>
      </c>
      <c r="CP286">
        <v>5</v>
      </c>
      <c r="CQ286">
        <v>2</v>
      </c>
      <c r="CR286">
        <v>0</v>
      </c>
      <c r="CS286">
        <v>2</v>
      </c>
      <c r="CT286">
        <v>2</v>
      </c>
      <c r="CU286">
        <v>2</v>
      </c>
      <c r="CV286">
        <v>0</v>
      </c>
      <c r="CW286">
        <v>0</v>
      </c>
      <c r="CX286">
        <v>1</v>
      </c>
      <c r="CY286">
        <v>1</v>
      </c>
      <c r="CZ286">
        <v>0</v>
      </c>
      <c r="DA286">
        <v>0</v>
      </c>
      <c r="DB286">
        <v>1</v>
      </c>
      <c r="DC286">
        <v>0</v>
      </c>
      <c r="DD286">
        <v>0</v>
      </c>
      <c r="DE286">
        <v>28</v>
      </c>
      <c r="DF286">
        <v>61</v>
      </c>
      <c r="DG286">
        <v>34</v>
      </c>
      <c r="DH286">
        <v>2</v>
      </c>
      <c r="DI286">
        <v>11</v>
      </c>
      <c r="DJ286">
        <v>2</v>
      </c>
      <c r="DK286">
        <v>2</v>
      </c>
      <c r="DL286">
        <v>0</v>
      </c>
      <c r="DM286">
        <v>0</v>
      </c>
      <c r="DN286">
        <v>2</v>
      </c>
      <c r="DO286">
        <v>1</v>
      </c>
      <c r="DP286">
        <v>0</v>
      </c>
      <c r="DQ286">
        <v>0</v>
      </c>
      <c r="DR286">
        <v>0</v>
      </c>
      <c r="DS286">
        <v>0</v>
      </c>
      <c r="DT286">
        <v>2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1</v>
      </c>
      <c r="EA286">
        <v>0</v>
      </c>
      <c r="EB286">
        <v>0</v>
      </c>
      <c r="EC286">
        <v>0</v>
      </c>
      <c r="ED286">
        <v>1</v>
      </c>
      <c r="EE286">
        <v>1</v>
      </c>
      <c r="EF286">
        <v>0</v>
      </c>
      <c r="EG286">
        <v>1</v>
      </c>
      <c r="EH286">
        <v>0</v>
      </c>
      <c r="EI286">
        <v>0</v>
      </c>
      <c r="EJ286">
        <v>1</v>
      </c>
      <c r="EK286">
        <v>61</v>
      </c>
      <c r="EL286">
        <v>153</v>
      </c>
      <c r="EM286">
        <v>124</v>
      </c>
      <c r="EN286">
        <v>8</v>
      </c>
      <c r="EO286">
        <v>0</v>
      </c>
      <c r="EP286">
        <v>1</v>
      </c>
      <c r="EQ286">
        <v>1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10</v>
      </c>
      <c r="EX286">
        <v>0</v>
      </c>
      <c r="EY286">
        <v>0</v>
      </c>
      <c r="EZ286">
        <v>1</v>
      </c>
      <c r="FA286">
        <v>1</v>
      </c>
      <c r="FB286">
        <v>0</v>
      </c>
      <c r="FC286">
        <v>1</v>
      </c>
      <c r="FD286">
        <v>0</v>
      </c>
      <c r="FE286">
        <v>1</v>
      </c>
      <c r="FF286">
        <v>0</v>
      </c>
      <c r="FG286">
        <v>3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1</v>
      </c>
      <c r="FO286">
        <v>1</v>
      </c>
      <c r="FP286">
        <v>153</v>
      </c>
      <c r="FQ286">
        <v>65</v>
      </c>
      <c r="FR286">
        <v>31</v>
      </c>
      <c r="FS286">
        <v>16</v>
      </c>
      <c r="FT286">
        <v>2</v>
      </c>
      <c r="FU286">
        <v>2</v>
      </c>
      <c r="FV286">
        <v>0</v>
      </c>
      <c r="FW286">
        <v>0</v>
      </c>
      <c r="FX286">
        <v>2</v>
      </c>
      <c r="FY286">
        <v>1</v>
      </c>
      <c r="FZ286">
        <v>0</v>
      </c>
      <c r="GA286">
        <v>0</v>
      </c>
      <c r="GB286">
        <v>0</v>
      </c>
      <c r="GC286">
        <v>2</v>
      </c>
      <c r="GD286">
        <v>0</v>
      </c>
      <c r="GE286">
        <v>0</v>
      </c>
      <c r="GF286">
        <v>0</v>
      </c>
      <c r="GG286">
        <v>0</v>
      </c>
      <c r="GH286">
        <v>4</v>
      </c>
      <c r="GI286">
        <v>1</v>
      </c>
      <c r="GJ286">
        <v>0</v>
      </c>
      <c r="GK286">
        <v>0</v>
      </c>
      <c r="GL286">
        <v>0</v>
      </c>
      <c r="GM286">
        <v>0</v>
      </c>
      <c r="GN286">
        <v>1</v>
      </c>
      <c r="GO286">
        <v>0</v>
      </c>
      <c r="GP286">
        <v>0</v>
      </c>
      <c r="GQ286">
        <v>0</v>
      </c>
      <c r="GR286">
        <v>0</v>
      </c>
      <c r="GS286">
        <v>1</v>
      </c>
      <c r="GT286">
        <v>2</v>
      </c>
      <c r="GU286">
        <v>65</v>
      </c>
      <c r="GV286">
        <v>101</v>
      </c>
      <c r="GW286">
        <v>34</v>
      </c>
      <c r="GX286">
        <v>9</v>
      </c>
      <c r="GY286">
        <v>2</v>
      </c>
      <c r="GZ286">
        <v>4</v>
      </c>
      <c r="HA286">
        <v>3</v>
      </c>
      <c r="HB286">
        <v>4</v>
      </c>
      <c r="HC286">
        <v>21</v>
      </c>
      <c r="HD286">
        <v>1</v>
      </c>
      <c r="HE286">
        <v>1</v>
      </c>
      <c r="HF286">
        <v>1</v>
      </c>
      <c r="HG286">
        <v>0</v>
      </c>
      <c r="HH286">
        <v>1</v>
      </c>
      <c r="HI286">
        <v>1</v>
      </c>
      <c r="HJ286">
        <v>0</v>
      </c>
      <c r="HK286">
        <v>2</v>
      </c>
      <c r="HL286">
        <v>0</v>
      </c>
      <c r="HM286">
        <v>0</v>
      </c>
      <c r="HN286">
        <v>2</v>
      </c>
      <c r="HO286">
        <v>0</v>
      </c>
      <c r="HP286">
        <v>3</v>
      </c>
      <c r="HQ286">
        <v>3</v>
      </c>
      <c r="HR286">
        <v>3</v>
      </c>
      <c r="HS286">
        <v>0</v>
      </c>
      <c r="HT286">
        <v>2</v>
      </c>
      <c r="HU286">
        <v>1</v>
      </c>
      <c r="HV286">
        <v>2</v>
      </c>
      <c r="HW286">
        <v>0</v>
      </c>
      <c r="HX286">
        <v>0</v>
      </c>
      <c r="HY286">
        <v>0</v>
      </c>
      <c r="HZ286">
        <v>1</v>
      </c>
      <c r="IA286">
        <v>101</v>
      </c>
      <c r="IB286">
        <v>70</v>
      </c>
      <c r="IC286">
        <v>36</v>
      </c>
      <c r="ID286">
        <v>11</v>
      </c>
      <c r="IE286">
        <v>3</v>
      </c>
      <c r="IF286">
        <v>2</v>
      </c>
      <c r="IG286">
        <v>3</v>
      </c>
      <c r="IH286">
        <v>1</v>
      </c>
      <c r="II286">
        <v>1</v>
      </c>
      <c r="IJ286">
        <v>0</v>
      </c>
      <c r="IK286">
        <v>2</v>
      </c>
      <c r="IL286">
        <v>1</v>
      </c>
      <c r="IM286">
        <v>1</v>
      </c>
      <c r="IN286">
        <v>0</v>
      </c>
      <c r="IO286">
        <v>0</v>
      </c>
      <c r="IP286">
        <v>1</v>
      </c>
      <c r="IQ286">
        <v>0</v>
      </c>
      <c r="IR286">
        <v>0</v>
      </c>
      <c r="IS286">
        <v>3</v>
      </c>
      <c r="IT286">
        <v>0</v>
      </c>
      <c r="IU286">
        <v>0</v>
      </c>
      <c r="IV286">
        <v>0</v>
      </c>
      <c r="IW286">
        <v>1</v>
      </c>
      <c r="IX286">
        <v>0</v>
      </c>
      <c r="IY286">
        <v>0</v>
      </c>
      <c r="IZ286">
        <v>0</v>
      </c>
      <c r="JA286">
        <v>0</v>
      </c>
      <c r="JB286">
        <v>1</v>
      </c>
      <c r="JC286">
        <v>0</v>
      </c>
      <c r="JD286">
        <v>1</v>
      </c>
      <c r="JE286">
        <v>2</v>
      </c>
      <c r="JF286">
        <v>70</v>
      </c>
      <c r="JG286">
        <v>1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1</v>
      </c>
      <c r="JW286">
        <v>0</v>
      </c>
      <c r="JX286">
        <v>1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2</v>
      </c>
      <c r="KR286">
        <v>1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1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2</v>
      </c>
    </row>
    <row r="287" spans="1:332">
      <c r="A287" t="s">
        <v>1301</v>
      </c>
      <c r="B287" t="s">
        <v>1292</v>
      </c>
      <c r="C287" t="str">
        <f>"060909"</f>
        <v>060909</v>
      </c>
      <c r="D287" t="s">
        <v>852</v>
      </c>
      <c r="E287">
        <v>1</v>
      </c>
      <c r="F287">
        <v>815</v>
      </c>
      <c r="G287">
        <v>630</v>
      </c>
      <c r="H287">
        <v>233</v>
      </c>
      <c r="I287">
        <v>397</v>
      </c>
      <c r="J287">
        <v>0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397</v>
      </c>
      <c r="T287">
        <v>0</v>
      </c>
      <c r="U287">
        <v>0</v>
      </c>
      <c r="V287">
        <v>397</v>
      </c>
      <c r="W287">
        <v>11</v>
      </c>
      <c r="X287">
        <v>9</v>
      </c>
      <c r="Y287">
        <v>2</v>
      </c>
      <c r="Z287">
        <v>0</v>
      </c>
      <c r="AA287">
        <v>386</v>
      </c>
      <c r="AB287">
        <v>162</v>
      </c>
      <c r="AC287">
        <v>37</v>
      </c>
      <c r="AD287">
        <v>14</v>
      </c>
      <c r="AE287">
        <v>37</v>
      </c>
      <c r="AF287">
        <v>0</v>
      </c>
      <c r="AG287">
        <v>1</v>
      </c>
      <c r="AH287">
        <v>1</v>
      </c>
      <c r="AI287">
        <v>10</v>
      </c>
      <c r="AJ287">
        <v>0</v>
      </c>
      <c r="AK287">
        <v>6</v>
      </c>
      <c r="AL287">
        <v>10</v>
      </c>
      <c r="AM287">
        <v>16</v>
      </c>
      <c r="AN287">
        <v>0</v>
      </c>
      <c r="AO287">
        <v>1</v>
      </c>
      <c r="AP287">
        <v>2</v>
      </c>
      <c r="AQ287">
        <v>0</v>
      </c>
      <c r="AR287">
        <v>8</v>
      </c>
      <c r="AS287">
        <v>1</v>
      </c>
      <c r="AT287">
        <v>2</v>
      </c>
      <c r="AU287">
        <v>0</v>
      </c>
      <c r="AV287">
        <v>0</v>
      </c>
      <c r="AW287">
        <v>2</v>
      </c>
      <c r="AX287">
        <v>1</v>
      </c>
      <c r="AY287">
        <v>1</v>
      </c>
      <c r="AZ287">
        <v>1</v>
      </c>
      <c r="BA287">
        <v>2</v>
      </c>
      <c r="BB287">
        <v>0</v>
      </c>
      <c r="BC287">
        <v>0</v>
      </c>
      <c r="BD287">
        <v>0</v>
      </c>
      <c r="BE287">
        <v>0</v>
      </c>
      <c r="BF287">
        <v>9</v>
      </c>
      <c r="BG287">
        <v>162</v>
      </c>
      <c r="BH287">
        <v>42</v>
      </c>
      <c r="BI287">
        <v>24</v>
      </c>
      <c r="BJ287">
        <v>5</v>
      </c>
      <c r="BK287">
        <v>0</v>
      </c>
      <c r="BL287">
        <v>7</v>
      </c>
      <c r="BM287">
        <v>0</v>
      </c>
      <c r="BN287">
        <v>0</v>
      </c>
      <c r="BO287">
        <v>1</v>
      </c>
      <c r="BP287">
        <v>1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1</v>
      </c>
      <c r="BY287">
        <v>1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1</v>
      </c>
      <c r="CL287">
        <v>1</v>
      </c>
      <c r="CM287">
        <v>42</v>
      </c>
      <c r="CN287">
        <v>7</v>
      </c>
      <c r="CO287">
        <v>5</v>
      </c>
      <c r="CP287">
        <v>1</v>
      </c>
      <c r="CQ287">
        <v>0</v>
      </c>
      <c r="CR287">
        <v>0</v>
      </c>
      <c r="CS287">
        <v>1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7</v>
      </c>
      <c r="DF287">
        <v>11</v>
      </c>
      <c r="DG287">
        <v>9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1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11</v>
      </c>
      <c r="EL287">
        <v>91</v>
      </c>
      <c r="EM287">
        <v>31</v>
      </c>
      <c r="EN287">
        <v>3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4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43</v>
      </c>
      <c r="FG287">
        <v>9</v>
      </c>
      <c r="FH287">
        <v>1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91</v>
      </c>
      <c r="FQ287">
        <v>25</v>
      </c>
      <c r="FR287">
        <v>13</v>
      </c>
      <c r="FS287">
        <v>5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1</v>
      </c>
      <c r="FZ287">
        <v>0</v>
      </c>
      <c r="GA287">
        <v>0</v>
      </c>
      <c r="GB287">
        <v>1</v>
      </c>
      <c r="GC287">
        <v>0</v>
      </c>
      <c r="GD287">
        <v>0</v>
      </c>
      <c r="GE287">
        <v>0</v>
      </c>
      <c r="GF287">
        <v>1</v>
      </c>
      <c r="GG287">
        <v>0</v>
      </c>
      <c r="GH287">
        <v>0</v>
      </c>
      <c r="GI287">
        <v>0</v>
      </c>
      <c r="GJ287">
        <v>0</v>
      </c>
      <c r="GK287">
        <v>1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1</v>
      </c>
      <c r="GR287">
        <v>0</v>
      </c>
      <c r="GS287">
        <v>0</v>
      </c>
      <c r="GT287">
        <v>1</v>
      </c>
      <c r="GU287">
        <v>25</v>
      </c>
      <c r="GV287">
        <v>35</v>
      </c>
      <c r="GW287">
        <v>12</v>
      </c>
      <c r="GX287">
        <v>6</v>
      </c>
      <c r="GY287">
        <v>1</v>
      </c>
      <c r="GZ287">
        <v>3</v>
      </c>
      <c r="HA287">
        <v>4</v>
      </c>
      <c r="HB287">
        <v>1</v>
      </c>
      <c r="HC287">
        <v>0</v>
      </c>
      <c r="HD287">
        <v>1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1</v>
      </c>
      <c r="HK287">
        <v>0</v>
      </c>
      <c r="HL287">
        <v>1</v>
      </c>
      <c r="HM287">
        <v>0</v>
      </c>
      <c r="HN287">
        <v>0</v>
      </c>
      <c r="HO287">
        <v>0</v>
      </c>
      <c r="HP287">
        <v>1</v>
      </c>
      <c r="HQ287">
        <v>3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1</v>
      </c>
      <c r="HX287">
        <v>0</v>
      </c>
      <c r="HY287">
        <v>0</v>
      </c>
      <c r="HZ287">
        <v>0</v>
      </c>
      <c r="IA287">
        <v>35</v>
      </c>
      <c r="IB287">
        <v>13</v>
      </c>
      <c r="IC287">
        <v>8</v>
      </c>
      <c r="ID287">
        <v>0</v>
      </c>
      <c r="IE287">
        <v>0</v>
      </c>
      <c r="IF287">
        <v>1</v>
      </c>
      <c r="IG287">
        <v>0</v>
      </c>
      <c r="IH287">
        <v>0</v>
      </c>
      <c r="II287">
        <v>1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1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2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13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</row>
    <row r="288" spans="1:332">
      <c r="A288" t="s">
        <v>1300</v>
      </c>
      <c r="B288" t="s">
        <v>1292</v>
      </c>
      <c r="C288" t="str">
        <f>"060909"</f>
        <v>060909</v>
      </c>
      <c r="D288" t="s">
        <v>1299</v>
      </c>
      <c r="E288">
        <v>2</v>
      </c>
      <c r="F288">
        <v>526</v>
      </c>
      <c r="G288">
        <v>400</v>
      </c>
      <c r="H288">
        <v>195</v>
      </c>
      <c r="I288">
        <v>205</v>
      </c>
      <c r="J288">
        <v>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205</v>
      </c>
      <c r="T288">
        <v>0</v>
      </c>
      <c r="U288">
        <v>0</v>
      </c>
      <c r="V288">
        <v>205</v>
      </c>
      <c r="W288">
        <v>8</v>
      </c>
      <c r="X288">
        <v>6</v>
      </c>
      <c r="Y288">
        <v>2</v>
      </c>
      <c r="Z288">
        <v>0</v>
      </c>
      <c r="AA288">
        <v>197</v>
      </c>
      <c r="AB288">
        <v>87</v>
      </c>
      <c r="AC288">
        <v>34</v>
      </c>
      <c r="AD288">
        <v>8</v>
      </c>
      <c r="AE288">
        <v>10</v>
      </c>
      <c r="AF288">
        <v>0</v>
      </c>
      <c r="AG288">
        <v>0</v>
      </c>
      <c r="AH288">
        <v>0</v>
      </c>
      <c r="AI288">
        <v>2</v>
      </c>
      <c r="AJ288">
        <v>0</v>
      </c>
      <c r="AK288">
        <v>6</v>
      </c>
      <c r="AL288">
        <v>6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6</v>
      </c>
      <c r="AS288">
        <v>0</v>
      </c>
      <c r="AT288">
        <v>4</v>
      </c>
      <c r="AU288">
        <v>0</v>
      </c>
      <c r="AV288">
        <v>0</v>
      </c>
      <c r="AW288">
        <v>9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2</v>
      </c>
      <c r="BG288">
        <v>87</v>
      </c>
      <c r="BH288">
        <v>12</v>
      </c>
      <c r="BI288">
        <v>5</v>
      </c>
      <c r="BJ288">
        <v>1</v>
      </c>
      <c r="BK288">
        <v>0</v>
      </c>
      <c r="BL288">
        <v>5</v>
      </c>
      <c r="BM288">
        <v>1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12</v>
      </c>
      <c r="CN288">
        <v>5</v>
      </c>
      <c r="CO288">
        <v>3</v>
      </c>
      <c r="CP288">
        <v>1</v>
      </c>
      <c r="CQ288">
        <v>1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5</v>
      </c>
      <c r="DF288">
        <v>5</v>
      </c>
      <c r="DG288">
        <v>0</v>
      </c>
      <c r="DH288">
        <v>0</v>
      </c>
      <c r="DI288">
        <v>2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1</v>
      </c>
      <c r="DR288">
        <v>0</v>
      </c>
      <c r="DS288">
        <v>0</v>
      </c>
      <c r="DT288">
        <v>1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5</v>
      </c>
      <c r="EL288">
        <v>59</v>
      </c>
      <c r="EM288">
        <v>24</v>
      </c>
      <c r="EN288">
        <v>9</v>
      </c>
      <c r="EO288">
        <v>0</v>
      </c>
      <c r="EP288">
        <v>1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1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22</v>
      </c>
      <c r="FG288">
        <v>2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59</v>
      </c>
      <c r="FQ288">
        <v>10</v>
      </c>
      <c r="FR288">
        <v>6</v>
      </c>
      <c r="FS288">
        <v>1</v>
      </c>
      <c r="FT288">
        <v>1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2</v>
      </c>
      <c r="GU288">
        <v>10</v>
      </c>
      <c r="GV288">
        <v>12</v>
      </c>
      <c r="GW288">
        <v>2</v>
      </c>
      <c r="GX288">
        <v>0</v>
      </c>
      <c r="GY288">
        <v>0</v>
      </c>
      <c r="GZ288">
        <v>1</v>
      </c>
      <c r="HA288">
        <v>3</v>
      </c>
      <c r="HB288">
        <v>0</v>
      </c>
      <c r="HC288">
        <v>1</v>
      </c>
      <c r="HD288">
        <v>0</v>
      </c>
      <c r="HE288">
        <v>0</v>
      </c>
      <c r="HF288">
        <v>1</v>
      </c>
      <c r="HG288">
        <v>0</v>
      </c>
      <c r="HH288">
        <v>0</v>
      </c>
      <c r="HI288">
        <v>0</v>
      </c>
      <c r="HJ288">
        <v>1</v>
      </c>
      <c r="HK288">
        <v>0</v>
      </c>
      <c r="HL288">
        <v>0</v>
      </c>
      <c r="HM288">
        <v>1</v>
      </c>
      <c r="HN288">
        <v>0</v>
      </c>
      <c r="HO288">
        <v>0</v>
      </c>
      <c r="HP288">
        <v>0</v>
      </c>
      <c r="HQ288">
        <v>2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12</v>
      </c>
      <c r="IB288">
        <v>7</v>
      </c>
      <c r="IC288">
        <v>2</v>
      </c>
      <c r="ID288">
        <v>0</v>
      </c>
      <c r="IE288">
        <v>0</v>
      </c>
      <c r="IF288">
        <v>0</v>
      </c>
      <c r="IG288">
        <v>0</v>
      </c>
      <c r="IH288">
        <v>1</v>
      </c>
      <c r="II288">
        <v>1</v>
      </c>
      <c r="IJ288">
        <v>1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1</v>
      </c>
      <c r="IY288">
        <v>0</v>
      </c>
      <c r="IZ288">
        <v>1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7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</row>
    <row r="289" spans="1:332">
      <c r="A289" t="s">
        <v>1298</v>
      </c>
      <c r="B289" t="s">
        <v>1292</v>
      </c>
      <c r="C289" t="str">
        <f>"060909"</f>
        <v>060909</v>
      </c>
      <c r="D289" t="s">
        <v>1294</v>
      </c>
      <c r="E289">
        <v>3</v>
      </c>
      <c r="F289">
        <v>523</v>
      </c>
      <c r="G289">
        <v>410</v>
      </c>
      <c r="H289">
        <v>181</v>
      </c>
      <c r="I289">
        <v>229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229</v>
      </c>
      <c r="T289">
        <v>0</v>
      </c>
      <c r="U289">
        <v>0</v>
      </c>
      <c r="V289">
        <v>229</v>
      </c>
      <c r="W289">
        <v>6</v>
      </c>
      <c r="X289">
        <v>6</v>
      </c>
      <c r="Y289">
        <v>0</v>
      </c>
      <c r="Z289">
        <v>0</v>
      </c>
      <c r="AA289">
        <v>223</v>
      </c>
      <c r="AB289">
        <v>121</v>
      </c>
      <c r="AC289">
        <v>15</v>
      </c>
      <c r="AD289">
        <v>12</v>
      </c>
      <c r="AE289">
        <v>40</v>
      </c>
      <c r="AF289">
        <v>1</v>
      </c>
      <c r="AG289">
        <v>0</v>
      </c>
      <c r="AH289">
        <v>0</v>
      </c>
      <c r="AI289">
        <v>2</v>
      </c>
      <c r="AJ289">
        <v>1</v>
      </c>
      <c r="AK289">
        <v>7</v>
      </c>
      <c r="AL289">
        <v>12</v>
      </c>
      <c r="AM289">
        <v>9</v>
      </c>
      <c r="AN289">
        <v>1</v>
      </c>
      <c r="AO289">
        <v>0</v>
      </c>
      <c r="AP289">
        <v>0</v>
      </c>
      <c r="AQ289">
        <v>1</v>
      </c>
      <c r="AR289">
        <v>5</v>
      </c>
      <c r="AS289">
        <v>1</v>
      </c>
      <c r="AT289">
        <v>1</v>
      </c>
      <c r="AU289">
        <v>0</v>
      </c>
      <c r="AV289">
        <v>0</v>
      </c>
      <c r="AW289">
        <v>9</v>
      </c>
      <c r="AX289">
        <v>1</v>
      </c>
      <c r="AY289">
        <v>0</v>
      </c>
      <c r="AZ289">
        <v>0</v>
      </c>
      <c r="BA289">
        <v>0</v>
      </c>
      <c r="BB289">
        <v>1</v>
      </c>
      <c r="BC289">
        <v>0</v>
      </c>
      <c r="BD289">
        <v>0</v>
      </c>
      <c r="BE289">
        <v>0</v>
      </c>
      <c r="BF289">
        <v>2</v>
      </c>
      <c r="BG289">
        <v>121</v>
      </c>
      <c r="BH289">
        <v>4</v>
      </c>
      <c r="BI289">
        <v>0</v>
      </c>
      <c r="BJ289">
        <v>1</v>
      </c>
      <c r="BK289">
        <v>0</v>
      </c>
      <c r="BL289">
        <v>0</v>
      </c>
      <c r="BM289">
        <v>0</v>
      </c>
      <c r="BN289">
        <v>1</v>
      </c>
      <c r="BO289">
        <v>1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1</v>
      </c>
      <c r="CJ289">
        <v>0</v>
      </c>
      <c r="CK289">
        <v>0</v>
      </c>
      <c r="CL289">
        <v>0</v>
      </c>
      <c r="CM289">
        <v>4</v>
      </c>
      <c r="CN289">
        <v>4</v>
      </c>
      <c r="CO289">
        <v>1</v>
      </c>
      <c r="CP289">
        <v>0</v>
      </c>
      <c r="CQ289">
        <v>0</v>
      </c>
      <c r="CR289">
        <v>0</v>
      </c>
      <c r="CS289">
        <v>1</v>
      </c>
      <c r="CT289">
        <v>0</v>
      </c>
      <c r="CU289">
        <v>0</v>
      </c>
      <c r="CV289">
        <v>0</v>
      </c>
      <c r="CW289">
        <v>0</v>
      </c>
      <c r="CX289">
        <v>1</v>
      </c>
      <c r="CY289">
        <v>1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4</v>
      </c>
      <c r="DF289">
        <v>11</v>
      </c>
      <c r="DG289">
        <v>5</v>
      </c>
      <c r="DH289">
        <v>1</v>
      </c>
      <c r="DI289">
        <v>2</v>
      </c>
      <c r="DJ289">
        <v>0</v>
      </c>
      <c r="DK289">
        <v>1</v>
      </c>
      <c r="DL289">
        <v>0</v>
      </c>
      <c r="DM289">
        <v>0</v>
      </c>
      <c r="DN289">
        <v>1</v>
      </c>
      <c r="DO289">
        <v>1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11</v>
      </c>
      <c r="EL289">
        <v>51</v>
      </c>
      <c r="EM289">
        <v>8</v>
      </c>
      <c r="EN289">
        <v>2</v>
      </c>
      <c r="EO289">
        <v>0</v>
      </c>
      <c r="EP289">
        <v>0</v>
      </c>
      <c r="EQ289">
        <v>0</v>
      </c>
      <c r="ER289">
        <v>0</v>
      </c>
      <c r="ES289">
        <v>1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22</v>
      </c>
      <c r="FG289">
        <v>17</v>
      </c>
      <c r="FH289">
        <v>1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51</v>
      </c>
      <c r="FQ289">
        <v>2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1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1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2</v>
      </c>
      <c r="GV289">
        <v>21</v>
      </c>
      <c r="GW289">
        <v>7</v>
      </c>
      <c r="GX289">
        <v>0</v>
      </c>
      <c r="GY289">
        <v>0</v>
      </c>
      <c r="GZ289">
        <v>1</v>
      </c>
      <c r="HA289">
        <v>1</v>
      </c>
      <c r="HB289">
        <v>0</v>
      </c>
      <c r="HC289">
        <v>2</v>
      </c>
      <c r="HD289">
        <v>0</v>
      </c>
      <c r="HE289">
        <v>1</v>
      </c>
      <c r="HF289">
        <v>0</v>
      </c>
      <c r="HG289">
        <v>0</v>
      </c>
      <c r="HH289">
        <v>1</v>
      </c>
      <c r="HI289">
        <v>0</v>
      </c>
      <c r="HJ289">
        <v>1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1</v>
      </c>
      <c r="HQ289">
        <v>0</v>
      </c>
      <c r="HR289">
        <v>4</v>
      </c>
      <c r="HS289">
        <v>0</v>
      </c>
      <c r="HT289">
        <v>0</v>
      </c>
      <c r="HU289">
        <v>0</v>
      </c>
      <c r="HV289">
        <v>0</v>
      </c>
      <c r="HW289">
        <v>1</v>
      </c>
      <c r="HX289">
        <v>0</v>
      </c>
      <c r="HY289">
        <v>0</v>
      </c>
      <c r="HZ289">
        <v>1</v>
      </c>
      <c r="IA289">
        <v>21</v>
      </c>
      <c r="IB289">
        <v>6</v>
      </c>
      <c r="IC289">
        <v>4</v>
      </c>
      <c r="ID289">
        <v>1</v>
      </c>
      <c r="IE289">
        <v>1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6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1</v>
      </c>
      <c r="JZ289">
        <v>1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1</v>
      </c>
      <c r="KQ289">
        <v>2</v>
      </c>
      <c r="KR289">
        <v>2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2</v>
      </c>
    </row>
    <row r="290" spans="1:332">
      <c r="A290" t="s">
        <v>1297</v>
      </c>
      <c r="B290" t="s">
        <v>1292</v>
      </c>
      <c r="C290" t="str">
        <f>"060909"</f>
        <v>060909</v>
      </c>
      <c r="D290" t="s">
        <v>1296</v>
      </c>
      <c r="E290">
        <v>4</v>
      </c>
      <c r="F290">
        <v>574</v>
      </c>
      <c r="G290">
        <v>450</v>
      </c>
      <c r="H290">
        <v>221</v>
      </c>
      <c r="I290">
        <v>229</v>
      </c>
      <c r="J290">
        <v>0</v>
      </c>
      <c r="K290">
        <v>2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229</v>
      </c>
      <c r="T290">
        <v>0</v>
      </c>
      <c r="U290">
        <v>0</v>
      </c>
      <c r="V290">
        <v>229</v>
      </c>
      <c r="W290">
        <v>6</v>
      </c>
      <c r="X290">
        <v>4</v>
      </c>
      <c r="Y290">
        <v>2</v>
      </c>
      <c r="Z290">
        <v>0</v>
      </c>
      <c r="AA290">
        <v>223</v>
      </c>
      <c r="AB290">
        <v>114</v>
      </c>
      <c r="AC290">
        <v>35</v>
      </c>
      <c r="AD290">
        <v>15</v>
      </c>
      <c r="AE290">
        <v>17</v>
      </c>
      <c r="AF290">
        <v>0</v>
      </c>
      <c r="AG290">
        <v>0</v>
      </c>
      <c r="AH290">
        <v>0</v>
      </c>
      <c r="AI290">
        <v>3</v>
      </c>
      <c r="AJ290">
        <v>0</v>
      </c>
      <c r="AK290">
        <v>0</v>
      </c>
      <c r="AL290">
        <v>24</v>
      </c>
      <c r="AM290">
        <v>2</v>
      </c>
      <c r="AN290">
        <v>0</v>
      </c>
      <c r="AO290">
        <v>0</v>
      </c>
      <c r="AP290">
        <v>0</v>
      </c>
      <c r="AQ290">
        <v>0</v>
      </c>
      <c r="AR290">
        <v>14</v>
      </c>
      <c r="AS290">
        <v>0</v>
      </c>
      <c r="AT290">
        <v>0</v>
      </c>
      <c r="AU290">
        <v>1</v>
      </c>
      <c r="AV290">
        <v>0</v>
      </c>
      <c r="AW290">
        <v>0</v>
      </c>
      <c r="AX290">
        <v>1</v>
      </c>
      <c r="AY290">
        <v>0</v>
      </c>
      <c r="AZ290">
        <v>0</v>
      </c>
      <c r="BA290">
        <v>2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114</v>
      </c>
      <c r="BH290">
        <v>8</v>
      </c>
      <c r="BI290">
        <v>7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1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8</v>
      </c>
      <c r="CN290">
        <v>3</v>
      </c>
      <c r="CO290">
        <v>2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3</v>
      </c>
      <c r="DF290">
        <v>8</v>
      </c>
      <c r="DG290">
        <v>4</v>
      </c>
      <c r="DH290">
        <v>1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1</v>
      </c>
      <c r="DZ290">
        <v>0</v>
      </c>
      <c r="EA290">
        <v>0</v>
      </c>
      <c r="EB290">
        <v>1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1</v>
      </c>
      <c r="EK290">
        <v>8</v>
      </c>
      <c r="EL290">
        <v>61</v>
      </c>
      <c r="EM290">
        <v>19</v>
      </c>
      <c r="EN290">
        <v>1</v>
      </c>
      <c r="EO290">
        <v>1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1</v>
      </c>
      <c r="FD290">
        <v>0</v>
      </c>
      <c r="FE290">
        <v>0</v>
      </c>
      <c r="FF290">
        <v>36</v>
      </c>
      <c r="FG290">
        <v>3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61</v>
      </c>
      <c r="FQ290">
        <v>10</v>
      </c>
      <c r="FR290">
        <v>5</v>
      </c>
      <c r="FS290">
        <v>4</v>
      </c>
      <c r="FT290">
        <v>1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10</v>
      </c>
      <c r="GV290">
        <v>14</v>
      </c>
      <c r="GW290">
        <v>7</v>
      </c>
      <c r="GX290">
        <v>0</v>
      </c>
      <c r="GY290">
        <v>0</v>
      </c>
      <c r="GZ290">
        <v>1</v>
      </c>
      <c r="HA290">
        <v>2</v>
      </c>
      <c r="HB290">
        <v>1</v>
      </c>
      <c r="HC290">
        <v>2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1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14</v>
      </c>
      <c r="IB290">
        <v>4</v>
      </c>
      <c r="IC290">
        <v>3</v>
      </c>
      <c r="ID290">
        <v>1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4</v>
      </c>
      <c r="JG290">
        <v>1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1</v>
      </c>
      <c r="JV290">
        <v>0</v>
      </c>
      <c r="JW290">
        <v>0</v>
      </c>
      <c r="JX290">
        <v>1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</row>
    <row r="291" spans="1:332">
      <c r="A291" t="s">
        <v>1295</v>
      </c>
      <c r="B291" t="s">
        <v>1292</v>
      </c>
      <c r="C291" t="str">
        <f>"060909"</f>
        <v>060909</v>
      </c>
      <c r="D291" t="s">
        <v>1294</v>
      </c>
      <c r="E291">
        <v>5</v>
      </c>
      <c r="F291">
        <v>442</v>
      </c>
      <c r="G291">
        <v>350</v>
      </c>
      <c r="H291">
        <v>155</v>
      </c>
      <c r="I291">
        <v>195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195</v>
      </c>
      <c r="T291">
        <v>0</v>
      </c>
      <c r="U291">
        <v>0</v>
      </c>
      <c r="V291">
        <v>195</v>
      </c>
      <c r="W291">
        <v>9</v>
      </c>
      <c r="X291">
        <v>8</v>
      </c>
      <c r="Y291">
        <v>1</v>
      </c>
      <c r="Z291">
        <v>0</v>
      </c>
      <c r="AA291">
        <v>186</v>
      </c>
      <c r="AB291">
        <v>75</v>
      </c>
      <c r="AC291">
        <v>37</v>
      </c>
      <c r="AD291">
        <v>7</v>
      </c>
      <c r="AE291">
        <v>2</v>
      </c>
      <c r="AF291">
        <v>0</v>
      </c>
      <c r="AG291">
        <v>0</v>
      </c>
      <c r="AH291">
        <v>0</v>
      </c>
      <c r="AI291">
        <v>5</v>
      </c>
      <c r="AJ291">
        <v>0</v>
      </c>
      <c r="AK291">
        <v>1</v>
      </c>
      <c r="AL291">
        <v>3</v>
      </c>
      <c r="AM291">
        <v>5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1</v>
      </c>
      <c r="AT291">
        <v>5</v>
      </c>
      <c r="AU291">
        <v>0</v>
      </c>
      <c r="AV291">
        <v>0</v>
      </c>
      <c r="AW291">
        <v>5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2</v>
      </c>
      <c r="BD291">
        <v>1</v>
      </c>
      <c r="BE291">
        <v>0</v>
      </c>
      <c r="BF291">
        <v>1</v>
      </c>
      <c r="BG291">
        <v>75</v>
      </c>
      <c r="BH291">
        <v>7</v>
      </c>
      <c r="BI291">
        <v>3</v>
      </c>
      <c r="BJ291">
        <v>1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1</v>
      </c>
      <c r="CB291">
        <v>0</v>
      </c>
      <c r="CC291">
        <v>0</v>
      </c>
      <c r="CD291">
        <v>1</v>
      </c>
      <c r="CE291">
        <v>0</v>
      </c>
      <c r="CF291">
        <v>0</v>
      </c>
      <c r="CG291">
        <v>0</v>
      </c>
      <c r="CH291">
        <v>1</v>
      </c>
      <c r="CI291">
        <v>0</v>
      </c>
      <c r="CJ291">
        <v>0</v>
      </c>
      <c r="CK291">
        <v>0</v>
      </c>
      <c r="CL291">
        <v>0</v>
      </c>
      <c r="CM291">
        <v>7</v>
      </c>
      <c r="CN291">
        <v>2</v>
      </c>
      <c r="CO291">
        <v>1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1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2</v>
      </c>
      <c r="DF291">
        <v>10</v>
      </c>
      <c r="DG291">
        <v>5</v>
      </c>
      <c r="DH291">
        <v>0</v>
      </c>
      <c r="DI291">
        <v>4</v>
      </c>
      <c r="DJ291">
        <v>1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10</v>
      </c>
      <c r="EL291">
        <v>76</v>
      </c>
      <c r="EM291">
        <v>19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15</v>
      </c>
      <c r="FG291">
        <v>42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76</v>
      </c>
      <c r="FQ291">
        <v>1</v>
      </c>
      <c r="FR291">
        <v>1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1</v>
      </c>
      <c r="GV291">
        <v>13</v>
      </c>
      <c r="GW291">
        <v>4</v>
      </c>
      <c r="GX291">
        <v>2</v>
      </c>
      <c r="GY291">
        <v>0</v>
      </c>
      <c r="GZ291">
        <v>0</v>
      </c>
      <c r="HA291">
        <v>2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1</v>
      </c>
      <c r="HI291">
        <v>2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2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13</v>
      </c>
      <c r="IB291">
        <v>2</v>
      </c>
      <c r="IC291">
        <v>0</v>
      </c>
      <c r="ID291">
        <v>0</v>
      </c>
      <c r="IE291">
        <v>1</v>
      </c>
      <c r="IF291">
        <v>0</v>
      </c>
      <c r="IG291">
        <v>0</v>
      </c>
      <c r="IH291">
        <v>1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2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</row>
    <row r="292" spans="1:332">
      <c r="A292" t="s">
        <v>1293</v>
      </c>
      <c r="B292" t="s">
        <v>1292</v>
      </c>
      <c r="C292" t="str">
        <f>"060909"</f>
        <v>060909</v>
      </c>
      <c r="D292" t="s">
        <v>852</v>
      </c>
      <c r="E292">
        <v>6</v>
      </c>
      <c r="F292">
        <v>1042</v>
      </c>
      <c r="G292">
        <v>800</v>
      </c>
      <c r="H292">
        <v>330</v>
      </c>
      <c r="I292">
        <v>470</v>
      </c>
      <c r="J292">
        <v>0</v>
      </c>
      <c r="K292">
        <v>2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470</v>
      </c>
      <c r="T292">
        <v>0</v>
      </c>
      <c r="U292">
        <v>0</v>
      </c>
      <c r="V292">
        <v>470</v>
      </c>
      <c r="W292">
        <v>13</v>
      </c>
      <c r="X292">
        <v>12</v>
      </c>
      <c r="Y292">
        <v>1</v>
      </c>
      <c r="Z292">
        <v>0</v>
      </c>
      <c r="AA292">
        <v>457</v>
      </c>
      <c r="AB292">
        <v>213</v>
      </c>
      <c r="AC292">
        <v>52</v>
      </c>
      <c r="AD292">
        <v>15</v>
      </c>
      <c r="AE292">
        <v>19</v>
      </c>
      <c r="AF292">
        <v>1</v>
      </c>
      <c r="AG292">
        <v>0</v>
      </c>
      <c r="AH292">
        <v>1</v>
      </c>
      <c r="AI292">
        <v>15</v>
      </c>
      <c r="AJ292">
        <v>0</v>
      </c>
      <c r="AK292">
        <v>6</v>
      </c>
      <c r="AL292">
        <v>19</v>
      </c>
      <c r="AM292">
        <v>27</v>
      </c>
      <c r="AN292">
        <v>6</v>
      </c>
      <c r="AO292">
        <v>0</v>
      </c>
      <c r="AP292">
        <v>0</v>
      </c>
      <c r="AQ292">
        <v>0</v>
      </c>
      <c r="AR292">
        <v>7</v>
      </c>
      <c r="AS292">
        <v>0</v>
      </c>
      <c r="AT292">
        <v>6</v>
      </c>
      <c r="AU292">
        <v>0</v>
      </c>
      <c r="AV292">
        <v>0</v>
      </c>
      <c r="AW292">
        <v>27</v>
      </c>
      <c r="AX292">
        <v>2</v>
      </c>
      <c r="AY292">
        <v>0</v>
      </c>
      <c r="AZ292">
        <v>1</v>
      </c>
      <c r="BA292">
        <v>0</v>
      </c>
      <c r="BB292">
        <v>0</v>
      </c>
      <c r="BC292">
        <v>1</v>
      </c>
      <c r="BD292">
        <v>2</v>
      </c>
      <c r="BE292">
        <v>0</v>
      </c>
      <c r="BF292">
        <v>6</v>
      </c>
      <c r="BG292">
        <v>213</v>
      </c>
      <c r="BH292">
        <v>30</v>
      </c>
      <c r="BI292">
        <v>18</v>
      </c>
      <c r="BJ292">
        <v>3</v>
      </c>
      <c r="BK292">
        <v>1</v>
      </c>
      <c r="BL292">
        <v>3</v>
      </c>
      <c r="BM292">
        <v>0</v>
      </c>
      <c r="BN292">
        <v>1</v>
      </c>
      <c r="BO292">
        <v>0</v>
      </c>
      <c r="BP292">
        <v>0</v>
      </c>
      <c r="BQ292">
        <v>0</v>
      </c>
      <c r="BR292">
        <v>1</v>
      </c>
      <c r="BS292">
        <v>0</v>
      </c>
      <c r="BT292">
        <v>1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1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1</v>
      </c>
      <c r="CM292">
        <v>30</v>
      </c>
      <c r="CN292">
        <v>5</v>
      </c>
      <c r="CO292">
        <v>2</v>
      </c>
      <c r="CP292">
        <v>1</v>
      </c>
      <c r="CQ292">
        <v>1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1</v>
      </c>
      <c r="DD292">
        <v>0</v>
      </c>
      <c r="DE292">
        <v>5</v>
      </c>
      <c r="DF292">
        <v>25</v>
      </c>
      <c r="DG292">
        <v>19</v>
      </c>
      <c r="DH292">
        <v>2</v>
      </c>
      <c r="DI292">
        <v>0</v>
      </c>
      <c r="DJ292">
        <v>1</v>
      </c>
      <c r="DK292">
        <v>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1</v>
      </c>
      <c r="DS292">
        <v>0</v>
      </c>
      <c r="DT292">
        <v>0</v>
      </c>
      <c r="DU292">
        <v>1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25</v>
      </c>
      <c r="EL292">
        <v>100</v>
      </c>
      <c r="EM292">
        <v>44</v>
      </c>
      <c r="EN292">
        <v>4</v>
      </c>
      <c r="EO292">
        <v>0</v>
      </c>
      <c r="EP292">
        <v>3</v>
      </c>
      <c r="EQ292">
        <v>0</v>
      </c>
      <c r="ER292">
        <v>1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2</v>
      </c>
      <c r="FC292">
        <v>0</v>
      </c>
      <c r="FD292">
        <v>0</v>
      </c>
      <c r="FE292">
        <v>0</v>
      </c>
      <c r="FF292">
        <v>39</v>
      </c>
      <c r="FG292">
        <v>6</v>
      </c>
      <c r="FH292">
        <v>0</v>
      </c>
      <c r="FI292">
        <v>0</v>
      </c>
      <c r="FJ292">
        <v>1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100</v>
      </c>
      <c r="FQ292">
        <v>16</v>
      </c>
      <c r="FR292">
        <v>10</v>
      </c>
      <c r="FS292">
        <v>2</v>
      </c>
      <c r="FT292">
        <v>0</v>
      </c>
      <c r="FU292">
        <v>0</v>
      </c>
      <c r="FV292">
        <v>0</v>
      </c>
      <c r="FW292">
        <v>0</v>
      </c>
      <c r="FX292">
        <v>1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1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2</v>
      </c>
      <c r="GU292">
        <v>16</v>
      </c>
      <c r="GV292">
        <v>51</v>
      </c>
      <c r="GW292">
        <v>13</v>
      </c>
      <c r="GX292">
        <v>0</v>
      </c>
      <c r="GY292">
        <v>1</v>
      </c>
      <c r="GZ292">
        <v>0</v>
      </c>
      <c r="HA292">
        <v>7</v>
      </c>
      <c r="HB292">
        <v>1</v>
      </c>
      <c r="HC292">
        <v>15</v>
      </c>
      <c r="HD292">
        <v>0</v>
      </c>
      <c r="HE292">
        <v>0</v>
      </c>
      <c r="HF292">
        <v>1</v>
      </c>
      <c r="HG292">
        <v>2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1</v>
      </c>
      <c r="HN292">
        <v>0</v>
      </c>
      <c r="HO292">
        <v>0</v>
      </c>
      <c r="HP292">
        <v>0</v>
      </c>
      <c r="HQ292">
        <v>1</v>
      </c>
      <c r="HR292">
        <v>1</v>
      </c>
      <c r="HS292">
        <v>0</v>
      </c>
      <c r="HT292">
        <v>0</v>
      </c>
      <c r="HU292">
        <v>1</v>
      </c>
      <c r="HV292">
        <v>5</v>
      </c>
      <c r="HW292">
        <v>1</v>
      </c>
      <c r="HX292">
        <v>0</v>
      </c>
      <c r="HY292">
        <v>0</v>
      </c>
      <c r="HZ292">
        <v>1</v>
      </c>
      <c r="IA292">
        <v>51</v>
      </c>
      <c r="IB292">
        <v>13</v>
      </c>
      <c r="IC292">
        <v>7</v>
      </c>
      <c r="ID292">
        <v>1</v>
      </c>
      <c r="IE292">
        <v>1</v>
      </c>
      <c r="IF292">
        <v>0</v>
      </c>
      <c r="IG292">
        <v>1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2</v>
      </c>
      <c r="JA292">
        <v>0</v>
      </c>
      <c r="JB292">
        <v>0</v>
      </c>
      <c r="JC292">
        <v>0</v>
      </c>
      <c r="JD292">
        <v>0</v>
      </c>
      <c r="JE292">
        <v>1</v>
      </c>
      <c r="JF292">
        <v>13</v>
      </c>
      <c r="JG292">
        <v>1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1</v>
      </c>
      <c r="JX292">
        <v>1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3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3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3</v>
      </c>
    </row>
    <row r="293" spans="1:332">
      <c r="A293" t="s">
        <v>1291</v>
      </c>
      <c r="B293" t="s">
        <v>1280</v>
      </c>
      <c r="C293" t="str">
        <f>"060910"</f>
        <v>060910</v>
      </c>
      <c r="D293" t="s">
        <v>1290</v>
      </c>
      <c r="E293">
        <v>1</v>
      </c>
      <c r="F293">
        <v>1321</v>
      </c>
      <c r="G293">
        <v>1010</v>
      </c>
      <c r="H293">
        <v>271</v>
      </c>
      <c r="I293">
        <v>739</v>
      </c>
      <c r="J293">
        <v>1</v>
      </c>
      <c r="K293">
        <v>3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739</v>
      </c>
      <c r="T293">
        <v>0</v>
      </c>
      <c r="U293">
        <v>0</v>
      </c>
      <c r="V293">
        <v>739</v>
      </c>
      <c r="W293">
        <v>21</v>
      </c>
      <c r="X293">
        <v>14</v>
      </c>
      <c r="Y293">
        <v>7</v>
      </c>
      <c r="Z293">
        <v>0</v>
      </c>
      <c r="AA293">
        <v>718</v>
      </c>
      <c r="AB293">
        <v>364</v>
      </c>
      <c r="AC293">
        <v>72</v>
      </c>
      <c r="AD293">
        <v>37</v>
      </c>
      <c r="AE293">
        <v>24</v>
      </c>
      <c r="AF293">
        <v>15</v>
      </c>
      <c r="AG293">
        <v>4</v>
      </c>
      <c r="AH293">
        <v>0</v>
      </c>
      <c r="AI293">
        <v>85</v>
      </c>
      <c r="AJ293">
        <v>2</v>
      </c>
      <c r="AK293">
        <v>5</v>
      </c>
      <c r="AL293">
        <v>22</v>
      </c>
      <c r="AM293">
        <v>17</v>
      </c>
      <c r="AN293">
        <v>7</v>
      </c>
      <c r="AO293">
        <v>1</v>
      </c>
      <c r="AP293">
        <v>2</v>
      </c>
      <c r="AQ293">
        <v>0</v>
      </c>
      <c r="AR293">
        <v>5</v>
      </c>
      <c r="AS293">
        <v>1</v>
      </c>
      <c r="AT293">
        <v>0</v>
      </c>
      <c r="AU293">
        <v>1</v>
      </c>
      <c r="AV293">
        <v>0</v>
      </c>
      <c r="AW293">
        <v>47</v>
      </c>
      <c r="AX293">
        <v>3</v>
      </c>
      <c r="AY293">
        <v>0</v>
      </c>
      <c r="AZ293">
        <v>1</v>
      </c>
      <c r="BA293">
        <v>5</v>
      </c>
      <c r="BB293">
        <v>1</v>
      </c>
      <c r="BC293">
        <v>0</v>
      </c>
      <c r="BD293">
        <v>4</v>
      </c>
      <c r="BE293">
        <v>0</v>
      </c>
      <c r="BF293">
        <v>3</v>
      </c>
      <c r="BG293">
        <v>364</v>
      </c>
      <c r="BH293">
        <v>74</v>
      </c>
      <c r="BI293">
        <v>54</v>
      </c>
      <c r="BJ293">
        <v>2</v>
      </c>
      <c r="BK293">
        <v>6</v>
      </c>
      <c r="BL293">
        <v>3</v>
      </c>
      <c r="BM293">
        <v>0</v>
      </c>
      <c r="BN293">
        <v>3</v>
      </c>
      <c r="BO293">
        <v>1</v>
      </c>
      <c r="BP293">
        <v>0</v>
      </c>
      <c r="BQ293">
        <v>1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2</v>
      </c>
      <c r="CL293">
        <v>2</v>
      </c>
      <c r="CM293">
        <v>74</v>
      </c>
      <c r="CN293">
        <v>15</v>
      </c>
      <c r="CO293">
        <v>12</v>
      </c>
      <c r="CP293">
        <v>0</v>
      </c>
      <c r="CQ293">
        <v>0</v>
      </c>
      <c r="CR293">
        <v>1</v>
      </c>
      <c r="CS293">
        <v>0</v>
      </c>
      <c r="CT293">
        <v>0</v>
      </c>
      <c r="CU293">
        <v>0</v>
      </c>
      <c r="CV293">
        <v>2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15</v>
      </c>
      <c r="DF293">
        <v>45</v>
      </c>
      <c r="DG293">
        <v>22</v>
      </c>
      <c r="DH293">
        <v>5</v>
      </c>
      <c r="DI293">
        <v>2</v>
      </c>
      <c r="DJ293">
        <v>6</v>
      </c>
      <c r="DK293">
        <v>1</v>
      </c>
      <c r="DL293">
        <v>0</v>
      </c>
      <c r="DM293">
        <v>0</v>
      </c>
      <c r="DN293">
        <v>1</v>
      </c>
      <c r="DO293">
        <v>2</v>
      </c>
      <c r="DP293">
        <v>0</v>
      </c>
      <c r="DQ293">
        <v>1</v>
      </c>
      <c r="DR293">
        <v>0</v>
      </c>
      <c r="DS293">
        <v>0</v>
      </c>
      <c r="DT293">
        <v>0</v>
      </c>
      <c r="DU293">
        <v>1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1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1</v>
      </c>
      <c r="EI293">
        <v>1</v>
      </c>
      <c r="EJ293">
        <v>1</v>
      </c>
      <c r="EK293">
        <v>45</v>
      </c>
      <c r="EL293">
        <v>73</v>
      </c>
      <c r="EM293">
        <v>61</v>
      </c>
      <c r="EN293">
        <v>6</v>
      </c>
      <c r="EO293">
        <v>4</v>
      </c>
      <c r="EP293">
        <v>1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1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73</v>
      </c>
      <c r="FQ293">
        <v>36</v>
      </c>
      <c r="FR293">
        <v>10</v>
      </c>
      <c r="FS293">
        <v>8</v>
      </c>
      <c r="FT293">
        <v>0</v>
      </c>
      <c r="FU293">
        <v>2</v>
      </c>
      <c r="FV293">
        <v>1</v>
      </c>
      <c r="FW293">
        <v>0</v>
      </c>
      <c r="FX293">
        <v>1</v>
      </c>
      <c r="FY293">
        <v>0</v>
      </c>
      <c r="FZ293">
        <v>1</v>
      </c>
      <c r="GA293">
        <v>0</v>
      </c>
      <c r="GB293">
        <v>7</v>
      </c>
      <c r="GC293">
        <v>0</v>
      </c>
      <c r="GD293">
        <v>0</v>
      </c>
      <c r="GE293">
        <v>1</v>
      </c>
      <c r="GF293">
        <v>0</v>
      </c>
      <c r="GG293">
        <v>0</v>
      </c>
      <c r="GH293">
        <v>0</v>
      </c>
      <c r="GI293">
        <v>5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36</v>
      </c>
      <c r="GV293">
        <v>85</v>
      </c>
      <c r="GW293">
        <v>26</v>
      </c>
      <c r="GX293">
        <v>5</v>
      </c>
      <c r="GY293">
        <v>1</v>
      </c>
      <c r="GZ293">
        <v>4</v>
      </c>
      <c r="HA293">
        <v>2</v>
      </c>
      <c r="HB293">
        <v>4</v>
      </c>
      <c r="HC293">
        <v>16</v>
      </c>
      <c r="HD293">
        <v>0</v>
      </c>
      <c r="HE293">
        <v>1</v>
      </c>
      <c r="HF293">
        <v>3</v>
      </c>
      <c r="HG293">
        <v>2</v>
      </c>
      <c r="HH293">
        <v>0</v>
      </c>
      <c r="HI293">
        <v>0</v>
      </c>
      <c r="HJ293">
        <v>0</v>
      </c>
      <c r="HK293">
        <v>1</v>
      </c>
      <c r="HL293">
        <v>0</v>
      </c>
      <c r="HM293">
        <v>1</v>
      </c>
      <c r="HN293">
        <v>1</v>
      </c>
      <c r="HO293">
        <v>5</v>
      </c>
      <c r="HP293">
        <v>1</v>
      </c>
      <c r="HQ293">
        <v>0</v>
      </c>
      <c r="HR293">
        <v>1</v>
      </c>
      <c r="HS293">
        <v>1</v>
      </c>
      <c r="HT293">
        <v>4</v>
      </c>
      <c r="HU293">
        <v>0</v>
      </c>
      <c r="HV293">
        <v>2</v>
      </c>
      <c r="HW293">
        <v>2</v>
      </c>
      <c r="HX293">
        <v>1</v>
      </c>
      <c r="HY293">
        <v>0</v>
      </c>
      <c r="HZ293">
        <v>1</v>
      </c>
      <c r="IA293">
        <v>85</v>
      </c>
      <c r="IB293">
        <v>25</v>
      </c>
      <c r="IC293">
        <v>22</v>
      </c>
      <c r="ID293">
        <v>2</v>
      </c>
      <c r="IE293">
        <v>0</v>
      </c>
      <c r="IF293">
        <v>0</v>
      </c>
      <c r="IG293">
        <v>1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25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1</v>
      </c>
      <c r="KR293">
        <v>1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1</v>
      </c>
    </row>
    <row r="294" spans="1:332">
      <c r="A294" t="s">
        <v>1289</v>
      </c>
      <c r="B294" t="s">
        <v>1280</v>
      </c>
      <c r="C294" t="str">
        <f>"060910"</f>
        <v>060910</v>
      </c>
      <c r="D294" t="s">
        <v>403</v>
      </c>
      <c r="E294">
        <v>2</v>
      </c>
      <c r="F294">
        <v>2145</v>
      </c>
      <c r="G294">
        <v>1650</v>
      </c>
      <c r="H294">
        <v>533</v>
      </c>
      <c r="I294">
        <v>1117</v>
      </c>
      <c r="J294">
        <v>0</v>
      </c>
      <c r="K294">
        <v>2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1117</v>
      </c>
      <c r="T294">
        <v>0</v>
      </c>
      <c r="U294">
        <v>0</v>
      </c>
      <c r="V294">
        <v>1117</v>
      </c>
      <c r="W294">
        <v>26</v>
      </c>
      <c r="X294">
        <v>16</v>
      </c>
      <c r="Y294">
        <v>10</v>
      </c>
      <c r="Z294">
        <v>0</v>
      </c>
      <c r="AA294">
        <v>1091</v>
      </c>
      <c r="AB294">
        <v>497</v>
      </c>
      <c r="AC294">
        <v>84</v>
      </c>
      <c r="AD294">
        <v>55</v>
      </c>
      <c r="AE294">
        <v>22</v>
      </c>
      <c r="AF294">
        <v>11</v>
      </c>
      <c r="AG294">
        <v>11</v>
      </c>
      <c r="AH294">
        <v>2</v>
      </c>
      <c r="AI294">
        <v>119</v>
      </c>
      <c r="AJ294">
        <v>5</v>
      </c>
      <c r="AK294">
        <v>9</v>
      </c>
      <c r="AL294">
        <v>33</v>
      </c>
      <c r="AM294">
        <v>23</v>
      </c>
      <c r="AN294">
        <v>2</v>
      </c>
      <c r="AO294">
        <v>2</v>
      </c>
      <c r="AP294">
        <v>5</v>
      </c>
      <c r="AQ294">
        <v>1</v>
      </c>
      <c r="AR294">
        <v>1</v>
      </c>
      <c r="AS294">
        <v>2</v>
      </c>
      <c r="AT294">
        <v>4</v>
      </c>
      <c r="AU294">
        <v>4</v>
      </c>
      <c r="AV294">
        <v>1</v>
      </c>
      <c r="AW294">
        <v>60</v>
      </c>
      <c r="AX294">
        <v>2</v>
      </c>
      <c r="AY294">
        <v>1</v>
      </c>
      <c r="AZ294">
        <v>2</v>
      </c>
      <c r="BA294">
        <v>7</v>
      </c>
      <c r="BB294">
        <v>0</v>
      </c>
      <c r="BC294">
        <v>0</v>
      </c>
      <c r="BD294">
        <v>6</v>
      </c>
      <c r="BE294">
        <v>1</v>
      </c>
      <c r="BF294">
        <v>22</v>
      </c>
      <c r="BG294">
        <v>497</v>
      </c>
      <c r="BH294">
        <v>135</v>
      </c>
      <c r="BI294">
        <v>86</v>
      </c>
      <c r="BJ294">
        <v>10</v>
      </c>
      <c r="BK294">
        <v>10</v>
      </c>
      <c r="BL294">
        <v>9</v>
      </c>
      <c r="BM294">
        <v>1</v>
      </c>
      <c r="BN294">
        <v>3</v>
      </c>
      <c r="BO294">
        <v>3</v>
      </c>
      <c r="BP294">
        <v>0</v>
      </c>
      <c r="BQ294">
        <v>0</v>
      </c>
      <c r="BR294">
        <v>1</v>
      </c>
      <c r="BS294">
        <v>1</v>
      </c>
      <c r="BT294">
        <v>0</v>
      </c>
      <c r="BU294">
        <v>1</v>
      </c>
      <c r="BV294">
        <v>0</v>
      </c>
      <c r="BW294">
        <v>0</v>
      </c>
      <c r="BX294">
        <v>1</v>
      </c>
      <c r="BY294">
        <v>2</v>
      </c>
      <c r="BZ294">
        <v>0</v>
      </c>
      <c r="CA294">
        <v>2</v>
      </c>
      <c r="CB294">
        <v>0</v>
      </c>
      <c r="CC294">
        <v>0</v>
      </c>
      <c r="CD294">
        <v>0</v>
      </c>
      <c r="CE294">
        <v>1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4</v>
      </c>
      <c r="CM294">
        <v>135</v>
      </c>
      <c r="CN294">
        <v>42</v>
      </c>
      <c r="CO294">
        <v>17</v>
      </c>
      <c r="CP294">
        <v>5</v>
      </c>
      <c r="CQ294">
        <v>2</v>
      </c>
      <c r="CR294">
        <v>2</v>
      </c>
      <c r="CS294">
        <v>1</v>
      </c>
      <c r="CT294">
        <v>3</v>
      </c>
      <c r="CU294">
        <v>1</v>
      </c>
      <c r="CV294">
        <v>3</v>
      </c>
      <c r="CW294">
        <v>1</v>
      </c>
      <c r="CX294">
        <v>3</v>
      </c>
      <c r="CY294">
        <v>0</v>
      </c>
      <c r="CZ294">
        <v>0</v>
      </c>
      <c r="DA294">
        <v>1</v>
      </c>
      <c r="DB294">
        <v>0</v>
      </c>
      <c r="DC294">
        <v>1</v>
      </c>
      <c r="DD294">
        <v>2</v>
      </c>
      <c r="DE294">
        <v>42</v>
      </c>
      <c r="DF294">
        <v>66</v>
      </c>
      <c r="DG294">
        <v>36</v>
      </c>
      <c r="DH294">
        <v>3</v>
      </c>
      <c r="DI294">
        <v>6</v>
      </c>
      <c r="DJ294">
        <v>3</v>
      </c>
      <c r="DK294">
        <v>3</v>
      </c>
      <c r="DL294">
        <v>1</v>
      </c>
      <c r="DM294">
        <v>2</v>
      </c>
      <c r="DN294">
        <v>3</v>
      </c>
      <c r="DO294">
        <v>3</v>
      </c>
      <c r="DP294">
        <v>0</v>
      </c>
      <c r="DQ294">
        <v>0</v>
      </c>
      <c r="DR294">
        <v>1</v>
      </c>
      <c r="DS294">
        <v>0</v>
      </c>
      <c r="DT294">
        <v>1</v>
      </c>
      <c r="DU294">
        <v>1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1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1</v>
      </c>
      <c r="EI294">
        <v>1</v>
      </c>
      <c r="EJ294">
        <v>0</v>
      </c>
      <c r="EK294">
        <v>66</v>
      </c>
      <c r="EL294">
        <v>99</v>
      </c>
      <c r="EM294">
        <v>69</v>
      </c>
      <c r="EN294">
        <v>12</v>
      </c>
      <c r="EO294">
        <v>1</v>
      </c>
      <c r="EP294">
        <v>0</v>
      </c>
      <c r="EQ294">
        <v>2</v>
      </c>
      <c r="ER294">
        <v>0</v>
      </c>
      <c r="ES294">
        <v>1</v>
      </c>
      <c r="ET294">
        <v>0</v>
      </c>
      <c r="EU294">
        <v>0</v>
      </c>
      <c r="EV294">
        <v>0</v>
      </c>
      <c r="EW294">
        <v>2</v>
      </c>
      <c r="EX294">
        <v>0</v>
      </c>
      <c r="EY294">
        <v>2</v>
      </c>
      <c r="EZ294">
        <v>0</v>
      </c>
      <c r="FA294">
        <v>1</v>
      </c>
      <c r="FB294">
        <v>0</v>
      </c>
      <c r="FC294">
        <v>1</v>
      </c>
      <c r="FD294">
        <v>0</v>
      </c>
      <c r="FE294">
        <v>0</v>
      </c>
      <c r="FF294">
        <v>1</v>
      </c>
      <c r="FG294">
        <v>3</v>
      </c>
      <c r="FH294">
        <v>0</v>
      </c>
      <c r="FI294">
        <v>1</v>
      </c>
      <c r="FJ294">
        <v>1</v>
      </c>
      <c r="FK294">
        <v>1</v>
      </c>
      <c r="FL294">
        <v>1</v>
      </c>
      <c r="FM294">
        <v>0</v>
      </c>
      <c r="FN294">
        <v>0</v>
      </c>
      <c r="FO294">
        <v>0</v>
      </c>
      <c r="FP294">
        <v>99</v>
      </c>
      <c r="FQ294">
        <v>55</v>
      </c>
      <c r="FR294">
        <v>18</v>
      </c>
      <c r="FS294">
        <v>10</v>
      </c>
      <c r="FT294">
        <v>1</v>
      </c>
      <c r="FU294">
        <v>4</v>
      </c>
      <c r="FV294">
        <v>0</v>
      </c>
      <c r="FW294">
        <v>0</v>
      </c>
      <c r="FX294">
        <v>2</v>
      </c>
      <c r="FY294">
        <v>0</v>
      </c>
      <c r="FZ294">
        <v>0</v>
      </c>
      <c r="GA294">
        <v>0</v>
      </c>
      <c r="GB294">
        <v>8</v>
      </c>
      <c r="GC294">
        <v>0</v>
      </c>
      <c r="GD294">
        <v>1</v>
      </c>
      <c r="GE294">
        <v>0</v>
      </c>
      <c r="GF294">
        <v>0</v>
      </c>
      <c r="GG294">
        <v>0</v>
      </c>
      <c r="GH294">
        <v>0</v>
      </c>
      <c r="GI294">
        <v>9</v>
      </c>
      <c r="GJ294">
        <v>1</v>
      </c>
      <c r="GK294">
        <v>0</v>
      </c>
      <c r="GL294">
        <v>0</v>
      </c>
      <c r="GM294">
        <v>1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55</v>
      </c>
      <c r="GV294">
        <v>136</v>
      </c>
      <c r="GW294">
        <v>44</v>
      </c>
      <c r="GX294">
        <v>8</v>
      </c>
      <c r="GY294">
        <v>4</v>
      </c>
      <c r="GZ294">
        <v>7</v>
      </c>
      <c r="HA294">
        <v>4</v>
      </c>
      <c r="HB294">
        <v>6</v>
      </c>
      <c r="HC294">
        <v>10</v>
      </c>
      <c r="HD294">
        <v>1</v>
      </c>
      <c r="HE294">
        <v>3</v>
      </c>
      <c r="HF294">
        <v>4</v>
      </c>
      <c r="HG294">
        <v>2</v>
      </c>
      <c r="HH294">
        <v>0</v>
      </c>
      <c r="HI294">
        <v>3</v>
      </c>
      <c r="HJ294">
        <v>1</v>
      </c>
      <c r="HK294">
        <v>1</v>
      </c>
      <c r="HL294">
        <v>1</v>
      </c>
      <c r="HM294">
        <v>0</v>
      </c>
      <c r="HN294">
        <v>0</v>
      </c>
      <c r="HO294">
        <v>5</v>
      </c>
      <c r="HP294">
        <v>1</v>
      </c>
      <c r="HQ294">
        <v>5</v>
      </c>
      <c r="HR294">
        <v>4</v>
      </c>
      <c r="HS294">
        <v>0</v>
      </c>
      <c r="HT294">
        <v>2</v>
      </c>
      <c r="HU294">
        <v>5</v>
      </c>
      <c r="HV294">
        <v>3</v>
      </c>
      <c r="HW294">
        <v>4</v>
      </c>
      <c r="HX294">
        <v>2</v>
      </c>
      <c r="HY294">
        <v>2</v>
      </c>
      <c r="HZ294">
        <v>4</v>
      </c>
      <c r="IA294">
        <v>136</v>
      </c>
      <c r="IB294">
        <v>47</v>
      </c>
      <c r="IC294">
        <v>30</v>
      </c>
      <c r="ID294">
        <v>0</v>
      </c>
      <c r="IE294">
        <v>2</v>
      </c>
      <c r="IF294">
        <v>0</v>
      </c>
      <c r="IG294">
        <v>0</v>
      </c>
      <c r="IH294">
        <v>1</v>
      </c>
      <c r="II294">
        <v>2</v>
      </c>
      <c r="IJ294">
        <v>0</v>
      </c>
      <c r="IK294">
        <v>0</v>
      </c>
      <c r="IL294">
        <v>0</v>
      </c>
      <c r="IM294">
        <v>1</v>
      </c>
      <c r="IN294">
        <v>0</v>
      </c>
      <c r="IO294">
        <v>0</v>
      </c>
      <c r="IP294">
        <v>1</v>
      </c>
      <c r="IQ294">
        <v>0</v>
      </c>
      <c r="IR294">
        <v>0</v>
      </c>
      <c r="IS294">
        <v>0</v>
      </c>
      <c r="IT294">
        <v>3</v>
      </c>
      <c r="IU294">
        <v>0</v>
      </c>
      <c r="IV294">
        <v>0</v>
      </c>
      <c r="IW294">
        <v>0</v>
      </c>
      <c r="IX294">
        <v>1</v>
      </c>
      <c r="IY294">
        <v>0</v>
      </c>
      <c r="IZ294">
        <v>1</v>
      </c>
      <c r="JA294">
        <v>2</v>
      </c>
      <c r="JB294">
        <v>0</v>
      </c>
      <c r="JC294">
        <v>1</v>
      </c>
      <c r="JD294">
        <v>0</v>
      </c>
      <c r="JE294">
        <v>2</v>
      </c>
      <c r="JF294">
        <v>47</v>
      </c>
      <c r="JG294">
        <v>4</v>
      </c>
      <c r="JH294">
        <v>1</v>
      </c>
      <c r="JI294">
        <v>0</v>
      </c>
      <c r="JJ294">
        <v>0</v>
      </c>
      <c r="JK294">
        <v>1</v>
      </c>
      <c r="JL294">
        <v>0</v>
      </c>
      <c r="JM294">
        <v>1</v>
      </c>
      <c r="JN294">
        <v>0</v>
      </c>
      <c r="JO294">
        <v>1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4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10</v>
      </c>
      <c r="KR294">
        <v>6</v>
      </c>
      <c r="KS294">
        <v>0</v>
      </c>
      <c r="KT294">
        <v>2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1</v>
      </c>
      <c r="LM294">
        <v>0</v>
      </c>
      <c r="LN294">
        <v>0</v>
      </c>
      <c r="LO294">
        <v>0</v>
      </c>
      <c r="LP294">
        <v>1</v>
      </c>
      <c r="LQ294">
        <v>0</v>
      </c>
      <c r="LR294">
        <v>0</v>
      </c>
      <c r="LS294">
        <v>0</v>
      </c>
      <c r="LT294">
        <v>10</v>
      </c>
    </row>
    <row r="295" spans="1:332">
      <c r="A295" t="s">
        <v>1288</v>
      </c>
      <c r="B295" t="s">
        <v>1280</v>
      </c>
      <c r="C295" t="str">
        <f>"060910"</f>
        <v>060910</v>
      </c>
      <c r="D295" t="s">
        <v>708</v>
      </c>
      <c r="E295">
        <v>3</v>
      </c>
      <c r="F295">
        <v>1548</v>
      </c>
      <c r="G295">
        <v>1180</v>
      </c>
      <c r="H295">
        <v>334</v>
      </c>
      <c r="I295">
        <v>846</v>
      </c>
      <c r="J295">
        <v>0</v>
      </c>
      <c r="K295">
        <v>5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846</v>
      </c>
      <c r="T295">
        <v>0</v>
      </c>
      <c r="U295">
        <v>0</v>
      </c>
      <c r="V295">
        <v>846</v>
      </c>
      <c r="W295">
        <v>21</v>
      </c>
      <c r="X295">
        <v>14</v>
      </c>
      <c r="Y295">
        <v>7</v>
      </c>
      <c r="Z295">
        <v>0</v>
      </c>
      <c r="AA295">
        <v>825</v>
      </c>
      <c r="AB295">
        <v>471</v>
      </c>
      <c r="AC295">
        <v>92</v>
      </c>
      <c r="AD295">
        <v>49</v>
      </c>
      <c r="AE295">
        <v>30</v>
      </c>
      <c r="AF295">
        <v>11</v>
      </c>
      <c r="AG295">
        <v>3</v>
      </c>
      <c r="AH295">
        <v>1</v>
      </c>
      <c r="AI295">
        <v>127</v>
      </c>
      <c r="AJ295">
        <v>2</v>
      </c>
      <c r="AK295">
        <v>8</v>
      </c>
      <c r="AL295">
        <v>30</v>
      </c>
      <c r="AM295">
        <v>18</v>
      </c>
      <c r="AN295">
        <v>3</v>
      </c>
      <c r="AO295">
        <v>3</v>
      </c>
      <c r="AP295">
        <v>2</v>
      </c>
      <c r="AQ295">
        <v>1</v>
      </c>
      <c r="AR295">
        <v>7</v>
      </c>
      <c r="AS295">
        <v>1</v>
      </c>
      <c r="AT295">
        <v>1</v>
      </c>
      <c r="AU295">
        <v>0</v>
      </c>
      <c r="AV295">
        <v>2</v>
      </c>
      <c r="AW295">
        <v>61</v>
      </c>
      <c r="AX295">
        <v>1</v>
      </c>
      <c r="AY295">
        <v>0</v>
      </c>
      <c r="AZ295">
        <v>0</v>
      </c>
      <c r="BA295">
        <v>7</v>
      </c>
      <c r="BB295">
        <v>0</v>
      </c>
      <c r="BC295">
        <v>1</v>
      </c>
      <c r="BD295">
        <v>2</v>
      </c>
      <c r="BE295">
        <v>1</v>
      </c>
      <c r="BF295">
        <v>7</v>
      </c>
      <c r="BG295">
        <v>471</v>
      </c>
      <c r="BH295">
        <v>75</v>
      </c>
      <c r="BI295">
        <v>51</v>
      </c>
      <c r="BJ295">
        <v>5</v>
      </c>
      <c r="BK295">
        <v>6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1</v>
      </c>
      <c r="BR295">
        <v>1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1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3</v>
      </c>
      <c r="CK295">
        <v>0</v>
      </c>
      <c r="CL295">
        <v>6</v>
      </c>
      <c r="CM295">
        <v>75</v>
      </c>
      <c r="CN295">
        <v>22</v>
      </c>
      <c r="CO295">
        <v>6</v>
      </c>
      <c r="CP295">
        <v>3</v>
      </c>
      <c r="CQ295">
        <v>1</v>
      </c>
      <c r="CR295">
        <v>1</v>
      </c>
      <c r="CS295">
        <v>1</v>
      </c>
      <c r="CT295">
        <v>2</v>
      </c>
      <c r="CU295">
        <v>0</v>
      </c>
      <c r="CV295">
        <v>0</v>
      </c>
      <c r="CW295">
        <v>3</v>
      </c>
      <c r="CX295">
        <v>4</v>
      </c>
      <c r="CY295">
        <v>1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22</v>
      </c>
      <c r="DF295">
        <v>32</v>
      </c>
      <c r="DG295">
        <v>15</v>
      </c>
      <c r="DH295">
        <v>4</v>
      </c>
      <c r="DI295">
        <v>2</v>
      </c>
      <c r="DJ295">
        <v>0</v>
      </c>
      <c r="DK295">
        <v>1</v>
      </c>
      <c r="DL295">
        <v>1</v>
      </c>
      <c r="DM295">
        <v>0</v>
      </c>
      <c r="DN295">
        <v>0</v>
      </c>
      <c r="DO295">
        <v>4</v>
      </c>
      <c r="DP295">
        <v>1</v>
      </c>
      <c r="DQ295">
        <v>0</v>
      </c>
      <c r="DR295">
        <v>0</v>
      </c>
      <c r="DS295">
        <v>0</v>
      </c>
      <c r="DT295">
        <v>1</v>
      </c>
      <c r="DU295">
        <v>1</v>
      </c>
      <c r="DV295">
        <v>1</v>
      </c>
      <c r="DW295">
        <v>0</v>
      </c>
      <c r="DX295">
        <v>0</v>
      </c>
      <c r="DY295">
        <v>0</v>
      </c>
      <c r="DZ295">
        <v>0</v>
      </c>
      <c r="EA295">
        <v>1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32</v>
      </c>
      <c r="EL295">
        <v>80</v>
      </c>
      <c r="EM295">
        <v>59</v>
      </c>
      <c r="EN295">
        <v>8</v>
      </c>
      <c r="EO295">
        <v>3</v>
      </c>
      <c r="EP295">
        <v>1</v>
      </c>
      <c r="EQ295">
        <v>2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3</v>
      </c>
      <c r="EX295">
        <v>0</v>
      </c>
      <c r="EY295">
        <v>0</v>
      </c>
      <c r="EZ295">
        <v>1</v>
      </c>
      <c r="FA295">
        <v>1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1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1</v>
      </c>
      <c r="FP295">
        <v>80</v>
      </c>
      <c r="FQ295">
        <v>24</v>
      </c>
      <c r="FR295">
        <v>9</v>
      </c>
      <c r="FS295">
        <v>5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7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1</v>
      </c>
      <c r="GJ295">
        <v>0</v>
      </c>
      <c r="GK295">
        <v>0</v>
      </c>
      <c r="GL295">
        <v>0</v>
      </c>
      <c r="GM295">
        <v>1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1</v>
      </c>
      <c r="GU295">
        <v>24</v>
      </c>
      <c r="GV295">
        <v>93</v>
      </c>
      <c r="GW295">
        <v>35</v>
      </c>
      <c r="GX295">
        <v>3</v>
      </c>
      <c r="GY295">
        <v>1</v>
      </c>
      <c r="GZ295">
        <v>11</v>
      </c>
      <c r="HA295">
        <v>11</v>
      </c>
      <c r="HB295">
        <v>3</v>
      </c>
      <c r="HC295">
        <v>7</v>
      </c>
      <c r="HD295">
        <v>0</v>
      </c>
      <c r="HE295">
        <v>0</v>
      </c>
      <c r="HF295">
        <v>1</v>
      </c>
      <c r="HG295">
        <v>0</v>
      </c>
      <c r="HH295">
        <v>1</v>
      </c>
      <c r="HI295">
        <v>0</v>
      </c>
      <c r="HJ295">
        <v>0</v>
      </c>
      <c r="HK295">
        <v>1</v>
      </c>
      <c r="HL295">
        <v>0</v>
      </c>
      <c r="HM295">
        <v>1</v>
      </c>
      <c r="HN295">
        <v>0</v>
      </c>
      <c r="HO295">
        <v>2</v>
      </c>
      <c r="HP295">
        <v>1</v>
      </c>
      <c r="HQ295">
        <v>2</v>
      </c>
      <c r="HR295">
        <v>7</v>
      </c>
      <c r="HS295">
        <v>0</v>
      </c>
      <c r="HT295">
        <v>1</v>
      </c>
      <c r="HU295">
        <v>1</v>
      </c>
      <c r="HV295">
        <v>2</v>
      </c>
      <c r="HW295">
        <v>1</v>
      </c>
      <c r="HX295">
        <v>0</v>
      </c>
      <c r="HY295">
        <v>0</v>
      </c>
      <c r="HZ295">
        <v>1</v>
      </c>
      <c r="IA295">
        <v>93</v>
      </c>
      <c r="IB295">
        <v>21</v>
      </c>
      <c r="IC295">
        <v>12</v>
      </c>
      <c r="ID295">
        <v>4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1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1</v>
      </c>
      <c r="JC295">
        <v>0</v>
      </c>
      <c r="JD295">
        <v>0</v>
      </c>
      <c r="JE295">
        <v>3</v>
      </c>
      <c r="JF295">
        <v>21</v>
      </c>
      <c r="JG295">
        <v>3</v>
      </c>
      <c r="JH295">
        <v>1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1</v>
      </c>
      <c r="JS295">
        <v>0</v>
      </c>
      <c r="JT295">
        <v>0</v>
      </c>
      <c r="JU295">
        <v>0</v>
      </c>
      <c r="JV295">
        <v>0</v>
      </c>
      <c r="JW295">
        <v>1</v>
      </c>
      <c r="JX295">
        <v>3</v>
      </c>
      <c r="JY295">
        <v>2</v>
      </c>
      <c r="JZ295">
        <v>0</v>
      </c>
      <c r="KA295">
        <v>1</v>
      </c>
      <c r="KB295">
        <v>0</v>
      </c>
      <c r="KC295">
        <v>0</v>
      </c>
      <c r="KD295">
        <v>1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2</v>
      </c>
      <c r="KQ295">
        <v>2</v>
      </c>
      <c r="KR295">
        <v>1</v>
      </c>
      <c r="KS295">
        <v>0</v>
      </c>
      <c r="KT295">
        <v>1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2</v>
      </c>
    </row>
    <row r="296" spans="1:332">
      <c r="A296" t="s">
        <v>1287</v>
      </c>
      <c r="B296" t="s">
        <v>1280</v>
      </c>
      <c r="C296" t="str">
        <f>"060910"</f>
        <v>060910</v>
      </c>
      <c r="D296" t="s">
        <v>403</v>
      </c>
      <c r="E296">
        <v>4</v>
      </c>
      <c r="F296">
        <v>752</v>
      </c>
      <c r="G296">
        <v>580</v>
      </c>
      <c r="H296">
        <v>216</v>
      </c>
      <c r="I296">
        <v>364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364</v>
      </c>
      <c r="T296">
        <v>0</v>
      </c>
      <c r="U296">
        <v>0</v>
      </c>
      <c r="V296">
        <v>364</v>
      </c>
      <c r="W296">
        <v>13</v>
      </c>
      <c r="X296">
        <v>10</v>
      </c>
      <c r="Y296">
        <v>3</v>
      </c>
      <c r="Z296">
        <v>0</v>
      </c>
      <c r="AA296">
        <v>351</v>
      </c>
      <c r="AB296">
        <v>206</v>
      </c>
      <c r="AC296">
        <v>42</v>
      </c>
      <c r="AD296">
        <v>17</v>
      </c>
      <c r="AE296">
        <v>23</v>
      </c>
      <c r="AF296">
        <v>13</v>
      </c>
      <c r="AG296">
        <v>2</v>
      </c>
      <c r="AH296">
        <v>3</v>
      </c>
      <c r="AI296">
        <v>44</v>
      </c>
      <c r="AJ296">
        <v>0</v>
      </c>
      <c r="AK296">
        <v>1</v>
      </c>
      <c r="AL296">
        <v>7</v>
      </c>
      <c r="AM296">
        <v>7</v>
      </c>
      <c r="AN296">
        <v>1</v>
      </c>
      <c r="AO296">
        <v>0</v>
      </c>
      <c r="AP296">
        <v>1</v>
      </c>
      <c r="AQ296">
        <v>0</v>
      </c>
      <c r="AR296">
        <v>3</v>
      </c>
      <c r="AS296">
        <v>0</v>
      </c>
      <c r="AT296">
        <v>0</v>
      </c>
      <c r="AU296">
        <v>1</v>
      </c>
      <c r="AV296">
        <v>0</v>
      </c>
      <c r="AW296">
        <v>32</v>
      </c>
      <c r="AX296">
        <v>1</v>
      </c>
      <c r="AY296">
        <v>0</v>
      </c>
      <c r="AZ296">
        <v>3</v>
      </c>
      <c r="BA296">
        <v>0</v>
      </c>
      <c r="BB296">
        <v>0</v>
      </c>
      <c r="BC296">
        <v>0</v>
      </c>
      <c r="BD296">
        <v>0</v>
      </c>
      <c r="BE296">
        <v>2</v>
      </c>
      <c r="BF296">
        <v>3</v>
      </c>
      <c r="BG296">
        <v>206</v>
      </c>
      <c r="BH296">
        <v>27</v>
      </c>
      <c r="BI296">
        <v>18</v>
      </c>
      <c r="BJ296">
        <v>3</v>
      </c>
      <c r="BK296">
        <v>1</v>
      </c>
      <c r="BL296">
        <v>2</v>
      </c>
      <c r="BM296">
        <v>0</v>
      </c>
      <c r="BN296">
        <v>1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1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1</v>
      </c>
      <c r="CM296">
        <v>27</v>
      </c>
      <c r="CN296">
        <v>8</v>
      </c>
      <c r="CO296">
        <v>1</v>
      </c>
      <c r="CP296">
        <v>1</v>
      </c>
      <c r="CQ296">
        <v>0</v>
      </c>
      <c r="CR296">
        <v>1</v>
      </c>
      <c r="CS296">
        <v>0</v>
      </c>
      <c r="CT296">
        <v>0</v>
      </c>
      <c r="CU296">
        <v>0</v>
      </c>
      <c r="CV296">
        <v>1</v>
      </c>
      <c r="CW296">
        <v>1</v>
      </c>
      <c r="CX296">
        <v>1</v>
      </c>
      <c r="CY296">
        <v>0</v>
      </c>
      <c r="CZ296">
        <v>0</v>
      </c>
      <c r="DA296">
        <v>0</v>
      </c>
      <c r="DB296">
        <v>1</v>
      </c>
      <c r="DC296">
        <v>0</v>
      </c>
      <c r="DD296">
        <v>1</v>
      </c>
      <c r="DE296">
        <v>8</v>
      </c>
      <c r="DF296">
        <v>12</v>
      </c>
      <c r="DG296">
        <v>4</v>
      </c>
      <c r="DH296">
        <v>2</v>
      </c>
      <c r="DI296">
        <v>0</v>
      </c>
      <c r="DJ296">
        <v>0</v>
      </c>
      <c r="DK296">
        <v>1</v>
      </c>
      <c r="DL296">
        <v>0</v>
      </c>
      <c r="DM296">
        <v>0</v>
      </c>
      <c r="DN296">
        <v>0</v>
      </c>
      <c r="DO296">
        <v>2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1</v>
      </c>
      <c r="EB296">
        <v>1</v>
      </c>
      <c r="EC296">
        <v>0</v>
      </c>
      <c r="ED296">
        <v>0</v>
      </c>
      <c r="EE296">
        <v>1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12</v>
      </c>
      <c r="EL296">
        <v>38</v>
      </c>
      <c r="EM296">
        <v>24</v>
      </c>
      <c r="EN296">
        <v>10</v>
      </c>
      <c r="EO296">
        <v>0</v>
      </c>
      <c r="EP296">
        <v>1</v>
      </c>
      <c r="EQ296">
        <v>1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1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1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38</v>
      </c>
      <c r="FQ296">
        <v>9</v>
      </c>
      <c r="FR296">
        <v>8</v>
      </c>
      <c r="FS296">
        <v>1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9</v>
      </c>
      <c r="GV296">
        <v>37</v>
      </c>
      <c r="GW296">
        <v>8</v>
      </c>
      <c r="GX296">
        <v>3</v>
      </c>
      <c r="GY296">
        <v>2</v>
      </c>
      <c r="GZ296">
        <v>2</v>
      </c>
      <c r="HA296">
        <v>2</v>
      </c>
      <c r="HB296">
        <v>3</v>
      </c>
      <c r="HC296">
        <v>2</v>
      </c>
      <c r="HD296">
        <v>0</v>
      </c>
      <c r="HE296">
        <v>2</v>
      </c>
      <c r="HF296">
        <v>0</v>
      </c>
      <c r="HG296">
        <v>1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2</v>
      </c>
      <c r="HN296">
        <v>0</v>
      </c>
      <c r="HO296">
        <v>1</v>
      </c>
      <c r="HP296">
        <v>0</v>
      </c>
      <c r="HQ296">
        <v>1</v>
      </c>
      <c r="HR296">
        <v>2</v>
      </c>
      <c r="HS296">
        <v>0</v>
      </c>
      <c r="HT296">
        <v>1</v>
      </c>
      <c r="HU296">
        <v>1</v>
      </c>
      <c r="HV296">
        <v>0</v>
      </c>
      <c r="HW296">
        <v>0</v>
      </c>
      <c r="HX296">
        <v>1</v>
      </c>
      <c r="HY296">
        <v>0</v>
      </c>
      <c r="HZ296">
        <v>3</v>
      </c>
      <c r="IA296">
        <v>37</v>
      </c>
      <c r="IB296">
        <v>13</v>
      </c>
      <c r="IC296">
        <v>7</v>
      </c>
      <c r="ID296">
        <v>2</v>
      </c>
      <c r="IE296">
        <v>1</v>
      </c>
      <c r="IF296">
        <v>0</v>
      </c>
      <c r="IG296">
        <v>0</v>
      </c>
      <c r="IH296">
        <v>0</v>
      </c>
      <c r="II296">
        <v>1</v>
      </c>
      <c r="IJ296">
        <v>1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0</v>
      </c>
      <c r="IT296">
        <v>1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13</v>
      </c>
      <c r="JG296">
        <v>1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1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1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</row>
    <row r="297" spans="1:332">
      <c r="A297" t="s">
        <v>1286</v>
      </c>
      <c r="B297" t="s">
        <v>1280</v>
      </c>
      <c r="C297" t="str">
        <f>"060910"</f>
        <v>060910</v>
      </c>
      <c r="D297" t="s">
        <v>403</v>
      </c>
      <c r="E297">
        <v>5</v>
      </c>
      <c r="F297">
        <v>840</v>
      </c>
      <c r="G297">
        <v>641</v>
      </c>
      <c r="H297">
        <v>173</v>
      </c>
      <c r="I297">
        <v>468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468</v>
      </c>
      <c r="T297">
        <v>0</v>
      </c>
      <c r="U297">
        <v>0</v>
      </c>
      <c r="V297">
        <v>468</v>
      </c>
      <c r="W297">
        <v>16</v>
      </c>
      <c r="X297">
        <v>14</v>
      </c>
      <c r="Y297">
        <v>2</v>
      </c>
      <c r="Z297">
        <v>0</v>
      </c>
      <c r="AA297">
        <v>452</v>
      </c>
      <c r="AB297">
        <v>197</v>
      </c>
      <c r="AC297">
        <v>32</v>
      </c>
      <c r="AD297">
        <v>28</v>
      </c>
      <c r="AE297">
        <v>12</v>
      </c>
      <c r="AF297">
        <v>1</v>
      </c>
      <c r="AG297">
        <v>1</v>
      </c>
      <c r="AH297">
        <v>1</v>
      </c>
      <c r="AI297">
        <v>67</v>
      </c>
      <c r="AJ297">
        <v>0</v>
      </c>
      <c r="AK297">
        <v>5</v>
      </c>
      <c r="AL297">
        <v>6</v>
      </c>
      <c r="AM297">
        <v>12</v>
      </c>
      <c r="AN297">
        <v>0</v>
      </c>
      <c r="AO297">
        <v>4</v>
      </c>
      <c r="AP297">
        <v>0</v>
      </c>
      <c r="AQ297">
        <v>0</v>
      </c>
      <c r="AR297">
        <v>2</v>
      </c>
      <c r="AS297">
        <v>0</v>
      </c>
      <c r="AT297">
        <v>0</v>
      </c>
      <c r="AU297">
        <v>0</v>
      </c>
      <c r="AV297">
        <v>0</v>
      </c>
      <c r="AW297">
        <v>14</v>
      </c>
      <c r="AX297">
        <v>1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</v>
      </c>
      <c r="BE297">
        <v>0</v>
      </c>
      <c r="BF297">
        <v>8</v>
      </c>
      <c r="BG297">
        <v>197</v>
      </c>
      <c r="BH297">
        <v>73</v>
      </c>
      <c r="BI297">
        <v>45</v>
      </c>
      <c r="BJ297">
        <v>7</v>
      </c>
      <c r="BK297">
        <v>4</v>
      </c>
      <c r="BL297">
        <v>4</v>
      </c>
      <c r="BM297">
        <v>2</v>
      </c>
      <c r="BN297">
        <v>5</v>
      </c>
      <c r="BO297">
        <v>3</v>
      </c>
      <c r="BP297">
        <v>0</v>
      </c>
      <c r="BQ297">
        <v>1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1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1</v>
      </c>
      <c r="CJ297">
        <v>0</v>
      </c>
      <c r="CK297">
        <v>0</v>
      </c>
      <c r="CL297">
        <v>0</v>
      </c>
      <c r="CM297">
        <v>73</v>
      </c>
      <c r="CN297">
        <v>5</v>
      </c>
      <c r="CO297">
        <v>2</v>
      </c>
      <c r="CP297">
        <v>2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1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5</v>
      </c>
      <c r="DF297">
        <v>27</v>
      </c>
      <c r="DG297">
        <v>12</v>
      </c>
      <c r="DH297">
        <v>3</v>
      </c>
      <c r="DI297">
        <v>0</v>
      </c>
      <c r="DJ297">
        <v>5</v>
      </c>
      <c r="DK297">
        <v>2</v>
      </c>
      <c r="DL297">
        <v>0</v>
      </c>
      <c r="DM297">
        <v>0</v>
      </c>
      <c r="DN297">
        <v>0</v>
      </c>
      <c r="DO297">
        <v>0</v>
      </c>
      <c r="DP297">
        <v>1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1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1</v>
      </c>
      <c r="EG297">
        <v>0</v>
      </c>
      <c r="EH297">
        <v>0</v>
      </c>
      <c r="EI297">
        <v>0</v>
      </c>
      <c r="EJ297">
        <v>2</v>
      </c>
      <c r="EK297">
        <v>27</v>
      </c>
      <c r="EL297">
        <v>69</v>
      </c>
      <c r="EM297">
        <v>62</v>
      </c>
      <c r="EN297">
        <v>1</v>
      </c>
      <c r="EO297">
        <v>0</v>
      </c>
      <c r="EP297">
        <v>2</v>
      </c>
      <c r="EQ297">
        <v>1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2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1</v>
      </c>
      <c r="FP297">
        <v>69</v>
      </c>
      <c r="FQ297">
        <v>27</v>
      </c>
      <c r="FR297">
        <v>6</v>
      </c>
      <c r="FS297">
        <v>3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1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16</v>
      </c>
      <c r="GJ297">
        <v>0</v>
      </c>
      <c r="GK297">
        <v>0</v>
      </c>
      <c r="GL297">
        <v>0</v>
      </c>
      <c r="GM297">
        <v>1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27</v>
      </c>
      <c r="GV297">
        <v>32</v>
      </c>
      <c r="GW297">
        <v>9</v>
      </c>
      <c r="GX297">
        <v>1</v>
      </c>
      <c r="GY297">
        <v>0</v>
      </c>
      <c r="GZ297">
        <v>2</v>
      </c>
      <c r="HA297">
        <v>3</v>
      </c>
      <c r="HB297">
        <v>0</v>
      </c>
      <c r="HC297">
        <v>4</v>
      </c>
      <c r="HD297">
        <v>1</v>
      </c>
      <c r="HE297">
        <v>0</v>
      </c>
      <c r="HF297">
        <v>0</v>
      </c>
      <c r="HG297">
        <v>0</v>
      </c>
      <c r="HH297">
        <v>1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2</v>
      </c>
      <c r="HQ297">
        <v>1</v>
      </c>
      <c r="HR297">
        <v>2</v>
      </c>
      <c r="HS297">
        <v>0</v>
      </c>
      <c r="HT297">
        <v>1</v>
      </c>
      <c r="HU297">
        <v>2</v>
      </c>
      <c r="HV297">
        <v>1</v>
      </c>
      <c r="HW297">
        <v>0</v>
      </c>
      <c r="HX297">
        <v>1</v>
      </c>
      <c r="HY297">
        <v>0</v>
      </c>
      <c r="HZ297">
        <v>1</v>
      </c>
      <c r="IA297">
        <v>32</v>
      </c>
      <c r="IB297">
        <v>21</v>
      </c>
      <c r="IC297">
        <v>11</v>
      </c>
      <c r="ID297">
        <v>2</v>
      </c>
      <c r="IE297">
        <v>0</v>
      </c>
      <c r="IF297">
        <v>0</v>
      </c>
      <c r="IG297">
        <v>1</v>
      </c>
      <c r="IH297">
        <v>0</v>
      </c>
      <c r="II297">
        <v>1</v>
      </c>
      <c r="IJ297">
        <v>1</v>
      </c>
      <c r="IK297">
        <v>0</v>
      </c>
      <c r="IL297">
        <v>1</v>
      </c>
      <c r="IM297">
        <v>1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3</v>
      </c>
      <c r="JF297">
        <v>21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1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1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1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</row>
    <row r="298" spans="1:332">
      <c r="A298" t="s">
        <v>1285</v>
      </c>
      <c r="B298" t="s">
        <v>1280</v>
      </c>
      <c r="C298" t="str">
        <f>"060910"</f>
        <v>060910</v>
      </c>
      <c r="D298" t="s">
        <v>403</v>
      </c>
      <c r="E298">
        <v>6</v>
      </c>
      <c r="F298">
        <v>361</v>
      </c>
      <c r="G298">
        <v>280</v>
      </c>
      <c r="H298">
        <v>75</v>
      </c>
      <c r="I298">
        <v>205</v>
      </c>
      <c r="J298">
        <v>0</v>
      </c>
      <c r="K298">
        <v>0</v>
      </c>
      <c r="L298">
        <v>1</v>
      </c>
      <c r="M298">
        <v>1</v>
      </c>
      <c r="N298">
        <v>0</v>
      </c>
      <c r="O298">
        <v>0</v>
      </c>
      <c r="P298">
        <v>0</v>
      </c>
      <c r="Q298">
        <v>0</v>
      </c>
      <c r="R298">
        <v>1</v>
      </c>
      <c r="S298">
        <v>206</v>
      </c>
      <c r="T298">
        <v>1</v>
      </c>
      <c r="U298">
        <v>0</v>
      </c>
      <c r="V298">
        <v>206</v>
      </c>
      <c r="W298">
        <v>5</v>
      </c>
      <c r="X298">
        <v>3</v>
      </c>
      <c r="Y298">
        <v>2</v>
      </c>
      <c r="Z298">
        <v>0</v>
      </c>
      <c r="AA298">
        <v>201</v>
      </c>
      <c r="AB298">
        <v>90</v>
      </c>
      <c r="AC298">
        <v>8</v>
      </c>
      <c r="AD298">
        <v>4</v>
      </c>
      <c r="AE298">
        <v>3</v>
      </c>
      <c r="AF298">
        <v>0</v>
      </c>
      <c r="AG298">
        <v>1</v>
      </c>
      <c r="AH298">
        <v>0</v>
      </c>
      <c r="AI298">
        <v>54</v>
      </c>
      <c r="AJ298">
        <v>0</v>
      </c>
      <c r="AK298">
        <v>1</v>
      </c>
      <c r="AL298">
        <v>0</v>
      </c>
      <c r="AM298">
        <v>2</v>
      </c>
      <c r="AN298">
        <v>0</v>
      </c>
      <c r="AO298">
        <v>8</v>
      </c>
      <c r="AP298">
        <v>0</v>
      </c>
      <c r="AQ298">
        <v>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5</v>
      </c>
      <c r="AX298">
        <v>0</v>
      </c>
      <c r="AY298">
        <v>1</v>
      </c>
      <c r="AZ298">
        <v>1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1</v>
      </c>
      <c r="BG298">
        <v>90</v>
      </c>
      <c r="BH298">
        <v>21</v>
      </c>
      <c r="BI298">
        <v>12</v>
      </c>
      <c r="BJ298">
        <v>1</v>
      </c>
      <c r="BK298">
        <v>3</v>
      </c>
      <c r="BL298">
        <v>2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</v>
      </c>
      <c r="BS298">
        <v>0</v>
      </c>
      <c r="BT298">
        <v>1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1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21</v>
      </c>
      <c r="CN298">
        <v>7</v>
      </c>
      <c r="CO298">
        <v>2</v>
      </c>
      <c r="CP298">
        <v>1</v>
      </c>
      <c r="CQ298">
        <v>0</v>
      </c>
      <c r="CR298">
        <v>0</v>
      </c>
      <c r="CS298">
        <v>0</v>
      </c>
      <c r="CT298">
        <v>2</v>
      </c>
      <c r="CU298">
        <v>1</v>
      </c>
      <c r="CV298">
        <v>0</v>
      </c>
      <c r="CW298">
        <v>1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7</v>
      </c>
      <c r="DF298">
        <v>17</v>
      </c>
      <c r="DG298">
        <v>9</v>
      </c>
      <c r="DH298">
        <v>0</v>
      </c>
      <c r="DI298">
        <v>0</v>
      </c>
      <c r="DJ298">
        <v>1</v>
      </c>
      <c r="DK298">
        <v>2</v>
      </c>
      <c r="DL298">
        <v>0</v>
      </c>
      <c r="DM298">
        <v>0</v>
      </c>
      <c r="DN298">
        <v>0</v>
      </c>
      <c r="DO298">
        <v>1</v>
      </c>
      <c r="DP298">
        <v>0</v>
      </c>
      <c r="DQ298">
        <v>0</v>
      </c>
      <c r="DR298">
        <v>0</v>
      </c>
      <c r="DS298">
        <v>2</v>
      </c>
      <c r="DT298">
        <v>0</v>
      </c>
      <c r="DU298">
        <v>0</v>
      </c>
      <c r="DV298">
        <v>0</v>
      </c>
      <c r="DW298">
        <v>1</v>
      </c>
      <c r="DX298">
        <v>0</v>
      </c>
      <c r="DY298">
        <v>0</v>
      </c>
      <c r="DZ298">
        <v>0</v>
      </c>
      <c r="EA298">
        <v>1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17</v>
      </c>
      <c r="EL298">
        <v>33</v>
      </c>
      <c r="EM298">
        <v>25</v>
      </c>
      <c r="EN298">
        <v>2</v>
      </c>
      <c r="EO298">
        <v>1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2</v>
      </c>
      <c r="FK298">
        <v>0</v>
      </c>
      <c r="FL298">
        <v>0</v>
      </c>
      <c r="FM298">
        <v>0</v>
      </c>
      <c r="FN298">
        <v>1</v>
      </c>
      <c r="FO298">
        <v>1</v>
      </c>
      <c r="FP298">
        <v>33</v>
      </c>
      <c r="FQ298">
        <v>6</v>
      </c>
      <c r="FR298">
        <v>4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>
        <v>0</v>
      </c>
      <c r="GJ298">
        <v>1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6</v>
      </c>
      <c r="GV298">
        <v>18</v>
      </c>
      <c r="GW298">
        <v>6</v>
      </c>
      <c r="GX298">
        <v>0</v>
      </c>
      <c r="GY298">
        <v>0</v>
      </c>
      <c r="GZ298">
        <v>1</v>
      </c>
      <c r="HA298">
        <v>6</v>
      </c>
      <c r="HB298">
        <v>1</v>
      </c>
      <c r="HC298">
        <v>0</v>
      </c>
      <c r="HD298">
        <v>0</v>
      </c>
      <c r="HE298">
        <v>1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1</v>
      </c>
      <c r="HM298">
        <v>0</v>
      </c>
      <c r="HN298">
        <v>0</v>
      </c>
      <c r="HO298">
        <v>1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1</v>
      </c>
      <c r="IA298">
        <v>18</v>
      </c>
      <c r="IB298">
        <v>9</v>
      </c>
      <c r="IC298">
        <v>3</v>
      </c>
      <c r="ID298">
        <v>0</v>
      </c>
      <c r="IE298">
        <v>0</v>
      </c>
      <c r="IF298">
        <v>3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2</v>
      </c>
      <c r="JA298">
        <v>0</v>
      </c>
      <c r="JB298">
        <v>0</v>
      </c>
      <c r="JC298">
        <v>1</v>
      </c>
      <c r="JD298">
        <v>0</v>
      </c>
      <c r="JE298">
        <v>0</v>
      </c>
      <c r="JF298">
        <v>9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</row>
    <row r="299" spans="1:332">
      <c r="A299" t="s">
        <v>1284</v>
      </c>
      <c r="B299" t="s">
        <v>1280</v>
      </c>
      <c r="C299" t="str">
        <f>"060910"</f>
        <v>060910</v>
      </c>
      <c r="D299" t="s">
        <v>1283</v>
      </c>
      <c r="E299">
        <v>7</v>
      </c>
      <c r="F299">
        <v>1143</v>
      </c>
      <c r="G299">
        <v>870</v>
      </c>
      <c r="H299">
        <v>215</v>
      </c>
      <c r="I299">
        <v>655</v>
      </c>
      <c r="J299">
        <v>0</v>
      </c>
      <c r="K299">
        <v>4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655</v>
      </c>
      <c r="T299">
        <v>0</v>
      </c>
      <c r="U299">
        <v>0</v>
      </c>
      <c r="V299">
        <v>655</v>
      </c>
      <c r="W299">
        <v>5</v>
      </c>
      <c r="X299">
        <v>3</v>
      </c>
      <c r="Y299">
        <v>2</v>
      </c>
      <c r="Z299">
        <v>0</v>
      </c>
      <c r="AA299">
        <v>650</v>
      </c>
      <c r="AB299">
        <v>400</v>
      </c>
      <c r="AC299">
        <v>62</v>
      </c>
      <c r="AD299">
        <v>30</v>
      </c>
      <c r="AE299">
        <v>84</v>
      </c>
      <c r="AF299">
        <v>4</v>
      </c>
      <c r="AG299">
        <v>5</v>
      </c>
      <c r="AH299">
        <v>1</v>
      </c>
      <c r="AI299">
        <v>76</v>
      </c>
      <c r="AJ299">
        <v>1</v>
      </c>
      <c r="AK299">
        <v>8</v>
      </c>
      <c r="AL299">
        <v>16</v>
      </c>
      <c r="AM299">
        <v>15</v>
      </c>
      <c r="AN299">
        <v>2</v>
      </c>
      <c r="AO299">
        <v>4</v>
      </c>
      <c r="AP299">
        <v>6</v>
      </c>
      <c r="AQ299">
        <v>2</v>
      </c>
      <c r="AR299">
        <v>2</v>
      </c>
      <c r="AS299">
        <v>0</v>
      </c>
      <c r="AT299">
        <v>9</v>
      </c>
      <c r="AU299">
        <v>0</v>
      </c>
      <c r="AV299">
        <v>0</v>
      </c>
      <c r="AW299">
        <v>45</v>
      </c>
      <c r="AX299">
        <v>2</v>
      </c>
      <c r="AY299">
        <v>0</v>
      </c>
      <c r="AZ299">
        <v>2</v>
      </c>
      <c r="BA299">
        <v>2</v>
      </c>
      <c r="BB299">
        <v>1</v>
      </c>
      <c r="BC299">
        <v>0</v>
      </c>
      <c r="BD299">
        <v>3</v>
      </c>
      <c r="BE299">
        <v>0</v>
      </c>
      <c r="BF299">
        <v>18</v>
      </c>
      <c r="BG299">
        <v>400</v>
      </c>
      <c r="BH299">
        <v>53</v>
      </c>
      <c r="BI299">
        <v>30</v>
      </c>
      <c r="BJ299">
        <v>5</v>
      </c>
      <c r="BK299">
        <v>1</v>
      </c>
      <c r="BL299">
        <v>3</v>
      </c>
      <c r="BM299">
        <v>1</v>
      </c>
      <c r="BN299">
        <v>3</v>
      </c>
      <c r="BO299">
        <v>5</v>
      </c>
      <c r="BP299">
        <v>0</v>
      </c>
      <c r="BQ299">
        <v>1</v>
      </c>
      <c r="BR299">
        <v>0</v>
      </c>
      <c r="BS299">
        <v>0</v>
      </c>
      <c r="BT299">
        <v>3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1</v>
      </c>
      <c r="CK299">
        <v>0</v>
      </c>
      <c r="CL299">
        <v>0</v>
      </c>
      <c r="CM299">
        <v>53</v>
      </c>
      <c r="CN299">
        <v>25</v>
      </c>
      <c r="CO299">
        <v>13</v>
      </c>
      <c r="CP299">
        <v>2</v>
      </c>
      <c r="CQ299">
        <v>2</v>
      </c>
      <c r="CR299">
        <v>1</v>
      </c>
      <c r="CS299">
        <v>1</v>
      </c>
      <c r="CT299">
        <v>0</v>
      </c>
      <c r="CU299">
        <v>0</v>
      </c>
      <c r="CV299">
        <v>0</v>
      </c>
      <c r="CW299">
        <v>0</v>
      </c>
      <c r="CX299">
        <v>1</v>
      </c>
      <c r="CY299">
        <v>1</v>
      </c>
      <c r="CZ299">
        <v>0</v>
      </c>
      <c r="DA299">
        <v>0</v>
      </c>
      <c r="DB299">
        <v>0</v>
      </c>
      <c r="DC299">
        <v>2</v>
      </c>
      <c r="DD299">
        <v>2</v>
      </c>
      <c r="DE299">
        <v>25</v>
      </c>
      <c r="DF299">
        <v>17</v>
      </c>
      <c r="DG299">
        <v>9</v>
      </c>
      <c r="DH299">
        <v>0</v>
      </c>
      <c r="DI299">
        <v>1</v>
      </c>
      <c r="DJ299">
        <v>0</v>
      </c>
      <c r="DK299">
        <v>1</v>
      </c>
      <c r="DL299">
        <v>0</v>
      </c>
      <c r="DM299">
        <v>1</v>
      </c>
      <c r="DN299">
        <v>1</v>
      </c>
      <c r="DO299">
        <v>1</v>
      </c>
      <c r="DP299">
        <v>0</v>
      </c>
      <c r="DQ299">
        <v>1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2</v>
      </c>
      <c r="EK299">
        <v>17</v>
      </c>
      <c r="EL299">
        <v>39</v>
      </c>
      <c r="EM299">
        <v>22</v>
      </c>
      <c r="EN299">
        <v>0</v>
      </c>
      <c r="EO299">
        <v>6</v>
      </c>
      <c r="EP299">
        <v>1</v>
      </c>
      <c r="EQ299">
        <v>3</v>
      </c>
      <c r="ER299">
        <v>0</v>
      </c>
      <c r="ES299">
        <v>1</v>
      </c>
      <c r="ET299">
        <v>0</v>
      </c>
      <c r="EU299">
        <v>0</v>
      </c>
      <c r="EV299">
        <v>1</v>
      </c>
      <c r="EW299">
        <v>3</v>
      </c>
      <c r="EX299">
        <v>0</v>
      </c>
      <c r="EY299">
        <v>0</v>
      </c>
      <c r="EZ299">
        <v>1</v>
      </c>
      <c r="FA299">
        <v>0</v>
      </c>
      <c r="FB299">
        <v>0</v>
      </c>
      <c r="FC299">
        <v>1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39</v>
      </c>
      <c r="FQ299">
        <v>19</v>
      </c>
      <c r="FR299">
        <v>8</v>
      </c>
      <c r="FS299">
        <v>6</v>
      </c>
      <c r="FT299">
        <v>0</v>
      </c>
      <c r="FU299">
        <v>3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>
        <v>1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19</v>
      </c>
      <c r="GV299">
        <v>64</v>
      </c>
      <c r="GW299">
        <v>16</v>
      </c>
      <c r="GX299">
        <v>3</v>
      </c>
      <c r="GY299">
        <v>1</v>
      </c>
      <c r="GZ299">
        <v>3</v>
      </c>
      <c r="HA299">
        <v>2</v>
      </c>
      <c r="HB299">
        <v>6</v>
      </c>
      <c r="HC299">
        <v>6</v>
      </c>
      <c r="HD299">
        <v>4</v>
      </c>
      <c r="HE299">
        <v>1</v>
      </c>
      <c r="HF299">
        <v>0</v>
      </c>
      <c r="HG299">
        <v>0</v>
      </c>
      <c r="HH299">
        <v>2</v>
      </c>
      <c r="HI299">
        <v>0</v>
      </c>
      <c r="HJ299">
        <v>1</v>
      </c>
      <c r="HK299">
        <v>0</v>
      </c>
      <c r="HL299">
        <v>1</v>
      </c>
      <c r="HM299">
        <v>1</v>
      </c>
      <c r="HN299">
        <v>0</v>
      </c>
      <c r="HO299">
        <v>1</v>
      </c>
      <c r="HP299">
        <v>0</v>
      </c>
      <c r="HQ299">
        <v>0</v>
      </c>
      <c r="HR299">
        <v>3</v>
      </c>
      <c r="HS299">
        <v>0</v>
      </c>
      <c r="HT299">
        <v>3</v>
      </c>
      <c r="HU299">
        <v>3</v>
      </c>
      <c r="HV299">
        <v>1</v>
      </c>
      <c r="HW299">
        <v>2</v>
      </c>
      <c r="HX299">
        <v>2</v>
      </c>
      <c r="HY299">
        <v>2</v>
      </c>
      <c r="HZ299">
        <v>0</v>
      </c>
      <c r="IA299">
        <v>64</v>
      </c>
      <c r="IB299">
        <v>27</v>
      </c>
      <c r="IC299">
        <v>11</v>
      </c>
      <c r="ID299">
        <v>4</v>
      </c>
      <c r="IE299">
        <v>2</v>
      </c>
      <c r="IF299">
        <v>1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1</v>
      </c>
      <c r="IM299">
        <v>0</v>
      </c>
      <c r="IN299">
        <v>0</v>
      </c>
      <c r="IO299">
        <v>1</v>
      </c>
      <c r="IP299">
        <v>0</v>
      </c>
      <c r="IQ299">
        <v>0</v>
      </c>
      <c r="IR299">
        <v>0</v>
      </c>
      <c r="IS299">
        <v>1</v>
      </c>
      <c r="IT299">
        <v>0</v>
      </c>
      <c r="IU299">
        <v>0</v>
      </c>
      <c r="IV299">
        <v>1</v>
      </c>
      <c r="IW299">
        <v>0</v>
      </c>
      <c r="IX299">
        <v>0</v>
      </c>
      <c r="IY299">
        <v>0</v>
      </c>
      <c r="IZ299">
        <v>1</v>
      </c>
      <c r="JA299">
        <v>0</v>
      </c>
      <c r="JB299">
        <v>1</v>
      </c>
      <c r="JC299">
        <v>0</v>
      </c>
      <c r="JD299">
        <v>0</v>
      </c>
      <c r="JE299">
        <v>3</v>
      </c>
      <c r="JF299">
        <v>27</v>
      </c>
      <c r="JG299">
        <v>2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1</v>
      </c>
      <c r="JU299">
        <v>0</v>
      </c>
      <c r="JV299">
        <v>0</v>
      </c>
      <c r="JW299">
        <v>1</v>
      </c>
      <c r="JX299">
        <v>2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4</v>
      </c>
      <c r="KR299">
        <v>1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1</v>
      </c>
      <c r="KY299">
        <v>0</v>
      </c>
      <c r="KZ299">
        <v>0</v>
      </c>
      <c r="LA299">
        <v>0</v>
      </c>
      <c r="LB299">
        <v>1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1</v>
      </c>
      <c r="LT299">
        <v>4</v>
      </c>
    </row>
    <row r="300" spans="1:332">
      <c r="A300" t="s">
        <v>1282</v>
      </c>
      <c r="B300" t="s">
        <v>1280</v>
      </c>
      <c r="C300" t="str">
        <f>"060910"</f>
        <v>060910</v>
      </c>
      <c r="D300" t="s">
        <v>403</v>
      </c>
      <c r="E300">
        <v>8</v>
      </c>
      <c r="F300">
        <v>503</v>
      </c>
      <c r="G300">
        <v>390</v>
      </c>
      <c r="H300">
        <v>189</v>
      </c>
      <c r="I300">
        <v>201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201</v>
      </c>
      <c r="T300">
        <v>0</v>
      </c>
      <c r="U300">
        <v>0</v>
      </c>
      <c r="V300">
        <v>201</v>
      </c>
      <c r="W300">
        <v>12</v>
      </c>
      <c r="X300">
        <v>8</v>
      </c>
      <c r="Y300">
        <v>4</v>
      </c>
      <c r="Z300">
        <v>0</v>
      </c>
      <c r="AA300">
        <v>189</v>
      </c>
      <c r="AB300">
        <v>112</v>
      </c>
      <c r="AC300">
        <v>18</v>
      </c>
      <c r="AD300">
        <v>13</v>
      </c>
      <c r="AE300">
        <v>8</v>
      </c>
      <c r="AF300">
        <v>2</v>
      </c>
      <c r="AG300">
        <v>4</v>
      </c>
      <c r="AH300">
        <v>0</v>
      </c>
      <c r="AI300">
        <v>14</v>
      </c>
      <c r="AJ300">
        <v>5</v>
      </c>
      <c r="AK300">
        <v>0</v>
      </c>
      <c r="AL300">
        <v>6</v>
      </c>
      <c r="AM300">
        <v>10</v>
      </c>
      <c r="AN300">
        <v>0</v>
      </c>
      <c r="AO300">
        <v>2</v>
      </c>
      <c r="AP300">
        <v>2</v>
      </c>
      <c r="AQ300">
        <v>0</v>
      </c>
      <c r="AR300">
        <v>2</v>
      </c>
      <c r="AS300">
        <v>0</v>
      </c>
      <c r="AT300">
        <v>0</v>
      </c>
      <c r="AU300">
        <v>0</v>
      </c>
      <c r="AV300">
        <v>0</v>
      </c>
      <c r="AW300">
        <v>21</v>
      </c>
      <c r="AX300">
        <v>0</v>
      </c>
      <c r="AY300">
        <v>0</v>
      </c>
      <c r="AZ300">
        <v>0</v>
      </c>
      <c r="BA300">
        <v>3</v>
      </c>
      <c r="BB300">
        <v>0</v>
      </c>
      <c r="BC300">
        <v>0</v>
      </c>
      <c r="BD300">
        <v>0</v>
      </c>
      <c r="BE300">
        <v>0</v>
      </c>
      <c r="BF300">
        <v>2</v>
      </c>
      <c r="BG300">
        <v>112</v>
      </c>
      <c r="BH300">
        <v>15</v>
      </c>
      <c r="BI300">
        <v>11</v>
      </c>
      <c r="BJ300">
        <v>0</v>
      </c>
      <c r="BK300">
        <v>2</v>
      </c>
      <c r="BL300">
        <v>0</v>
      </c>
      <c r="BM300">
        <v>0</v>
      </c>
      <c r="BN300">
        <v>0</v>
      </c>
      <c r="BO300">
        <v>1</v>
      </c>
      <c r="BP300">
        <v>0</v>
      </c>
      <c r="BQ300">
        <v>0</v>
      </c>
      <c r="BR300">
        <v>0</v>
      </c>
      <c r="BS300">
        <v>1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15</v>
      </c>
      <c r="CN300">
        <v>4</v>
      </c>
      <c r="CO300">
        <v>2</v>
      </c>
      <c r="CP300">
        <v>1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1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4</v>
      </c>
      <c r="DF300">
        <v>11</v>
      </c>
      <c r="DG300">
        <v>3</v>
      </c>
      <c r="DH300">
        <v>1</v>
      </c>
      <c r="DI300">
        <v>0</v>
      </c>
      <c r="DJ300">
        <v>0</v>
      </c>
      <c r="DK300">
        <v>1</v>
      </c>
      <c r="DL300">
        <v>0</v>
      </c>
      <c r="DM300">
        <v>0</v>
      </c>
      <c r="DN300">
        <v>0</v>
      </c>
      <c r="DO300">
        <v>1</v>
      </c>
      <c r="DP300">
        <v>0</v>
      </c>
      <c r="DQ300">
        <v>0</v>
      </c>
      <c r="DR300">
        <v>0</v>
      </c>
      <c r="DS300">
        <v>2</v>
      </c>
      <c r="DT300">
        <v>0</v>
      </c>
      <c r="DU300">
        <v>1</v>
      </c>
      <c r="DV300">
        <v>1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1</v>
      </c>
      <c r="EK300">
        <v>11</v>
      </c>
      <c r="EL300">
        <v>20</v>
      </c>
      <c r="EM300">
        <v>12</v>
      </c>
      <c r="EN300">
        <v>1</v>
      </c>
      <c r="EO300">
        <v>6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1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20</v>
      </c>
      <c r="FQ300">
        <v>2</v>
      </c>
      <c r="FR300">
        <v>1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1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2</v>
      </c>
      <c r="GV300">
        <v>18</v>
      </c>
      <c r="GW300">
        <v>8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1</v>
      </c>
      <c r="HD300">
        <v>0</v>
      </c>
      <c r="HE300">
        <v>0</v>
      </c>
      <c r="HF300">
        <v>0</v>
      </c>
      <c r="HG300">
        <v>3</v>
      </c>
      <c r="HH300">
        <v>1</v>
      </c>
      <c r="HI300">
        <v>0</v>
      </c>
      <c r="HJ300">
        <v>1</v>
      </c>
      <c r="HK300">
        <v>0</v>
      </c>
      <c r="HL300">
        <v>0</v>
      </c>
      <c r="HM300">
        <v>0</v>
      </c>
      <c r="HN300">
        <v>0</v>
      </c>
      <c r="HO300">
        <v>1</v>
      </c>
      <c r="HP300">
        <v>0</v>
      </c>
      <c r="HQ300">
        <v>1</v>
      </c>
      <c r="HR300">
        <v>0</v>
      </c>
      <c r="HS300">
        <v>0</v>
      </c>
      <c r="HT300">
        <v>1</v>
      </c>
      <c r="HU300">
        <v>0</v>
      </c>
      <c r="HV300">
        <v>1</v>
      </c>
      <c r="HW300">
        <v>0</v>
      </c>
      <c r="HX300">
        <v>0</v>
      </c>
      <c r="HY300">
        <v>0</v>
      </c>
      <c r="HZ300">
        <v>0</v>
      </c>
      <c r="IA300">
        <v>18</v>
      </c>
      <c r="IB300">
        <v>5</v>
      </c>
      <c r="IC300">
        <v>1</v>
      </c>
      <c r="ID300">
        <v>0</v>
      </c>
      <c r="IE300">
        <v>2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1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1</v>
      </c>
      <c r="JF300">
        <v>5</v>
      </c>
      <c r="JG300">
        <v>1</v>
      </c>
      <c r="JH300">
        <v>0</v>
      </c>
      <c r="JI300">
        <v>1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1</v>
      </c>
      <c r="JY300">
        <v>1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1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1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</row>
    <row r="301" spans="1:332">
      <c r="A301" t="s">
        <v>1281</v>
      </c>
      <c r="B301" t="s">
        <v>1280</v>
      </c>
      <c r="C301" t="str">
        <f>"060910"</f>
        <v>060910</v>
      </c>
      <c r="D301" t="s">
        <v>403</v>
      </c>
      <c r="E301">
        <v>9</v>
      </c>
      <c r="F301">
        <v>374</v>
      </c>
      <c r="G301">
        <v>280</v>
      </c>
      <c r="H301">
        <v>107</v>
      </c>
      <c r="I301">
        <v>173</v>
      </c>
      <c r="J301">
        <v>0</v>
      </c>
      <c r="K301">
        <v>2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173</v>
      </c>
      <c r="T301">
        <v>0</v>
      </c>
      <c r="U301">
        <v>0</v>
      </c>
      <c r="V301">
        <v>173</v>
      </c>
      <c r="W301">
        <v>7</v>
      </c>
      <c r="X301">
        <v>7</v>
      </c>
      <c r="Y301">
        <v>0</v>
      </c>
      <c r="Z301">
        <v>0</v>
      </c>
      <c r="AA301">
        <v>166</v>
      </c>
      <c r="AB301">
        <v>95</v>
      </c>
      <c r="AC301">
        <v>18</v>
      </c>
      <c r="AD301">
        <v>10</v>
      </c>
      <c r="AE301">
        <v>10</v>
      </c>
      <c r="AF301">
        <v>3</v>
      </c>
      <c r="AG301">
        <v>1</v>
      </c>
      <c r="AH301">
        <v>0</v>
      </c>
      <c r="AI301">
        <v>27</v>
      </c>
      <c r="AJ301">
        <v>1</v>
      </c>
      <c r="AK301">
        <v>1</v>
      </c>
      <c r="AL301">
        <v>0</v>
      </c>
      <c r="AM301">
        <v>7</v>
      </c>
      <c r="AN301">
        <v>2</v>
      </c>
      <c r="AO301">
        <v>2</v>
      </c>
      <c r="AP301">
        <v>1</v>
      </c>
      <c r="AQ301">
        <v>0</v>
      </c>
      <c r="AR301">
        <v>1</v>
      </c>
      <c r="AS301">
        <v>0</v>
      </c>
      <c r="AT301">
        <v>0</v>
      </c>
      <c r="AU301">
        <v>0</v>
      </c>
      <c r="AV301">
        <v>0</v>
      </c>
      <c r="AW301">
        <v>3</v>
      </c>
      <c r="AX301">
        <v>1</v>
      </c>
      <c r="AY301">
        <v>0</v>
      </c>
      <c r="AZ301">
        <v>1</v>
      </c>
      <c r="BA301">
        <v>1</v>
      </c>
      <c r="BB301">
        <v>2</v>
      </c>
      <c r="BC301">
        <v>0</v>
      </c>
      <c r="BD301">
        <v>0</v>
      </c>
      <c r="BE301">
        <v>0</v>
      </c>
      <c r="BF301">
        <v>3</v>
      </c>
      <c r="BG301">
        <v>95</v>
      </c>
      <c r="BH301">
        <v>8</v>
      </c>
      <c r="BI301">
        <v>4</v>
      </c>
      <c r="BJ301">
        <v>2</v>
      </c>
      <c r="BK301">
        <v>1</v>
      </c>
      <c r="BL301">
        <v>0</v>
      </c>
      <c r="BM301">
        <v>0</v>
      </c>
      <c r="BN301">
        <v>1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8</v>
      </c>
      <c r="CN301">
        <v>2</v>
      </c>
      <c r="CO301">
        <v>1</v>
      </c>
      <c r="CP301">
        <v>1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2</v>
      </c>
      <c r="DF301">
        <v>12</v>
      </c>
      <c r="DG301">
        <v>6</v>
      </c>
      <c r="DH301">
        <v>2</v>
      </c>
      <c r="DI301">
        <v>1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1</v>
      </c>
      <c r="DW301">
        <v>0</v>
      </c>
      <c r="DX301">
        <v>0</v>
      </c>
      <c r="DY301">
        <v>0</v>
      </c>
      <c r="DZ301">
        <v>1</v>
      </c>
      <c r="EA301">
        <v>1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12</v>
      </c>
      <c r="EL301">
        <v>17</v>
      </c>
      <c r="EM301">
        <v>11</v>
      </c>
      <c r="EN301">
        <v>2</v>
      </c>
      <c r="EO301">
        <v>1</v>
      </c>
      <c r="EP301">
        <v>1</v>
      </c>
      <c r="EQ301">
        <v>1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1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17</v>
      </c>
      <c r="FQ301">
        <v>11</v>
      </c>
      <c r="FR301">
        <v>3</v>
      </c>
      <c r="FS301">
        <v>3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4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1</v>
      </c>
      <c r="GJ301">
        <v>0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11</v>
      </c>
      <c r="GV301">
        <v>17</v>
      </c>
      <c r="GW301">
        <v>9</v>
      </c>
      <c r="GX301">
        <v>0</v>
      </c>
      <c r="GY301">
        <v>0</v>
      </c>
      <c r="GZ301">
        <v>0</v>
      </c>
      <c r="HA301">
        <v>1</v>
      </c>
      <c r="HB301">
        <v>0</v>
      </c>
      <c r="HC301">
        <v>3</v>
      </c>
      <c r="HD301">
        <v>0</v>
      </c>
      <c r="HE301">
        <v>0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1</v>
      </c>
      <c r="HQ301">
        <v>1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1</v>
      </c>
      <c r="HX301">
        <v>0</v>
      </c>
      <c r="HY301">
        <v>0</v>
      </c>
      <c r="HZ301">
        <v>0</v>
      </c>
      <c r="IA301">
        <v>17</v>
      </c>
      <c r="IB301">
        <v>2</v>
      </c>
      <c r="IC301">
        <v>1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1</v>
      </c>
      <c r="JD301">
        <v>0</v>
      </c>
      <c r="JE301">
        <v>0</v>
      </c>
      <c r="JF301">
        <v>2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1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1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1</v>
      </c>
      <c r="KQ301">
        <v>1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1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1</v>
      </c>
    </row>
    <row r="302" spans="1:332">
      <c r="A302" t="s">
        <v>1279</v>
      </c>
      <c r="B302" t="s">
        <v>1258</v>
      </c>
      <c r="C302" t="str">
        <f>"060911"</f>
        <v>060911</v>
      </c>
      <c r="D302" t="s">
        <v>1278</v>
      </c>
      <c r="E302">
        <v>1</v>
      </c>
      <c r="F302">
        <v>1764</v>
      </c>
      <c r="G302">
        <v>1340</v>
      </c>
      <c r="H302">
        <v>437</v>
      </c>
      <c r="I302">
        <v>903</v>
      </c>
      <c r="J302">
        <v>0</v>
      </c>
      <c r="K302">
        <v>4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903</v>
      </c>
      <c r="T302">
        <v>0</v>
      </c>
      <c r="U302">
        <v>0</v>
      </c>
      <c r="V302">
        <v>903</v>
      </c>
      <c r="W302">
        <v>13</v>
      </c>
      <c r="X302">
        <v>11</v>
      </c>
      <c r="Y302">
        <v>2</v>
      </c>
      <c r="Z302">
        <v>0</v>
      </c>
      <c r="AA302">
        <v>890</v>
      </c>
      <c r="AB302">
        <v>353</v>
      </c>
      <c r="AC302">
        <v>106</v>
      </c>
      <c r="AD302">
        <v>28</v>
      </c>
      <c r="AE302">
        <v>36</v>
      </c>
      <c r="AF302">
        <v>7</v>
      </c>
      <c r="AG302">
        <v>3</v>
      </c>
      <c r="AH302">
        <v>1</v>
      </c>
      <c r="AI302">
        <v>36</v>
      </c>
      <c r="AJ302">
        <v>2</v>
      </c>
      <c r="AK302">
        <v>8</v>
      </c>
      <c r="AL302">
        <v>40</v>
      </c>
      <c r="AM302">
        <v>9</v>
      </c>
      <c r="AN302">
        <v>2</v>
      </c>
      <c r="AO302">
        <v>5</v>
      </c>
      <c r="AP302">
        <v>0</v>
      </c>
      <c r="AQ302">
        <v>2</v>
      </c>
      <c r="AR302">
        <v>5</v>
      </c>
      <c r="AS302">
        <v>2</v>
      </c>
      <c r="AT302">
        <v>3</v>
      </c>
      <c r="AU302">
        <v>1</v>
      </c>
      <c r="AV302">
        <v>31</v>
      </c>
      <c r="AW302">
        <v>3</v>
      </c>
      <c r="AX302">
        <v>2</v>
      </c>
      <c r="AY302">
        <v>0</v>
      </c>
      <c r="AZ302">
        <v>0</v>
      </c>
      <c r="BA302">
        <v>1</v>
      </c>
      <c r="BB302">
        <v>1</v>
      </c>
      <c r="BC302">
        <v>0</v>
      </c>
      <c r="BD302">
        <v>1</v>
      </c>
      <c r="BE302">
        <v>1</v>
      </c>
      <c r="BF302">
        <v>17</v>
      </c>
      <c r="BG302">
        <v>353</v>
      </c>
      <c r="BH302">
        <v>84</v>
      </c>
      <c r="BI302">
        <v>52</v>
      </c>
      <c r="BJ302">
        <v>7</v>
      </c>
      <c r="BK302">
        <v>8</v>
      </c>
      <c r="BL302">
        <v>2</v>
      </c>
      <c r="BM302">
        <v>0</v>
      </c>
      <c r="BN302">
        <v>6</v>
      </c>
      <c r="BO302">
        <v>3</v>
      </c>
      <c r="BP302">
        <v>0</v>
      </c>
      <c r="BQ302">
        <v>4</v>
      </c>
      <c r="BR302">
        <v>0</v>
      </c>
      <c r="BS302">
        <v>0</v>
      </c>
      <c r="BT302">
        <v>2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84</v>
      </c>
      <c r="CN302">
        <v>23</v>
      </c>
      <c r="CO302">
        <v>10</v>
      </c>
      <c r="CP302">
        <v>5</v>
      </c>
      <c r="CQ302">
        <v>0</v>
      </c>
      <c r="CR302">
        <v>1</v>
      </c>
      <c r="CS302">
        <v>1</v>
      </c>
      <c r="CT302">
        <v>0</v>
      </c>
      <c r="CU302">
        <v>0</v>
      </c>
      <c r="CV302">
        <v>2</v>
      </c>
      <c r="CW302">
        <v>0</v>
      </c>
      <c r="CX302">
        <v>0</v>
      </c>
      <c r="CY302">
        <v>2</v>
      </c>
      <c r="CZ302">
        <v>1</v>
      </c>
      <c r="DA302">
        <v>0</v>
      </c>
      <c r="DB302">
        <v>0</v>
      </c>
      <c r="DC302">
        <v>0</v>
      </c>
      <c r="DD302">
        <v>1</v>
      </c>
      <c r="DE302">
        <v>23</v>
      </c>
      <c r="DF302">
        <v>60</v>
      </c>
      <c r="DG302">
        <v>26</v>
      </c>
      <c r="DH302">
        <v>1</v>
      </c>
      <c r="DI302">
        <v>4</v>
      </c>
      <c r="DJ302">
        <v>5</v>
      </c>
      <c r="DK302">
        <v>5</v>
      </c>
      <c r="DL302">
        <v>0</v>
      </c>
      <c r="DM302">
        <v>0</v>
      </c>
      <c r="DN302">
        <v>3</v>
      </c>
      <c r="DO302">
        <v>1</v>
      </c>
      <c r="DP302">
        <v>0</v>
      </c>
      <c r="DQ302">
        <v>0</v>
      </c>
      <c r="DR302">
        <v>0</v>
      </c>
      <c r="DS302">
        <v>1</v>
      </c>
      <c r="DT302">
        <v>0</v>
      </c>
      <c r="DU302">
        <v>0</v>
      </c>
      <c r="DV302">
        <v>4</v>
      </c>
      <c r="DW302">
        <v>0</v>
      </c>
      <c r="DX302">
        <v>0</v>
      </c>
      <c r="DY302">
        <v>0</v>
      </c>
      <c r="DZ302">
        <v>0</v>
      </c>
      <c r="EA302">
        <v>1</v>
      </c>
      <c r="EB302">
        <v>5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2</v>
      </c>
      <c r="EJ302">
        <v>1</v>
      </c>
      <c r="EK302">
        <v>60</v>
      </c>
      <c r="EL302">
        <v>219</v>
      </c>
      <c r="EM302">
        <v>1</v>
      </c>
      <c r="EN302">
        <v>210</v>
      </c>
      <c r="EO302">
        <v>1</v>
      </c>
      <c r="EP302">
        <v>0</v>
      </c>
      <c r="EQ302">
        <v>0</v>
      </c>
      <c r="ER302">
        <v>1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5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1</v>
      </c>
      <c r="FP302">
        <v>219</v>
      </c>
      <c r="FQ302">
        <v>34</v>
      </c>
      <c r="FR302">
        <v>20</v>
      </c>
      <c r="FS302">
        <v>2</v>
      </c>
      <c r="FT302">
        <v>0</v>
      </c>
      <c r="FU302">
        <v>4</v>
      </c>
      <c r="FV302">
        <v>0</v>
      </c>
      <c r="FW302">
        <v>0</v>
      </c>
      <c r="FX302">
        <v>1</v>
      </c>
      <c r="FY302">
        <v>0</v>
      </c>
      <c r="FZ302">
        <v>0</v>
      </c>
      <c r="GA302">
        <v>0</v>
      </c>
      <c r="GB302">
        <v>1</v>
      </c>
      <c r="GC302">
        <v>0</v>
      </c>
      <c r="GD302">
        <v>2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4</v>
      </c>
      <c r="GU302">
        <v>34</v>
      </c>
      <c r="GV302">
        <v>79</v>
      </c>
      <c r="GW302">
        <v>33</v>
      </c>
      <c r="GX302">
        <v>7</v>
      </c>
      <c r="GY302">
        <v>0</v>
      </c>
      <c r="GZ302">
        <v>2</v>
      </c>
      <c r="HA302">
        <v>10</v>
      </c>
      <c r="HB302">
        <v>1</v>
      </c>
      <c r="HC302">
        <v>6</v>
      </c>
      <c r="HD302">
        <v>1</v>
      </c>
      <c r="HE302">
        <v>3</v>
      </c>
      <c r="HF302">
        <v>2</v>
      </c>
      <c r="HG302">
        <v>2</v>
      </c>
      <c r="HH302">
        <v>1</v>
      </c>
      <c r="HI302">
        <v>0</v>
      </c>
      <c r="HJ302">
        <v>0</v>
      </c>
      <c r="HK302">
        <v>0</v>
      </c>
      <c r="HL302">
        <v>1</v>
      </c>
      <c r="HM302">
        <v>0</v>
      </c>
      <c r="HN302">
        <v>0</v>
      </c>
      <c r="HO302">
        <v>1</v>
      </c>
      <c r="HP302">
        <v>1</v>
      </c>
      <c r="HQ302">
        <v>0</v>
      </c>
      <c r="HR302">
        <v>1</v>
      </c>
      <c r="HS302">
        <v>1</v>
      </c>
      <c r="HT302">
        <v>0</v>
      </c>
      <c r="HU302">
        <v>4</v>
      </c>
      <c r="HV302">
        <v>1</v>
      </c>
      <c r="HW302">
        <v>0</v>
      </c>
      <c r="HX302">
        <v>1</v>
      </c>
      <c r="HY302">
        <v>0</v>
      </c>
      <c r="HZ302">
        <v>0</v>
      </c>
      <c r="IA302">
        <v>79</v>
      </c>
      <c r="IB302">
        <v>36</v>
      </c>
      <c r="IC302">
        <v>18</v>
      </c>
      <c r="ID302">
        <v>0</v>
      </c>
      <c r="IE302">
        <v>3</v>
      </c>
      <c r="IF302">
        <v>0</v>
      </c>
      <c r="IG302">
        <v>2</v>
      </c>
      <c r="IH302">
        <v>0</v>
      </c>
      <c r="II302">
        <v>2</v>
      </c>
      <c r="IJ302">
        <v>0</v>
      </c>
      <c r="IK302">
        <v>0</v>
      </c>
      <c r="IL302">
        <v>3</v>
      </c>
      <c r="IM302">
        <v>0</v>
      </c>
      <c r="IN302">
        <v>0</v>
      </c>
      <c r="IO302">
        <v>1</v>
      </c>
      <c r="IP302">
        <v>0</v>
      </c>
      <c r="IQ302">
        <v>1</v>
      </c>
      <c r="IR302">
        <v>0</v>
      </c>
      <c r="IS302">
        <v>3</v>
      </c>
      <c r="IT302">
        <v>2</v>
      </c>
      <c r="IU302">
        <v>0</v>
      </c>
      <c r="IV302">
        <v>1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36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1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1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1</v>
      </c>
      <c r="KQ302">
        <v>1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1</v>
      </c>
      <c r="LT302">
        <v>1</v>
      </c>
    </row>
    <row r="303" spans="1:332">
      <c r="A303" t="s">
        <v>1277</v>
      </c>
      <c r="B303" t="s">
        <v>1258</v>
      </c>
      <c r="C303" t="str">
        <f>"060911"</f>
        <v>060911</v>
      </c>
      <c r="D303" t="s">
        <v>1276</v>
      </c>
      <c r="E303">
        <v>2</v>
      </c>
      <c r="F303">
        <v>1810</v>
      </c>
      <c r="G303">
        <v>1380</v>
      </c>
      <c r="H303">
        <v>256</v>
      </c>
      <c r="I303">
        <v>1124</v>
      </c>
      <c r="J303">
        <v>1</v>
      </c>
      <c r="K303">
        <v>5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1124</v>
      </c>
      <c r="T303">
        <v>0</v>
      </c>
      <c r="U303">
        <v>0</v>
      </c>
      <c r="V303">
        <v>1124</v>
      </c>
      <c r="W303">
        <v>25</v>
      </c>
      <c r="X303">
        <v>20</v>
      </c>
      <c r="Y303">
        <v>5</v>
      </c>
      <c r="Z303">
        <v>0</v>
      </c>
      <c r="AA303">
        <v>1099</v>
      </c>
      <c r="AB303">
        <v>437</v>
      </c>
      <c r="AC303">
        <v>151</v>
      </c>
      <c r="AD303">
        <v>42</v>
      </c>
      <c r="AE303">
        <v>38</v>
      </c>
      <c r="AF303">
        <v>7</v>
      </c>
      <c r="AG303">
        <v>1</v>
      </c>
      <c r="AH303">
        <v>4</v>
      </c>
      <c r="AI303">
        <v>48</v>
      </c>
      <c r="AJ303">
        <v>0</v>
      </c>
      <c r="AK303">
        <v>15</v>
      </c>
      <c r="AL303">
        <v>46</v>
      </c>
      <c r="AM303">
        <v>6</v>
      </c>
      <c r="AN303">
        <v>5</v>
      </c>
      <c r="AO303">
        <v>4</v>
      </c>
      <c r="AP303">
        <v>4</v>
      </c>
      <c r="AQ303">
        <v>0</v>
      </c>
      <c r="AR303">
        <v>2</v>
      </c>
      <c r="AS303">
        <v>1</v>
      </c>
      <c r="AT303">
        <v>1</v>
      </c>
      <c r="AU303">
        <v>0</v>
      </c>
      <c r="AV303">
        <v>28</v>
      </c>
      <c r="AW303">
        <v>8</v>
      </c>
      <c r="AX303">
        <v>1</v>
      </c>
      <c r="AY303">
        <v>1</v>
      </c>
      <c r="AZ303">
        <v>1</v>
      </c>
      <c r="BA303">
        <v>4</v>
      </c>
      <c r="BB303">
        <v>2</v>
      </c>
      <c r="BC303">
        <v>0</v>
      </c>
      <c r="BD303">
        <v>0</v>
      </c>
      <c r="BE303">
        <v>0</v>
      </c>
      <c r="BF303">
        <v>17</v>
      </c>
      <c r="BG303">
        <v>437</v>
      </c>
      <c r="BH303">
        <v>102</v>
      </c>
      <c r="BI303">
        <v>63</v>
      </c>
      <c r="BJ303">
        <v>7</v>
      </c>
      <c r="BK303">
        <v>12</v>
      </c>
      <c r="BL303">
        <v>2</v>
      </c>
      <c r="BM303">
        <v>0</v>
      </c>
      <c r="BN303">
        <v>7</v>
      </c>
      <c r="BO303">
        <v>6</v>
      </c>
      <c r="BP303">
        <v>0</v>
      </c>
      <c r="BQ303">
        <v>0</v>
      </c>
      <c r="BR303">
        <v>0</v>
      </c>
      <c r="BS303">
        <v>1</v>
      </c>
      <c r="BT303">
        <v>3</v>
      </c>
      <c r="BU303">
        <v>0</v>
      </c>
      <c r="BV303">
        <v>0</v>
      </c>
      <c r="BW303">
        <v>0</v>
      </c>
      <c r="BX303">
        <v>0</v>
      </c>
      <c r="BY303">
        <v>1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102</v>
      </c>
      <c r="CN303">
        <v>25</v>
      </c>
      <c r="CO303">
        <v>9</v>
      </c>
      <c r="CP303">
        <v>6</v>
      </c>
      <c r="CQ303">
        <v>0</v>
      </c>
      <c r="CR303">
        <v>0</v>
      </c>
      <c r="CS303">
        <v>0</v>
      </c>
      <c r="CT303">
        <v>2</v>
      </c>
      <c r="CU303">
        <v>0</v>
      </c>
      <c r="CV303">
        <v>0</v>
      </c>
      <c r="CW303">
        <v>1</v>
      </c>
      <c r="CX303">
        <v>1</v>
      </c>
      <c r="CY303">
        <v>0</v>
      </c>
      <c r="CZ303">
        <v>1</v>
      </c>
      <c r="DA303">
        <v>2</v>
      </c>
      <c r="DB303">
        <v>0</v>
      </c>
      <c r="DC303">
        <v>1</v>
      </c>
      <c r="DD303">
        <v>2</v>
      </c>
      <c r="DE303">
        <v>25</v>
      </c>
      <c r="DF303">
        <v>56</v>
      </c>
      <c r="DG303">
        <v>28</v>
      </c>
      <c r="DH303">
        <v>5</v>
      </c>
      <c r="DI303">
        <v>5</v>
      </c>
      <c r="DJ303">
        <v>1</v>
      </c>
      <c r="DK303">
        <v>1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</v>
      </c>
      <c r="DS303">
        <v>2</v>
      </c>
      <c r="DT303">
        <v>2</v>
      </c>
      <c r="DU303">
        <v>2</v>
      </c>
      <c r="DV303">
        <v>0</v>
      </c>
      <c r="DW303">
        <v>2</v>
      </c>
      <c r="DX303">
        <v>0</v>
      </c>
      <c r="DY303">
        <v>1</v>
      </c>
      <c r="DZ303">
        <v>0</v>
      </c>
      <c r="EA303">
        <v>0</v>
      </c>
      <c r="EB303">
        <v>0</v>
      </c>
      <c r="EC303">
        <v>1</v>
      </c>
      <c r="ED303">
        <v>0</v>
      </c>
      <c r="EE303">
        <v>1</v>
      </c>
      <c r="EF303">
        <v>0</v>
      </c>
      <c r="EG303">
        <v>0</v>
      </c>
      <c r="EH303">
        <v>1</v>
      </c>
      <c r="EI303">
        <v>0</v>
      </c>
      <c r="EJ303">
        <v>3</v>
      </c>
      <c r="EK303">
        <v>56</v>
      </c>
      <c r="EL303">
        <v>301</v>
      </c>
      <c r="EM303">
        <v>6</v>
      </c>
      <c r="EN303">
        <v>291</v>
      </c>
      <c r="EO303">
        <v>2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2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301</v>
      </c>
      <c r="FQ303">
        <v>32</v>
      </c>
      <c r="FR303">
        <v>19</v>
      </c>
      <c r="FS303">
        <v>3</v>
      </c>
      <c r="FT303">
        <v>1</v>
      </c>
      <c r="FU303">
        <v>1</v>
      </c>
      <c r="FV303">
        <v>0</v>
      </c>
      <c r="FW303">
        <v>1</v>
      </c>
      <c r="FX303">
        <v>0</v>
      </c>
      <c r="FY303">
        <v>2</v>
      </c>
      <c r="FZ303">
        <v>0</v>
      </c>
      <c r="GA303">
        <v>0</v>
      </c>
      <c r="GB303">
        <v>0</v>
      </c>
      <c r="GC303">
        <v>0</v>
      </c>
      <c r="GD303">
        <v>1</v>
      </c>
      <c r="GE303">
        <v>0</v>
      </c>
      <c r="GF303">
        <v>0</v>
      </c>
      <c r="GG303">
        <v>0</v>
      </c>
      <c r="GH303">
        <v>0</v>
      </c>
      <c r="GI303">
        <v>1</v>
      </c>
      <c r="GJ303">
        <v>0</v>
      </c>
      <c r="GK303">
        <v>0</v>
      </c>
      <c r="GL303">
        <v>2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1</v>
      </c>
      <c r="GU303">
        <v>32</v>
      </c>
      <c r="GV303">
        <v>84</v>
      </c>
      <c r="GW303">
        <v>32</v>
      </c>
      <c r="GX303">
        <v>5</v>
      </c>
      <c r="GY303">
        <v>2</v>
      </c>
      <c r="GZ303">
        <v>2</v>
      </c>
      <c r="HA303">
        <v>5</v>
      </c>
      <c r="HB303">
        <v>0</v>
      </c>
      <c r="HC303">
        <v>13</v>
      </c>
      <c r="HD303">
        <v>1</v>
      </c>
      <c r="HE303">
        <v>2</v>
      </c>
      <c r="HF303">
        <v>2</v>
      </c>
      <c r="HG303">
        <v>1</v>
      </c>
      <c r="HH303">
        <v>2</v>
      </c>
      <c r="HI303">
        <v>2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2</v>
      </c>
      <c r="HR303">
        <v>2</v>
      </c>
      <c r="HS303">
        <v>1</v>
      </c>
      <c r="HT303">
        <v>0</v>
      </c>
      <c r="HU303">
        <v>5</v>
      </c>
      <c r="HV303">
        <v>1</v>
      </c>
      <c r="HW303">
        <v>2</v>
      </c>
      <c r="HX303">
        <v>1</v>
      </c>
      <c r="HY303">
        <v>0</v>
      </c>
      <c r="HZ303">
        <v>1</v>
      </c>
      <c r="IA303">
        <v>84</v>
      </c>
      <c r="IB303">
        <v>59</v>
      </c>
      <c r="IC303">
        <v>25</v>
      </c>
      <c r="ID303">
        <v>7</v>
      </c>
      <c r="IE303">
        <v>9</v>
      </c>
      <c r="IF303">
        <v>0</v>
      </c>
      <c r="IG303">
        <v>4</v>
      </c>
      <c r="IH303">
        <v>0</v>
      </c>
      <c r="II303">
        <v>1</v>
      </c>
      <c r="IJ303">
        <v>1</v>
      </c>
      <c r="IK303">
        <v>1</v>
      </c>
      <c r="IL303">
        <v>0</v>
      </c>
      <c r="IM303">
        <v>1</v>
      </c>
      <c r="IN303">
        <v>0</v>
      </c>
      <c r="IO303">
        <v>0</v>
      </c>
      <c r="IP303">
        <v>0</v>
      </c>
      <c r="IQ303">
        <v>0</v>
      </c>
      <c r="IR303">
        <v>1</v>
      </c>
      <c r="IS303">
        <v>2</v>
      </c>
      <c r="IT303">
        <v>1</v>
      </c>
      <c r="IU303">
        <v>0</v>
      </c>
      <c r="IV303">
        <v>0</v>
      </c>
      <c r="IW303">
        <v>1</v>
      </c>
      <c r="IX303">
        <v>0</v>
      </c>
      <c r="IY303">
        <v>0</v>
      </c>
      <c r="IZ303">
        <v>1</v>
      </c>
      <c r="JA303">
        <v>0</v>
      </c>
      <c r="JB303">
        <v>0</v>
      </c>
      <c r="JC303">
        <v>0</v>
      </c>
      <c r="JD303">
        <v>0</v>
      </c>
      <c r="JE303">
        <v>4</v>
      </c>
      <c r="JF303">
        <v>59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2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1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1</v>
      </c>
      <c r="KP303">
        <v>2</v>
      </c>
      <c r="KQ303">
        <v>1</v>
      </c>
      <c r="KR303">
        <v>0</v>
      </c>
      <c r="KS303">
        <v>0</v>
      </c>
      <c r="KT303">
        <v>0</v>
      </c>
      <c r="KU303">
        <v>1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1</v>
      </c>
    </row>
    <row r="304" spans="1:332">
      <c r="A304" t="s">
        <v>1275</v>
      </c>
      <c r="B304" t="s">
        <v>1258</v>
      </c>
      <c r="C304" t="str">
        <f>"060911"</f>
        <v>060911</v>
      </c>
      <c r="D304" t="s">
        <v>1274</v>
      </c>
      <c r="E304">
        <v>3</v>
      </c>
      <c r="F304">
        <v>1668</v>
      </c>
      <c r="G304">
        <v>1280</v>
      </c>
      <c r="H304">
        <v>146</v>
      </c>
      <c r="I304">
        <v>1134</v>
      </c>
      <c r="J304">
        <v>0</v>
      </c>
      <c r="K304">
        <v>5</v>
      </c>
      <c r="L304">
        <v>1</v>
      </c>
      <c r="M304">
        <v>1</v>
      </c>
      <c r="N304">
        <v>0</v>
      </c>
      <c r="O304">
        <v>0</v>
      </c>
      <c r="P304">
        <v>0</v>
      </c>
      <c r="Q304">
        <v>0</v>
      </c>
      <c r="R304">
        <v>1</v>
      </c>
      <c r="S304">
        <v>1135</v>
      </c>
      <c r="T304">
        <v>1</v>
      </c>
      <c r="U304">
        <v>0</v>
      </c>
      <c r="V304">
        <v>1135</v>
      </c>
      <c r="W304">
        <v>15</v>
      </c>
      <c r="X304">
        <v>11</v>
      </c>
      <c r="Y304">
        <v>2</v>
      </c>
      <c r="Z304">
        <v>0</v>
      </c>
      <c r="AA304">
        <v>1120</v>
      </c>
      <c r="AB304">
        <v>415</v>
      </c>
      <c r="AC304">
        <v>66</v>
      </c>
      <c r="AD304">
        <v>40</v>
      </c>
      <c r="AE304">
        <v>43</v>
      </c>
      <c r="AF304">
        <v>6</v>
      </c>
      <c r="AG304">
        <v>4</v>
      </c>
      <c r="AH304">
        <v>0</v>
      </c>
      <c r="AI304">
        <v>60</v>
      </c>
      <c r="AJ304">
        <v>1</v>
      </c>
      <c r="AK304">
        <v>23</v>
      </c>
      <c r="AL304">
        <v>106</v>
      </c>
      <c r="AM304">
        <v>7</v>
      </c>
      <c r="AN304">
        <v>3</v>
      </c>
      <c r="AO304">
        <v>6</v>
      </c>
      <c r="AP304">
        <v>3</v>
      </c>
      <c r="AQ304">
        <v>0</v>
      </c>
      <c r="AR304">
        <v>3</v>
      </c>
      <c r="AS304">
        <v>1</v>
      </c>
      <c r="AT304">
        <v>3</v>
      </c>
      <c r="AU304">
        <v>1</v>
      </c>
      <c r="AV304">
        <v>5</v>
      </c>
      <c r="AW304">
        <v>1</v>
      </c>
      <c r="AX304">
        <v>1</v>
      </c>
      <c r="AY304">
        <v>0</v>
      </c>
      <c r="AZ304">
        <v>0</v>
      </c>
      <c r="BA304">
        <v>5</v>
      </c>
      <c r="BB304">
        <v>0</v>
      </c>
      <c r="BC304">
        <v>1</v>
      </c>
      <c r="BD304">
        <v>2</v>
      </c>
      <c r="BE304">
        <v>2</v>
      </c>
      <c r="BF304">
        <v>22</v>
      </c>
      <c r="BG304">
        <v>415</v>
      </c>
      <c r="BH304">
        <v>224</v>
      </c>
      <c r="BI304">
        <v>137</v>
      </c>
      <c r="BJ304">
        <v>32</v>
      </c>
      <c r="BK304">
        <v>11</v>
      </c>
      <c r="BL304">
        <v>7</v>
      </c>
      <c r="BM304">
        <v>2</v>
      </c>
      <c r="BN304">
        <v>12</v>
      </c>
      <c r="BO304">
        <v>9</v>
      </c>
      <c r="BP304">
        <v>0</v>
      </c>
      <c r="BQ304">
        <v>5</v>
      </c>
      <c r="BR304">
        <v>1</v>
      </c>
      <c r="BS304">
        <v>0</v>
      </c>
      <c r="BT304">
        <v>3</v>
      </c>
      <c r="BU304">
        <v>0</v>
      </c>
      <c r="BV304">
        <v>0</v>
      </c>
      <c r="BW304">
        <v>0</v>
      </c>
      <c r="BX304">
        <v>0</v>
      </c>
      <c r="BY304">
        <v>1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1</v>
      </c>
      <c r="CI304">
        <v>1</v>
      </c>
      <c r="CJ304">
        <v>1</v>
      </c>
      <c r="CK304">
        <v>1</v>
      </c>
      <c r="CL304">
        <v>0</v>
      </c>
      <c r="CM304">
        <v>224</v>
      </c>
      <c r="CN304">
        <v>20</v>
      </c>
      <c r="CO304">
        <v>11</v>
      </c>
      <c r="CP304">
        <v>1</v>
      </c>
      <c r="CQ304">
        <v>3</v>
      </c>
      <c r="CR304">
        <v>1</v>
      </c>
      <c r="CS304">
        <v>0</v>
      </c>
      <c r="CT304">
        <v>1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2</v>
      </c>
      <c r="DC304">
        <v>1</v>
      </c>
      <c r="DD304">
        <v>0</v>
      </c>
      <c r="DE304">
        <v>20</v>
      </c>
      <c r="DF304">
        <v>43</v>
      </c>
      <c r="DG304">
        <v>19</v>
      </c>
      <c r="DH304">
        <v>2</v>
      </c>
      <c r="DI304">
        <v>5</v>
      </c>
      <c r="DJ304">
        <v>2</v>
      </c>
      <c r="DK304">
        <v>1</v>
      </c>
      <c r="DL304">
        <v>1</v>
      </c>
      <c r="DM304">
        <v>0</v>
      </c>
      <c r="DN304">
        <v>1</v>
      </c>
      <c r="DO304">
        <v>1</v>
      </c>
      <c r="DP304">
        <v>1</v>
      </c>
      <c r="DQ304">
        <v>0</v>
      </c>
      <c r="DR304">
        <v>0</v>
      </c>
      <c r="DS304">
        <v>0</v>
      </c>
      <c r="DT304">
        <v>1</v>
      </c>
      <c r="DU304">
        <v>0</v>
      </c>
      <c r="DV304">
        <v>1</v>
      </c>
      <c r="DW304">
        <v>0</v>
      </c>
      <c r="DX304">
        <v>0</v>
      </c>
      <c r="DY304">
        <v>0</v>
      </c>
      <c r="DZ304">
        <v>0</v>
      </c>
      <c r="EA304">
        <v>2</v>
      </c>
      <c r="EB304">
        <v>0</v>
      </c>
      <c r="EC304">
        <v>0</v>
      </c>
      <c r="ED304">
        <v>1</v>
      </c>
      <c r="EE304">
        <v>0</v>
      </c>
      <c r="EF304">
        <v>0</v>
      </c>
      <c r="EG304">
        <v>0</v>
      </c>
      <c r="EH304">
        <v>2</v>
      </c>
      <c r="EI304">
        <v>0</v>
      </c>
      <c r="EJ304">
        <v>3</v>
      </c>
      <c r="EK304">
        <v>43</v>
      </c>
      <c r="EL304">
        <v>225</v>
      </c>
      <c r="EM304">
        <v>4</v>
      </c>
      <c r="EN304">
        <v>210</v>
      </c>
      <c r="EO304">
        <v>2</v>
      </c>
      <c r="EP304">
        <v>3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1</v>
      </c>
      <c r="FA304">
        <v>0</v>
      </c>
      <c r="FB304">
        <v>0</v>
      </c>
      <c r="FC304">
        <v>0</v>
      </c>
      <c r="FD304">
        <v>3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1</v>
      </c>
      <c r="FO304">
        <v>0</v>
      </c>
      <c r="FP304">
        <v>225</v>
      </c>
      <c r="FQ304">
        <v>42</v>
      </c>
      <c r="FR304">
        <v>25</v>
      </c>
      <c r="FS304">
        <v>6</v>
      </c>
      <c r="FT304">
        <v>1</v>
      </c>
      <c r="FU304">
        <v>4</v>
      </c>
      <c r="FV304">
        <v>0</v>
      </c>
      <c r="FW304">
        <v>0</v>
      </c>
      <c r="FX304">
        <v>0</v>
      </c>
      <c r="FY304">
        <v>1</v>
      </c>
      <c r="FZ304">
        <v>0</v>
      </c>
      <c r="GA304">
        <v>0</v>
      </c>
      <c r="GB304">
        <v>0</v>
      </c>
      <c r="GC304">
        <v>0</v>
      </c>
      <c r="GD304">
        <v>2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1</v>
      </c>
      <c r="GR304">
        <v>0</v>
      </c>
      <c r="GS304">
        <v>1</v>
      </c>
      <c r="GT304">
        <v>1</v>
      </c>
      <c r="GU304">
        <v>42</v>
      </c>
      <c r="GV304">
        <v>60</v>
      </c>
      <c r="GW304">
        <v>27</v>
      </c>
      <c r="GX304">
        <v>6</v>
      </c>
      <c r="GY304">
        <v>0</v>
      </c>
      <c r="GZ304">
        <v>4</v>
      </c>
      <c r="HA304">
        <v>2</v>
      </c>
      <c r="HB304">
        <v>3</v>
      </c>
      <c r="HC304">
        <v>2</v>
      </c>
      <c r="HD304">
        <v>2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4</v>
      </c>
      <c r="HN304">
        <v>0</v>
      </c>
      <c r="HO304">
        <v>1</v>
      </c>
      <c r="HP304">
        <v>2</v>
      </c>
      <c r="HQ304">
        <v>4</v>
      </c>
      <c r="HR304">
        <v>0</v>
      </c>
      <c r="HS304">
        <v>0</v>
      </c>
      <c r="HT304">
        <v>0</v>
      </c>
      <c r="HU304">
        <v>0</v>
      </c>
      <c r="HV304">
        <v>1</v>
      </c>
      <c r="HW304">
        <v>0</v>
      </c>
      <c r="HX304">
        <v>1</v>
      </c>
      <c r="HY304">
        <v>0</v>
      </c>
      <c r="HZ304">
        <v>1</v>
      </c>
      <c r="IA304">
        <v>60</v>
      </c>
      <c r="IB304">
        <v>91</v>
      </c>
      <c r="IC304">
        <v>67</v>
      </c>
      <c r="ID304">
        <v>6</v>
      </c>
      <c r="IE304">
        <v>3</v>
      </c>
      <c r="IF304">
        <v>0</v>
      </c>
      <c r="IG304">
        <v>1</v>
      </c>
      <c r="IH304">
        <v>1</v>
      </c>
      <c r="II304">
        <v>3</v>
      </c>
      <c r="IJ304">
        <v>2</v>
      </c>
      <c r="IK304">
        <v>1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1</v>
      </c>
      <c r="IR304">
        <v>0</v>
      </c>
      <c r="IS304">
        <v>1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1</v>
      </c>
      <c r="JD304">
        <v>0</v>
      </c>
      <c r="JE304">
        <v>4</v>
      </c>
      <c r="JF304">
        <v>91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</row>
    <row r="305" spans="1:332">
      <c r="A305" t="s">
        <v>1273</v>
      </c>
      <c r="B305" t="s">
        <v>1258</v>
      </c>
      <c r="C305" t="str">
        <f>"060911"</f>
        <v>060911</v>
      </c>
      <c r="D305" t="s">
        <v>1272</v>
      </c>
      <c r="E305">
        <v>4</v>
      </c>
      <c r="F305">
        <v>2107</v>
      </c>
      <c r="G305">
        <v>1590</v>
      </c>
      <c r="H305">
        <v>435</v>
      </c>
      <c r="I305">
        <v>1155</v>
      </c>
      <c r="J305">
        <v>6</v>
      </c>
      <c r="K305">
        <v>4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1155</v>
      </c>
      <c r="T305">
        <v>0</v>
      </c>
      <c r="U305">
        <v>0</v>
      </c>
      <c r="V305">
        <v>1155</v>
      </c>
      <c r="W305">
        <v>33</v>
      </c>
      <c r="X305">
        <v>28</v>
      </c>
      <c r="Y305">
        <v>5</v>
      </c>
      <c r="Z305">
        <v>0</v>
      </c>
      <c r="AA305">
        <v>1122</v>
      </c>
      <c r="AB305">
        <v>485</v>
      </c>
      <c r="AC305">
        <v>126</v>
      </c>
      <c r="AD305">
        <v>37</v>
      </c>
      <c r="AE305">
        <v>30</v>
      </c>
      <c r="AF305">
        <v>2</v>
      </c>
      <c r="AG305">
        <v>4</v>
      </c>
      <c r="AH305">
        <v>6</v>
      </c>
      <c r="AI305">
        <v>36</v>
      </c>
      <c r="AJ305">
        <v>2</v>
      </c>
      <c r="AK305">
        <v>11</v>
      </c>
      <c r="AL305">
        <v>40</v>
      </c>
      <c r="AM305">
        <v>12</v>
      </c>
      <c r="AN305">
        <v>2</v>
      </c>
      <c r="AO305">
        <v>9</v>
      </c>
      <c r="AP305">
        <v>26</v>
      </c>
      <c r="AQ305">
        <v>0</v>
      </c>
      <c r="AR305">
        <v>5</v>
      </c>
      <c r="AS305">
        <v>1</v>
      </c>
      <c r="AT305">
        <v>8</v>
      </c>
      <c r="AU305">
        <v>0</v>
      </c>
      <c r="AV305">
        <v>83</v>
      </c>
      <c r="AW305">
        <v>11</v>
      </c>
      <c r="AX305">
        <v>5</v>
      </c>
      <c r="AY305">
        <v>0</v>
      </c>
      <c r="AZ305">
        <v>6</v>
      </c>
      <c r="BA305">
        <v>1</v>
      </c>
      <c r="BB305">
        <v>1</v>
      </c>
      <c r="BC305">
        <v>2</v>
      </c>
      <c r="BD305">
        <v>2</v>
      </c>
      <c r="BE305">
        <v>0</v>
      </c>
      <c r="BF305">
        <v>17</v>
      </c>
      <c r="BG305">
        <v>485</v>
      </c>
      <c r="BH305">
        <v>112</v>
      </c>
      <c r="BI305">
        <v>79</v>
      </c>
      <c r="BJ305">
        <v>6</v>
      </c>
      <c r="BK305">
        <v>2</v>
      </c>
      <c r="BL305">
        <v>6</v>
      </c>
      <c r="BM305">
        <v>0</v>
      </c>
      <c r="BN305">
        <v>7</v>
      </c>
      <c r="BO305">
        <v>3</v>
      </c>
      <c r="BP305">
        <v>0</v>
      </c>
      <c r="BQ305">
        <v>6</v>
      </c>
      <c r="BR305">
        <v>0</v>
      </c>
      <c r="BS305">
        <v>0</v>
      </c>
      <c r="BT305">
        <v>1</v>
      </c>
      <c r="BU305">
        <v>0</v>
      </c>
      <c r="BV305">
        <v>0</v>
      </c>
      <c r="BW305">
        <v>0</v>
      </c>
      <c r="BX305">
        <v>1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1</v>
      </c>
      <c r="CL305">
        <v>0</v>
      </c>
      <c r="CM305">
        <v>112</v>
      </c>
      <c r="CN305">
        <v>21</v>
      </c>
      <c r="CO305">
        <v>9</v>
      </c>
      <c r="CP305">
        <v>3</v>
      </c>
      <c r="CQ305">
        <v>3</v>
      </c>
      <c r="CR305">
        <v>1</v>
      </c>
      <c r="CS305">
        <v>0</v>
      </c>
      <c r="CT305">
        <v>1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1</v>
      </c>
      <c r="DA305">
        <v>0</v>
      </c>
      <c r="DB305">
        <v>0</v>
      </c>
      <c r="DC305">
        <v>1</v>
      </c>
      <c r="DD305">
        <v>2</v>
      </c>
      <c r="DE305">
        <v>21</v>
      </c>
      <c r="DF305">
        <v>65</v>
      </c>
      <c r="DG305">
        <v>31</v>
      </c>
      <c r="DH305">
        <v>4</v>
      </c>
      <c r="DI305">
        <v>3</v>
      </c>
      <c r="DJ305">
        <v>4</v>
      </c>
      <c r="DK305">
        <v>1</v>
      </c>
      <c r="DL305">
        <v>0</v>
      </c>
      <c r="DM305">
        <v>1</v>
      </c>
      <c r="DN305">
        <v>0</v>
      </c>
      <c r="DO305">
        <v>1</v>
      </c>
      <c r="DP305">
        <v>0</v>
      </c>
      <c r="DQ305">
        <v>2</v>
      </c>
      <c r="DR305">
        <v>0</v>
      </c>
      <c r="DS305">
        <v>1</v>
      </c>
      <c r="DT305">
        <v>0</v>
      </c>
      <c r="DU305">
        <v>0</v>
      </c>
      <c r="DV305">
        <v>6</v>
      </c>
      <c r="DW305">
        <v>0</v>
      </c>
      <c r="DX305">
        <v>0</v>
      </c>
      <c r="DY305">
        <v>0</v>
      </c>
      <c r="DZ305">
        <v>1</v>
      </c>
      <c r="EA305">
        <v>1</v>
      </c>
      <c r="EB305">
        <v>1</v>
      </c>
      <c r="EC305">
        <v>1</v>
      </c>
      <c r="ED305">
        <v>1</v>
      </c>
      <c r="EE305">
        <v>1</v>
      </c>
      <c r="EF305">
        <v>0</v>
      </c>
      <c r="EG305">
        <v>0</v>
      </c>
      <c r="EH305">
        <v>0</v>
      </c>
      <c r="EI305">
        <v>1</v>
      </c>
      <c r="EJ305">
        <v>4</v>
      </c>
      <c r="EK305">
        <v>65</v>
      </c>
      <c r="EL305">
        <v>228</v>
      </c>
      <c r="EM305">
        <v>8</v>
      </c>
      <c r="EN305">
        <v>207</v>
      </c>
      <c r="EO305">
        <v>7</v>
      </c>
      <c r="EP305">
        <v>1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2</v>
      </c>
      <c r="FH305">
        <v>0</v>
      </c>
      <c r="FI305">
        <v>2</v>
      </c>
      <c r="FJ305">
        <v>1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228</v>
      </c>
      <c r="FQ305">
        <v>74</v>
      </c>
      <c r="FR305">
        <v>45</v>
      </c>
      <c r="FS305">
        <v>12</v>
      </c>
      <c r="FT305">
        <v>3</v>
      </c>
      <c r="FU305">
        <v>2</v>
      </c>
      <c r="FV305">
        <v>1</v>
      </c>
      <c r="FW305">
        <v>0</v>
      </c>
      <c r="FX305">
        <v>2</v>
      </c>
      <c r="FY305">
        <v>2</v>
      </c>
      <c r="FZ305">
        <v>1</v>
      </c>
      <c r="GA305">
        <v>0</v>
      </c>
      <c r="GB305">
        <v>0</v>
      </c>
      <c r="GC305">
        <v>0</v>
      </c>
      <c r="GD305">
        <v>1</v>
      </c>
      <c r="GE305">
        <v>0</v>
      </c>
      <c r="GF305">
        <v>0</v>
      </c>
      <c r="GG305">
        <v>0</v>
      </c>
      <c r="GH305">
        <v>1</v>
      </c>
      <c r="GI305">
        <v>0</v>
      </c>
      <c r="GJ305">
        <v>0</v>
      </c>
      <c r="GK305">
        <v>0</v>
      </c>
      <c r="GL305">
        <v>2</v>
      </c>
      <c r="GM305">
        <v>0</v>
      </c>
      <c r="GN305">
        <v>1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1</v>
      </c>
      <c r="GU305">
        <v>74</v>
      </c>
      <c r="GV305">
        <v>90</v>
      </c>
      <c r="GW305">
        <v>33</v>
      </c>
      <c r="GX305">
        <v>3</v>
      </c>
      <c r="GY305">
        <v>3</v>
      </c>
      <c r="GZ305">
        <v>5</v>
      </c>
      <c r="HA305">
        <v>5</v>
      </c>
      <c r="HB305">
        <v>1</v>
      </c>
      <c r="HC305">
        <v>14</v>
      </c>
      <c r="HD305">
        <v>1</v>
      </c>
      <c r="HE305">
        <v>1</v>
      </c>
      <c r="HF305">
        <v>2</v>
      </c>
      <c r="HG305">
        <v>1</v>
      </c>
      <c r="HH305">
        <v>1</v>
      </c>
      <c r="HI305">
        <v>0</v>
      </c>
      <c r="HJ305">
        <v>0</v>
      </c>
      <c r="HK305">
        <v>0</v>
      </c>
      <c r="HL305">
        <v>0</v>
      </c>
      <c r="HM305">
        <v>1</v>
      </c>
      <c r="HN305">
        <v>2</v>
      </c>
      <c r="HO305">
        <v>2</v>
      </c>
      <c r="HP305">
        <v>0</v>
      </c>
      <c r="HQ305">
        <v>5</v>
      </c>
      <c r="HR305">
        <v>2</v>
      </c>
      <c r="HS305">
        <v>0</v>
      </c>
      <c r="HT305">
        <v>0</v>
      </c>
      <c r="HU305">
        <v>0</v>
      </c>
      <c r="HV305">
        <v>1</v>
      </c>
      <c r="HW305">
        <v>1</v>
      </c>
      <c r="HX305">
        <v>1</v>
      </c>
      <c r="HY305">
        <v>3</v>
      </c>
      <c r="HZ305">
        <v>2</v>
      </c>
      <c r="IA305">
        <v>90</v>
      </c>
      <c r="IB305">
        <v>42</v>
      </c>
      <c r="IC305">
        <v>24</v>
      </c>
      <c r="ID305">
        <v>1</v>
      </c>
      <c r="IE305">
        <v>0</v>
      </c>
      <c r="IF305">
        <v>1</v>
      </c>
      <c r="IG305">
        <v>1</v>
      </c>
      <c r="IH305">
        <v>0</v>
      </c>
      <c r="II305">
        <v>1</v>
      </c>
      <c r="IJ305">
        <v>0</v>
      </c>
      <c r="IK305">
        <v>0</v>
      </c>
      <c r="IL305">
        <v>2</v>
      </c>
      <c r="IM305">
        <v>1</v>
      </c>
      <c r="IN305">
        <v>0</v>
      </c>
      <c r="IO305">
        <v>0</v>
      </c>
      <c r="IP305">
        <v>1</v>
      </c>
      <c r="IQ305">
        <v>1</v>
      </c>
      <c r="IR305">
        <v>0</v>
      </c>
      <c r="IS305">
        <v>0</v>
      </c>
      <c r="IT305">
        <v>3</v>
      </c>
      <c r="IU305">
        <v>0</v>
      </c>
      <c r="IV305">
        <v>0</v>
      </c>
      <c r="IW305">
        <v>0</v>
      </c>
      <c r="IX305">
        <v>0</v>
      </c>
      <c r="IY305">
        <v>3</v>
      </c>
      <c r="IZ305">
        <v>0</v>
      </c>
      <c r="JA305">
        <v>0</v>
      </c>
      <c r="JB305">
        <v>0</v>
      </c>
      <c r="JC305">
        <v>0</v>
      </c>
      <c r="JD305">
        <v>1</v>
      </c>
      <c r="JE305">
        <v>2</v>
      </c>
      <c r="JF305">
        <v>42</v>
      </c>
      <c r="JG305">
        <v>2</v>
      </c>
      <c r="JH305">
        <v>1</v>
      </c>
      <c r="JI305">
        <v>0</v>
      </c>
      <c r="JJ305">
        <v>1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2</v>
      </c>
      <c r="JY305">
        <v>1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1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1</v>
      </c>
      <c r="KQ305">
        <v>2</v>
      </c>
      <c r="KR305">
        <v>2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2</v>
      </c>
    </row>
    <row r="306" spans="1:332">
      <c r="A306" t="s">
        <v>1271</v>
      </c>
      <c r="B306" t="s">
        <v>1258</v>
      </c>
      <c r="C306" t="str">
        <f>"060911"</f>
        <v>060911</v>
      </c>
      <c r="D306" t="s">
        <v>1270</v>
      </c>
      <c r="E306">
        <v>5</v>
      </c>
      <c r="F306">
        <v>732</v>
      </c>
      <c r="G306">
        <v>550</v>
      </c>
      <c r="H306">
        <v>94</v>
      </c>
      <c r="I306">
        <v>456</v>
      </c>
      <c r="J306">
        <v>0</v>
      </c>
      <c r="K306">
        <v>5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456</v>
      </c>
      <c r="T306">
        <v>0</v>
      </c>
      <c r="U306">
        <v>0</v>
      </c>
      <c r="V306">
        <v>456</v>
      </c>
      <c r="W306">
        <v>18</v>
      </c>
      <c r="X306">
        <v>14</v>
      </c>
      <c r="Y306">
        <v>1</v>
      </c>
      <c r="Z306">
        <v>0</v>
      </c>
      <c r="AA306">
        <v>438</v>
      </c>
      <c r="AB306">
        <v>160</v>
      </c>
      <c r="AC306">
        <v>40</v>
      </c>
      <c r="AD306">
        <v>23</v>
      </c>
      <c r="AE306">
        <v>19</v>
      </c>
      <c r="AF306">
        <v>0</v>
      </c>
      <c r="AG306">
        <v>2</v>
      </c>
      <c r="AH306">
        <v>0</v>
      </c>
      <c r="AI306">
        <v>18</v>
      </c>
      <c r="AJ306">
        <v>0</v>
      </c>
      <c r="AK306">
        <v>4</v>
      </c>
      <c r="AL306">
        <v>28</v>
      </c>
      <c r="AM306">
        <v>1</v>
      </c>
      <c r="AN306">
        <v>6</v>
      </c>
      <c r="AO306">
        <v>1</v>
      </c>
      <c r="AP306">
        <v>1</v>
      </c>
      <c r="AQ306">
        <v>0</v>
      </c>
      <c r="AR306">
        <v>0</v>
      </c>
      <c r="AS306">
        <v>2</v>
      </c>
      <c r="AT306">
        <v>0</v>
      </c>
      <c r="AU306">
        <v>0</v>
      </c>
      <c r="AV306">
        <v>6</v>
      </c>
      <c r="AW306">
        <v>2</v>
      </c>
      <c r="AX306">
        <v>0</v>
      </c>
      <c r="AY306">
        <v>0</v>
      </c>
      <c r="AZ306">
        <v>2</v>
      </c>
      <c r="BA306">
        <v>0</v>
      </c>
      <c r="BB306">
        <v>0</v>
      </c>
      <c r="BC306">
        <v>0</v>
      </c>
      <c r="BD306">
        <v>1</v>
      </c>
      <c r="BE306">
        <v>0</v>
      </c>
      <c r="BF306">
        <v>4</v>
      </c>
      <c r="BG306">
        <v>160</v>
      </c>
      <c r="BH306">
        <v>76</v>
      </c>
      <c r="BI306">
        <v>46</v>
      </c>
      <c r="BJ306">
        <v>8</v>
      </c>
      <c r="BK306">
        <v>6</v>
      </c>
      <c r="BL306">
        <v>1</v>
      </c>
      <c r="BM306">
        <v>1</v>
      </c>
      <c r="BN306">
        <v>3</v>
      </c>
      <c r="BO306">
        <v>2</v>
      </c>
      <c r="BP306">
        <v>0</v>
      </c>
      <c r="BQ306">
        <v>0</v>
      </c>
      <c r="BR306">
        <v>1</v>
      </c>
      <c r="BS306">
        <v>0</v>
      </c>
      <c r="BT306">
        <v>3</v>
      </c>
      <c r="BU306">
        <v>0</v>
      </c>
      <c r="BV306">
        <v>0</v>
      </c>
      <c r="BW306">
        <v>0</v>
      </c>
      <c r="BX306">
        <v>0</v>
      </c>
      <c r="BY306">
        <v>1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1</v>
      </c>
      <c r="CG306">
        <v>0</v>
      </c>
      <c r="CH306">
        <v>0</v>
      </c>
      <c r="CI306">
        <v>1</v>
      </c>
      <c r="CJ306">
        <v>0</v>
      </c>
      <c r="CK306">
        <v>1</v>
      </c>
      <c r="CL306">
        <v>1</v>
      </c>
      <c r="CM306">
        <v>76</v>
      </c>
      <c r="CN306">
        <v>6</v>
      </c>
      <c r="CO306">
        <v>5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1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6</v>
      </c>
      <c r="DF306">
        <v>34</v>
      </c>
      <c r="DG306">
        <v>25</v>
      </c>
      <c r="DH306">
        <v>0</v>
      </c>
      <c r="DI306">
        <v>1</v>
      </c>
      <c r="DJ306">
        <v>0</v>
      </c>
      <c r="DK306">
        <v>1</v>
      </c>
      <c r="DL306">
        <v>1</v>
      </c>
      <c r="DM306">
        <v>0</v>
      </c>
      <c r="DN306">
        <v>1</v>
      </c>
      <c r="DO306">
        <v>0</v>
      </c>
      <c r="DP306">
        <v>0</v>
      </c>
      <c r="DQ306">
        <v>1</v>
      </c>
      <c r="DR306">
        <v>0</v>
      </c>
      <c r="DS306">
        <v>0</v>
      </c>
      <c r="DT306">
        <v>0</v>
      </c>
      <c r="DU306">
        <v>0</v>
      </c>
      <c r="DV306">
        <v>1</v>
      </c>
      <c r="DW306">
        <v>1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1</v>
      </c>
      <c r="EF306">
        <v>0</v>
      </c>
      <c r="EG306">
        <v>0</v>
      </c>
      <c r="EH306">
        <v>1</v>
      </c>
      <c r="EI306">
        <v>0</v>
      </c>
      <c r="EJ306">
        <v>0</v>
      </c>
      <c r="EK306">
        <v>34</v>
      </c>
      <c r="EL306">
        <v>85</v>
      </c>
      <c r="EM306">
        <v>2</v>
      </c>
      <c r="EN306">
        <v>80</v>
      </c>
      <c r="EO306">
        <v>1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1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1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85</v>
      </c>
      <c r="FQ306">
        <v>16</v>
      </c>
      <c r="FR306">
        <v>12</v>
      </c>
      <c r="FS306">
        <v>1</v>
      </c>
      <c r="FT306">
        <v>0</v>
      </c>
      <c r="FU306">
        <v>0</v>
      </c>
      <c r="FV306">
        <v>0</v>
      </c>
      <c r="FW306">
        <v>0</v>
      </c>
      <c r="FX306">
        <v>2</v>
      </c>
      <c r="FY306">
        <v>0</v>
      </c>
      <c r="FZ306">
        <v>0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1</v>
      </c>
      <c r="GT306">
        <v>0</v>
      </c>
      <c r="GU306">
        <v>16</v>
      </c>
      <c r="GV306">
        <v>25</v>
      </c>
      <c r="GW306">
        <v>10</v>
      </c>
      <c r="GX306">
        <v>3</v>
      </c>
      <c r="GY306">
        <v>1</v>
      </c>
      <c r="GZ306">
        <v>0</v>
      </c>
      <c r="HA306">
        <v>1</v>
      </c>
      <c r="HB306">
        <v>0</v>
      </c>
      <c r="HC306">
        <v>3</v>
      </c>
      <c r="HD306">
        <v>1</v>
      </c>
      <c r="HE306">
        <v>0</v>
      </c>
      <c r="HF306">
        <v>1</v>
      </c>
      <c r="HG306">
        <v>1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1</v>
      </c>
      <c r="HX306">
        <v>2</v>
      </c>
      <c r="HY306">
        <v>0</v>
      </c>
      <c r="HZ306">
        <v>1</v>
      </c>
      <c r="IA306">
        <v>25</v>
      </c>
      <c r="IB306">
        <v>33</v>
      </c>
      <c r="IC306">
        <v>19</v>
      </c>
      <c r="ID306">
        <v>2</v>
      </c>
      <c r="IE306">
        <v>1</v>
      </c>
      <c r="IF306">
        <v>2</v>
      </c>
      <c r="IG306">
        <v>3</v>
      </c>
      <c r="IH306">
        <v>1</v>
      </c>
      <c r="II306">
        <v>0</v>
      </c>
      <c r="IJ306">
        <v>0</v>
      </c>
      <c r="IK306">
        <v>0</v>
      </c>
      <c r="IL306">
        <v>1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1</v>
      </c>
      <c r="IT306">
        <v>0</v>
      </c>
      <c r="IU306">
        <v>1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1</v>
      </c>
      <c r="JE306">
        <v>1</v>
      </c>
      <c r="JF306">
        <v>33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3</v>
      </c>
      <c r="KR306">
        <v>1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1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1</v>
      </c>
      <c r="LQ306">
        <v>0</v>
      </c>
      <c r="LR306">
        <v>0</v>
      </c>
      <c r="LS306">
        <v>0</v>
      </c>
      <c r="LT306">
        <v>3</v>
      </c>
    </row>
    <row r="307" spans="1:332">
      <c r="A307" t="s">
        <v>1269</v>
      </c>
      <c r="B307" t="s">
        <v>1258</v>
      </c>
      <c r="C307" t="str">
        <f>"060911"</f>
        <v>060911</v>
      </c>
      <c r="D307" t="s">
        <v>1268</v>
      </c>
      <c r="E307">
        <v>6</v>
      </c>
      <c r="F307">
        <v>1069</v>
      </c>
      <c r="G307">
        <v>820</v>
      </c>
      <c r="H307">
        <v>243</v>
      </c>
      <c r="I307">
        <v>577</v>
      </c>
      <c r="J307">
        <v>2</v>
      </c>
      <c r="K307">
        <v>3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577</v>
      </c>
      <c r="T307">
        <v>0</v>
      </c>
      <c r="U307">
        <v>0</v>
      </c>
      <c r="V307">
        <v>577</v>
      </c>
      <c r="W307">
        <v>11</v>
      </c>
      <c r="X307">
        <v>9</v>
      </c>
      <c r="Y307">
        <v>1</v>
      </c>
      <c r="Z307">
        <v>0</v>
      </c>
      <c r="AA307">
        <v>566</v>
      </c>
      <c r="AB307">
        <v>310</v>
      </c>
      <c r="AC307">
        <v>73</v>
      </c>
      <c r="AD307">
        <v>22</v>
      </c>
      <c r="AE307">
        <v>80</v>
      </c>
      <c r="AF307">
        <v>10</v>
      </c>
      <c r="AG307">
        <v>2</v>
      </c>
      <c r="AH307">
        <v>3</v>
      </c>
      <c r="AI307">
        <v>21</v>
      </c>
      <c r="AJ307">
        <v>0</v>
      </c>
      <c r="AK307">
        <v>3</v>
      </c>
      <c r="AL307">
        <v>23</v>
      </c>
      <c r="AM307">
        <v>6</v>
      </c>
      <c r="AN307">
        <v>0</v>
      </c>
      <c r="AO307">
        <v>3</v>
      </c>
      <c r="AP307">
        <v>1</v>
      </c>
      <c r="AQ307">
        <v>1</v>
      </c>
      <c r="AR307">
        <v>1</v>
      </c>
      <c r="AS307">
        <v>0</v>
      </c>
      <c r="AT307">
        <v>2</v>
      </c>
      <c r="AU307">
        <v>0</v>
      </c>
      <c r="AV307">
        <v>39</v>
      </c>
      <c r="AW307">
        <v>8</v>
      </c>
      <c r="AX307">
        <v>2</v>
      </c>
      <c r="AY307">
        <v>0</v>
      </c>
      <c r="AZ307">
        <v>2</v>
      </c>
      <c r="BA307">
        <v>1</v>
      </c>
      <c r="BB307">
        <v>1</v>
      </c>
      <c r="BC307">
        <v>1</v>
      </c>
      <c r="BD307">
        <v>1</v>
      </c>
      <c r="BE307">
        <v>0</v>
      </c>
      <c r="BF307">
        <v>4</v>
      </c>
      <c r="BG307">
        <v>310</v>
      </c>
      <c r="BH307">
        <v>34</v>
      </c>
      <c r="BI307">
        <v>22</v>
      </c>
      <c r="BJ307">
        <v>1</v>
      </c>
      <c r="BK307">
        <v>4</v>
      </c>
      <c r="BL307">
        <v>3</v>
      </c>
      <c r="BM307">
        <v>0</v>
      </c>
      <c r="BN307">
        <v>1</v>
      </c>
      <c r="BO307">
        <v>1</v>
      </c>
      <c r="BP307">
        <v>0</v>
      </c>
      <c r="BQ307">
        <v>1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1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34</v>
      </c>
      <c r="CN307">
        <v>11</v>
      </c>
      <c r="CO307">
        <v>4</v>
      </c>
      <c r="CP307">
        <v>3</v>
      </c>
      <c r="CQ307">
        <v>0</v>
      </c>
      <c r="CR307">
        <v>0</v>
      </c>
      <c r="CS307">
        <v>0</v>
      </c>
      <c r="CT307">
        <v>1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1</v>
      </c>
      <c r="DA307">
        <v>0</v>
      </c>
      <c r="DB307">
        <v>0</v>
      </c>
      <c r="DC307">
        <v>0</v>
      </c>
      <c r="DD307">
        <v>2</v>
      </c>
      <c r="DE307">
        <v>11</v>
      </c>
      <c r="DF307">
        <v>21</v>
      </c>
      <c r="DG307">
        <v>10</v>
      </c>
      <c r="DH307">
        <v>1</v>
      </c>
      <c r="DI307">
        <v>2</v>
      </c>
      <c r="DJ307">
        <v>3</v>
      </c>
      <c r="DK307">
        <v>0</v>
      </c>
      <c r="DL307">
        <v>1</v>
      </c>
      <c r="DM307">
        <v>1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1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1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1</v>
      </c>
      <c r="EK307">
        <v>21</v>
      </c>
      <c r="EL307">
        <v>113</v>
      </c>
      <c r="EM307">
        <v>0</v>
      </c>
      <c r="EN307">
        <v>113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113</v>
      </c>
      <c r="FQ307">
        <v>12</v>
      </c>
      <c r="FR307">
        <v>8</v>
      </c>
      <c r="FS307">
        <v>2</v>
      </c>
      <c r="FT307">
        <v>0</v>
      </c>
      <c r="FU307">
        <v>1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1</v>
      </c>
      <c r="GU307">
        <v>12</v>
      </c>
      <c r="GV307">
        <v>54</v>
      </c>
      <c r="GW307">
        <v>14</v>
      </c>
      <c r="GX307">
        <v>4</v>
      </c>
      <c r="GY307">
        <v>0</v>
      </c>
      <c r="GZ307">
        <v>4</v>
      </c>
      <c r="HA307">
        <v>9</v>
      </c>
      <c r="HB307">
        <v>1</v>
      </c>
      <c r="HC307">
        <v>15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1</v>
      </c>
      <c r="HL307">
        <v>0</v>
      </c>
      <c r="HM307">
        <v>1</v>
      </c>
      <c r="HN307">
        <v>0</v>
      </c>
      <c r="HO307">
        <v>0</v>
      </c>
      <c r="HP307">
        <v>0</v>
      </c>
      <c r="HQ307">
        <v>2</v>
      </c>
      <c r="HR307">
        <v>0</v>
      </c>
      <c r="HS307">
        <v>0</v>
      </c>
      <c r="HT307">
        <v>0</v>
      </c>
      <c r="HU307">
        <v>1</v>
      </c>
      <c r="HV307">
        <v>0</v>
      </c>
      <c r="HW307">
        <v>0</v>
      </c>
      <c r="HX307">
        <v>0</v>
      </c>
      <c r="HY307">
        <v>0</v>
      </c>
      <c r="HZ307">
        <v>2</v>
      </c>
      <c r="IA307">
        <v>54</v>
      </c>
      <c r="IB307">
        <v>10</v>
      </c>
      <c r="IC307">
        <v>9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1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10</v>
      </c>
      <c r="JG307">
        <v>1</v>
      </c>
      <c r="JH307">
        <v>1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1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</row>
    <row r="308" spans="1:332">
      <c r="A308" t="s">
        <v>1267</v>
      </c>
      <c r="B308" t="s">
        <v>1258</v>
      </c>
      <c r="C308" t="str">
        <f>"060911"</f>
        <v>060911</v>
      </c>
      <c r="D308" t="s">
        <v>1266</v>
      </c>
      <c r="E308">
        <v>7</v>
      </c>
      <c r="F308">
        <v>1069</v>
      </c>
      <c r="G308">
        <v>810</v>
      </c>
      <c r="H308">
        <v>276</v>
      </c>
      <c r="I308">
        <v>534</v>
      </c>
      <c r="J308">
        <v>0</v>
      </c>
      <c r="K308">
        <v>1</v>
      </c>
      <c r="L308">
        <v>1</v>
      </c>
      <c r="M308">
        <v>1</v>
      </c>
      <c r="N308">
        <v>0</v>
      </c>
      <c r="O308">
        <v>0</v>
      </c>
      <c r="P308">
        <v>0</v>
      </c>
      <c r="Q308">
        <v>0</v>
      </c>
      <c r="R308">
        <v>1</v>
      </c>
      <c r="S308">
        <v>535</v>
      </c>
      <c r="T308">
        <v>1</v>
      </c>
      <c r="U308">
        <v>0</v>
      </c>
      <c r="V308">
        <v>535</v>
      </c>
      <c r="W308">
        <v>15</v>
      </c>
      <c r="X308">
        <v>13</v>
      </c>
      <c r="Y308">
        <v>2</v>
      </c>
      <c r="Z308">
        <v>0</v>
      </c>
      <c r="AA308">
        <v>520</v>
      </c>
      <c r="AB308">
        <v>180</v>
      </c>
      <c r="AC308">
        <v>51</v>
      </c>
      <c r="AD308">
        <v>9</v>
      </c>
      <c r="AE308">
        <v>20</v>
      </c>
      <c r="AF308">
        <v>0</v>
      </c>
      <c r="AG308">
        <v>1</v>
      </c>
      <c r="AH308">
        <v>3</v>
      </c>
      <c r="AI308">
        <v>8</v>
      </c>
      <c r="AJ308">
        <v>0</v>
      </c>
      <c r="AK308">
        <v>0</v>
      </c>
      <c r="AL308">
        <v>7</v>
      </c>
      <c r="AM308">
        <v>4</v>
      </c>
      <c r="AN308">
        <v>0</v>
      </c>
      <c r="AO308">
        <v>0</v>
      </c>
      <c r="AP308">
        <v>4</v>
      </c>
      <c r="AQ308">
        <v>0</v>
      </c>
      <c r="AR308">
        <v>3</v>
      </c>
      <c r="AS308">
        <v>0</v>
      </c>
      <c r="AT308">
        <v>0</v>
      </c>
      <c r="AU308">
        <v>0</v>
      </c>
      <c r="AV308">
        <v>61</v>
      </c>
      <c r="AW308">
        <v>6</v>
      </c>
      <c r="AX308">
        <v>0</v>
      </c>
      <c r="AY308">
        <v>0</v>
      </c>
      <c r="AZ308">
        <v>1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2</v>
      </c>
      <c r="BG308">
        <v>180</v>
      </c>
      <c r="BH308">
        <v>66</v>
      </c>
      <c r="BI308">
        <v>40</v>
      </c>
      <c r="BJ308">
        <v>9</v>
      </c>
      <c r="BK308">
        <v>6</v>
      </c>
      <c r="BL308">
        <v>0</v>
      </c>
      <c r="BM308">
        <v>0</v>
      </c>
      <c r="BN308">
        <v>2</v>
      </c>
      <c r="BO308">
        <v>0</v>
      </c>
      <c r="BP308">
        <v>0</v>
      </c>
      <c r="BQ308">
        <v>4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2</v>
      </c>
      <c r="BZ308">
        <v>0</v>
      </c>
      <c r="CA308">
        <v>1</v>
      </c>
      <c r="CB308">
        <v>1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1</v>
      </c>
      <c r="CI308">
        <v>0</v>
      </c>
      <c r="CJ308">
        <v>0</v>
      </c>
      <c r="CK308">
        <v>0</v>
      </c>
      <c r="CL308">
        <v>0</v>
      </c>
      <c r="CM308">
        <v>66</v>
      </c>
      <c r="CN308">
        <v>11</v>
      </c>
      <c r="CO308">
        <v>5</v>
      </c>
      <c r="CP308">
        <v>1</v>
      </c>
      <c r="CQ308">
        <v>1</v>
      </c>
      <c r="CR308">
        <v>0</v>
      </c>
      <c r="CS308">
        <v>0</v>
      </c>
      <c r="CT308">
        <v>2</v>
      </c>
      <c r="CU308">
        <v>1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1</v>
      </c>
      <c r="DD308">
        <v>0</v>
      </c>
      <c r="DE308">
        <v>11</v>
      </c>
      <c r="DF308">
        <v>31</v>
      </c>
      <c r="DG308">
        <v>5</v>
      </c>
      <c r="DH308">
        <v>5</v>
      </c>
      <c r="DI308">
        <v>5</v>
      </c>
      <c r="DJ308">
        <v>2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1</v>
      </c>
      <c r="DR308">
        <v>0</v>
      </c>
      <c r="DS308">
        <v>0</v>
      </c>
      <c r="DT308">
        <v>2</v>
      </c>
      <c r="DU308">
        <v>0</v>
      </c>
      <c r="DV308">
        <v>2</v>
      </c>
      <c r="DW308">
        <v>5</v>
      </c>
      <c r="DX308">
        <v>0</v>
      </c>
      <c r="DY308">
        <v>0</v>
      </c>
      <c r="DZ308">
        <v>2</v>
      </c>
      <c r="EA308">
        <v>0</v>
      </c>
      <c r="EB308">
        <v>0</v>
      </c>
      <c r="EC308">
        <v>0</v>
      </c>
      <c r="ED308">
        <v>0</v>
      </c>
      <c r="EE308">
        <v>1</v>
      </c>
      <c r="EF308">
        <v>1</v>
      </c>
      <c r="EG308">
        <v>0</v>
      </c>
      <c r="EH308">
        <v>0</v>
      </c>
      <c r="EI308">
        <v>0</v>
      </c>
      <c r="EJ308">
        <v>0</v>
      </c>
      <c r="EK308">
        <v>31</v>
      </c>
      <c r="EL308">
        <v>118</v>
      </c>
      <c r="EM308">
        <v>1</v>
      </c>
      <c r="EN308">
        <v>116</v>
      </c>
      <c r="EO308">
        <v>1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118</v>
      </c>
      <c r="FQ308">
        <v>26</v>
      </c>
      <c r="FR308">
        <v>18</v>
      </c>
      <c r="FS308">
        <v>6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2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26</v>
      </c>
      <c r="GV308">
        <v>69</v>
      </c>
      <c r="GW308">
        <v>16</v>
      </c>
      <c r="GX308">
        <v>11</v>
      </c>
      <c r="GY308">
        <v>1</v>
      </c>
      <c r="GZ308">
        <v>3</v>
      </c>
      <c r="HA308">
        <v>2</v>
      </c>
      <c r="HB308">
        <v>3</v>
      </c>
      <c r="HC308">
        <v>12</v>
      </c>
      <c r="HD308">
        <v>0</v>
      </c>
      <c r="HE308">
        <v>0</v>
      </c>
      <c r="HF308">
        <v>2</v>
      </c>
      <c r="HG308">
        <v>0</v>
      </c>
      <c r="HH308">
        <v>0</v>
      </c>
      <c r="HI308">
        <v>2</v>
      </c>
      <c r="HJ308">
        <v>1</v>
      </c>
      <c r="HK308">
        <v>0</v>
      </c>
      <c r="HL308">
        <v>2</v>
      </c>
      <c r="HM308">
        <v>0</v>
      </c>
      <c r="HN308">
        <v>1</v>
      </c>
      <c r="HO308">
        <v>2</v>
      </c>
      <c r="HP308">
        <v>1</v>
      </c>
      <c r="HQ308">
        <v>4</v>
      </c>
      <c r="HR308">
        <v>1</v>
      </c>
      <c r="HS308">
        <v>0</v>
      </c>
      <c r="HT308">
        <v>1</v>
      </c>
      <c r="HU308">
        <v>1</v>
      </c>
      <c r="HV308">
        <v>0</v>
      </c>
      <c r="HW308">
        <v>0</v>
      </c>
      <c r="HX308">
        <v>0</v>
      </c>
      <c r="HY308">
        <v>1</v>
      </c>
      <c r="HZ308">
        <v>2</v>
      </c>
      <c r="IA308">
        <v>69</v>
      </c>
      <c r="IB308">
        <v>17</v>
      </c>
      <c r="IC308">
        <v>12</v>
      </c>
      <c r="ID308">
        <v>0</v>
      </c>
      <c r="IE308">
        <v>3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1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1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17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1</v>
      </c>
      <c r="JZ308">
        <v>0</v>
      </c>
      <c r="KA308">
        <v>0</v>
      </c>
      <c r="KB308">
        <v>0</v>
      </c>
      <c r="KC308">
        <v>0</v>
      </c>
      <c r="KD308">
        <v>1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1</v>
      </c>
      <c r="KQ308">
        <v>1</v>
      </c>
      <c r="KR308">
        <v>1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1</v>
      </c>
    </row>
    <row r="309" spans="1:332">
      <c r="A309" t="s">
        <v>1265</v>
      </c>
      <c r="B309" t="s">
        <v>1258</v>
      </c>
      <c r="C309" t="str">
        <f>"060911"</f>
        <v>060911</v>
      </c>
      <c r="D309" t="s">
        <v>1264</v>
      </c>
      <c r="E309">
        <v>8</v>
      </c>
      <c r="F309">
        <v>1922</v>
      </c>
      <c r="G309">
        <v>1460</v>
      </c>
      <c r="H309">
        <v>425</v>
      </c>
      <c r="I309">
        <v>1035</v>
      </c>
      <c r="J309">
        <v>2</v>
      </c>
      <c r="K309">
        <v>1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1035</v>
      </c>
      <c r="T309">
        <v>0</v>
      </c>
      <c r="U309">
        <v>0</v>
      </c>
      <c r="V309">
        <v>1035</v>
      </c>
      <c r="W309">
        <v>23</v>
      </c>
      <c r="X309">
        <v>18</v>
      </c>
      <c r="Y309">
        <v>5</v>
      </c>
      <c r="Z309">
        <v>0</v>
      </c>
      <c r="AA309">
        <v>1012</v>
      </c>
      <c r="AB309">
        <v>425</v>
      </c>
      <c r="AC309">
        <v>136</v>
      </c>
      <c r="AD309">
        <v>36</v>
      </c>
      <c r="AE309">
        <v>52</v>
      </c>
      <c r="AF309">
        <v>4</v>
      </c>
      <c r="AG309">
        <v>2</v>
      </c>
      <c r="AH309">
        <v>0</v>
      </c>
      <c r="AI309">
        <v>54</v>
      </c>
      <c r="AJ309">
        <v>1</v>
      </c>
      <c r="AK309">
        <v>16</v>
      </c>
      <c r="AL309">
        <v>46</v>
      </c>
      <c r="AM309">
        <v>12</v>
      </c>
      <c r="AN309">
        <v>0</v>
      </c>
      <c r="AO309">
        <v>0</v>
      </c>
      <c r="AP309">
        <v>1</v>
      </c>
      <c r="AQ309">
        <v>0</v>
      </c>
      <c r="AR309">
        <v>2</v>
      </c>
      <c r="AS309">
        <v>1</v>
      </c>
      <c r="AT309">
        <v>13</v>
      </c>
      <c r="AU309">
        <v>0</v>
      </c>
      <c r="AV309">
        <v>12</v>
      </c>
      <c r="AW309">
        <v>9</v>
      </c>
      <c r="AX309">
        <v>0</v>
      </c>
      <c r="AY309">
        <v>0</v>
      </c>
      <c r="AZ309">
        <v>0</v>
      </c>
      <c r="BA309">
        <v>1</v>
      </c>
      <c r="BB309">
        <v>12</v>
      </c>
      <c r="BC309">
        <v>0</v>
      </c>
      <c r="BD309">
        <v>1</v>
      </c>
      <c r="BE309">
        <v>1</v>
      </c>
      <c r="BF309">
        <v>13</v>
      </c>
      <c r="BG309">
        <v>425</v>
      </c>
      <c r="BH309">
        <v>61</v>
      </c>
      <c r="BI309">
        <v>44</v>
      </c>
      <c r="BJ309">
        <v>5</v>
      </c>
      <c r="BK309">
        <v>1</v>
      </c>
      <c r="BL309">
        <v>4</v>
      </c>
      <c r="BM309">
        <v>0</v>
      </c>
      <c r="BN309">
        <v>2</v>
      </c>
      <c r="BO309">
        <v>1</v>
      </c>
      <c r="BP309">
        <v>0</v>
      </c>
      <c r="BQ309">
        <v>0</v>
      </c>
      <c r="BR309">
        <v>0</v>
      </c>
      <c r="BS309">
        <v>0</v>
      </c>
      <c r="BT309">
        <v>3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1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61</v>
      </c>
      <c r="CN309">
        <v>11</v>
      </c>
      <c r="CO309">
        <v>6</v>
      </c>
      <c r="CP309">
        <v>1</v>
      </c>
      <c r="CQ309">
        <v>0</v>
      </c>
      <c r="CR309">
        <v>0</v>
      </c>
      <c r="CS309">
        <v>0</v>
      </c>
      <c r="CT309">
        <v>0</v>
      </c>
      <c r="CU309">
        <v>1</v>
      </c>
      <c r="CV309">
        <v>0</v>
      </c>
      <c r="CW309">
        <v>0</v>
      </c>
      <c r="CX309">
        <v>1</v>
      </c>
      <c r="CY309">
        <v>0</v>
      </c>
      <c r="CZ309">
        <v>0</v>
      </c>
      <c r="DA309">
        <v>0</v>
      </c>
      <c r="DB309">
        <v>0</v>
      </c>
      <c r="DC309">
        <v>1</v>
      </c>
      <c r="DD309">
        <v>1</v>
      </c>
      <c r="DE309">
        <v>11</v>
      </c>
      <c r="DF309">
        <v>40</v>
      </c>
      <c r="DG309">
        <v>23</v>
      </c>
      <c r="DH309">
        <v>4</v>
      </c>
      <c r="DI309">
        <v>3</v>
      </c>
      <c r="DJ309">
        <v>2</v>
      </c>
      <c r="DK309">
        <v>0</v>
      </c>
      <c r="DL309">
        <v>0</v>
      </c>
      <c r="DM309">
        <v>0</v>
      </c>
      <c r="DN309">
        <v>1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1</v>
      </c>
      <c r="DW309">
        <v>0</v>
      </c>
      <c r="DX309">
        <v>0</v>
      </c>
      <c r="DY309">
        <v>0</v>
      </c>
      <c r="DZ309">
        <v>1</v>
      </c>
      <c r="EA309">
        <v>1</v>
      </c>
      <c r="EB309">
        <v>1</v>
      </c>
      <c r="EC309">
        <v>0</v>
      </c>
      <c r="ED309">
        <v>0</v>
      </c>
      <c r="EE309">
        <v>0</v>
      </c>
      <c r="EF309">
        <v>0</v>
      </c>
      <c r="EG309">
        <v>1</v>
      </c>
      <c r="EH309">
        <v>0</v>
      </c>
      <c r="EI309">
        <v>0</v>
      </c>
      <c r="EJ309">
        <v>2</v>
      </c>
      <c r="EK309">
        <v>40</v>
      </c>
      <c r="EL309">
        <v>348</v>
      </c>
      <c r="EM309">
        <v>8</v>
      </c>
      <c r="EN309">
        <v>337</v>
      </c>
      <c r="EO309">
        <v>1</v>
      </c>
      <c r="EP309">
        <v>1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1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348</v>
      </c>
      <c r="FQ309">
        <v>26</v>
      </c>
      <c r="FR309">
        <v>21</v>
      </c>
      <c r="FS309">
        <v>2</v>
      </c>
      <c r="FT309">
        <v>1</v>
      </c>
      <c r="FU309">
        <v>0</v>
      </c>
      <c r="FV309">
        <v>0</v>
      </c>
      <c r="FW309">
        <v>1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1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26</v>
      </c>
      <c r="GV309">
        <v>62</v>
      </c>
      <c r="GW309">
        <v>19</v>
      </c>
      <c r="GX309">
        <v>6</v>
      </c>
      <c r="GY309">
        <v>3</v>
      </c>
      <c r="GZ309">
        <v>2</v>
      </c>
      <c r="HA309">
        <v>1</v>
      </c>
      <c r="HB309">
        <v>5</v>
      </c>
      <c r="HC309">
        <v>13</v>
      </c>
      <c r="HD309">
        <v>3</v>
      </c>
      <c r="HE309">
        <v>2</v>
      </c>
      <c r="HF309">
        <v>0</v>
      </c>
      <c r="HG309">
        <v>1</v>
      </c>
      <c r="HH309">
        <v>0</v>
      </c>
      <c r="HI309">
        <v>0</v>
      </c>
      <c r="HJ309">
        <v>0</v>
      </c>
      <c r="HK309">
        <v>1</v>
      </c>
      <c r="HL309">
        <v>0</v>
      </c>
      <c r="HM309">
        <v>1</v>
      </c>
      <c r="HN309">
        <v>1</v>
      </c>
      <c r="HO309">
        <v>1</v>
      </c>
      <c r="HP309">
        <v>0</v>
      </c>
      <c r="HQ309">
        <v>1</v>
      </c>
      <c r="HR309">
        <v>1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1</v>
      </c>
      <c r="HY309">
        <v>0</v>
      </c>
      <c r="HZ309">
        <v>0</v>
      </c>
      <c r="IA309">
        <v>62</v>
      </c>
      <c r="IB309">
        <v>36</v>
      </c>
      <c r="IC309">
        <v>26</v>
      </c>
      <c r="ID309">
        <v>3</v>
      </c>
      <c r="IE309">
        <v>2</v>
      </c>
      <c r="IF309">
        <v>0</v>
      </c>
      <c r="IG309">
        <v>1</v>
      </c>
      <c r="IH309">
        <v>0</v>
      </c>
      <c r="II309">
        <v>0</v>
      </c>
      <c r="IJ309">
        <v>0</v>
      </c>
      <c r="IK309">
        <v>0</v>
      </c>
      <c r="IL309">
        <v>1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2</v>
      </c>
      <c r="IW309">
        <v>1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36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3</v>
      </c>
      <c r="KR309">
        <v>2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1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3</v>
      </c>
    </row>
    <row r="310" spans="1:332">
      <c r="A310" t="s">
        <v>1263</v>
      </c>
      <c r="B310" t="s">
        <v>1258</v>
      </c>
      <c r="C310" t="str">
        <f>"060911"</f>
        <v>060911</v>
      </c>
      <c r="D310" t="s">
        <v>1262</v>
      </c>
      <c r="E310">
        <v>9</v>
      </c>
      <c r="F310">
        <v>1180</v>
      </c>
      <c r="G310">
        <v>910</v>
      </c>
      <c r="H310">
        <v>299</v>
      </c>
      <c r="I310">
        <v>611</v>
      </c>
      <c r="J310">
        <v>0</v>
      </c>
      <c r="K310">
        <v>3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611</v>
      </c>
      <c r="T310">
        <v>0</v>
      </c>
      <c r="U310">
        <v>0</v>
      </c>
      <c r="V310">
        <v>611</v>
      </c>
      <c r="W310">
        <v>10</v>
      </c>
      <c r="X310">
        <v>8</v>
      </c>
      <c r="Y310">
        <v>2</v>
      </c>
      <c r="Z310">
        <v>0</v>
      </c>
      <c r="AA310">
        <v>601</v>
      </c>
      <c r="AB310">
        <v>218</v>
      </c>
      <c r="AC310">
        <v>65</v>
      </c>
      <c r="AD310">
        <v>23</v>
      </c>
      <c r="AE310">
        <v>12</v>
      </c>
      <c r="AF310">
        <v>2</v>
      </c>
      <c r="AG310">
        <v>4</v>
      </c>
      <c r="AH310">
        <v>1</v>
      </c>
      <c r="AI310">
        <v>13</v>
      </c>
      <c r="AJ310">
        <v>1</v>
      </c>
      <c r="AK310">
        <v>2</v>
      </c>
      <c r="AL310">
        <v>16</v>
      </c>
      <c r="AM310">
        <v>0</v>
      </c>
      <c r="AN310">
        <v>1</v>
      </c>
      <c r="AO310">
        <v>3</v>
      </c>
      <c r="AP310">
        <v>9</v>
      </c>
      <c r="AQ310">
        <v>1</v>
      </c>
      <c r="AR310">
        <v>2</v>
      </c>
      <c r="AS310">
        <v>1</v>
      </c>
      <c r="AT310">
        <v>5</v>
      </c>
      <c r="AU310">
        <v>0</v>
      </c>
      <c r="AV310">
        <v>38</v>
      </c>
      <c r="AW310">
        <v>3</v>
      </c>
      <c r="AX310">
        <v>4</v>
      </c>
      <c r="AY310">
        <v>1</v>
      </c>
      <c r="AZ310">
        <v>1</v>
      </c>
      <c r="BA310">
        <v>3</v>
      </c>
      <c r="BB310">
        <v>0</v>
      </c>
      <c r="BC310">
        <v>1</v>
      </c>
      <c r="BD310">
        <v>2</v>
      </c>
      <c r="BE310">
        <v>0</v>
      </c>
      <c r="BF310">
        <v>4</v>
      </c>
      <c r="BG310">
        <v>218</v>
      </c>
      <c r="BH310">
        <v>54</v>
      </c>
      <c r="BI310">
        <v>38</v>
      </c>
      <c r="BJ310">
        <v>4</v>
      </c>
      <c r="BK310">
        <v>2</v>
      </c>
      <c r="BL310">
        <v>2</v>
      </c>
      <c r="BM310">
        <v>0</v>
      </c>
      <c r="BN310">
        <v>0</v>
      </c>
      <c r="BO310">
        <v>2</v>
      </c>
      <c r="BP310">
        <v>0</v>
      </c>
      <c r="BQ310">
        <v>2</v>
      </c>
      <c r="BR310">
        <v>0</v>
      </c>
      <c r="BS310">
        <v>0</v>
      </c>
      <c r="BT310">
        <v>1</v>
      </c>
      <c r="BU310">
        <v>1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</v>
      </c>
      <c r="CI310">
        <v>0</v>
      </c>
      <c r="CJ310">
        <v>0</v>
      </c>
      <c r="CK310">
        <v>0</v>
      </c>
      <c r="CL310">
        <v>1</v>
      </c>
      <c r="CM310">
        <v>54</v>
      </c>
      <c r="CN310">
        <v>25</v>
      </c>
      <c r="CO310">
        <v>8</v>
      </c>
      <c r="CP310">
        <v>4</v>
      </c>
      <c r="CQ310">
        <v>3</v>
      </c>
      <c r="CR310">
        <v>3</v>
      </c>
      <c r="CS310">
        <v>0</v>
      </c>
      <c r="CT310">
        <v>0</v>
      </c>
      <c r="CU310">
        <v>0</v>
      </c>
      <c r="CV310">
        <v>0</v>
      </c>
      <c r="CW310">
        <v>1</v>
      </c>
      <c r="CX310">
        <v>1</v>
      </c>
      <c r="CY310">
        <v>1</v>
      </c>
      <c r="CZ310">
        <v>0</v>
      </c>
      <c r="DA310">
        <v>0</v>
      </c>
      <c r="DB310">
        <v>1</v>
      </c>
      <c r="DC310">
        <v>0</v>
      </c>
      <c r="DD310">
        <v>3</v>
      </c>
      <c r="DE310">
        <v>25</v>
      </c>
      <c r="DF310">
        <v>45</v>
      </c>
      <c r="DG310">
        <v>21</v>
      </c>
      <c r="DH310">
        <v>3</v>
      </c>
      <c r="DI310">
        <v>4</v>
      </c>
      <c r="DJ310">
        <v>3</v>
      </c>
      <c r="DK310">
        <v>1</v>
      </c>
      <c r="DL310">
        <v>1</v>
      </c>
      <c r="DM310">
        <v>3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7</v>
      </c>
      <c r="DW310">
        <v>1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1</v>
      </c>
      <c r="EK310">
        <v>45</v>
      </c>
      <c r="EL310">
        <v>115</v>
      </c>
      <c r="EM310">
        <v>0</v>
      </c>
      <c r="EN310">
        <v>107</v>
      </c>
      <c r="EO310">
        <v>3</v>
      </c>
      <c r="EP310">
        <v>1</v>
      </c>
      <c r="EQ310">
        <v>0</v>
      </c>
      <c r="ER310">
        <v>1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1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1</v>
      </c>
      <c r="FI310">
        <v>0</v>
      </c>
      <c r="FJ310">
        <v>0</v>
      </c>
      <c r="FK310">
        <v>0</v>
      </c>
      <c r="FL310">
        <v>0</v>
      </c>
      <c r="FM310">
        <v>1</v>
      </c>
      <c r="FN310">
        <v>0</v>
      </c>
      <c r="FO310">
        <v>0</v>
      </c>
      <c r="FP310">
        <v>115</v>
      </c>
      <c r="FQ310">
        <v>35</v>
      </c>
      <c r="FR310">
        <v>21</v>
      </c>
      <c r="FS310">
        <v>8</v>
      </c>
      <c r="FT310">
        <v>1</v>
      </c>
      <c r="FU310">
        <v>4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1</v>
      </c>
      <c r="GR310">
        <v>0</v>
      </c>
      <c r="GS310">
        <v>0</v>
      </c>
      <c r="GT310">
        <v>0</v>
      </c>
      <c r="GU310">
        <v>35</v>
      </c>
      <c r="GV310">
        <v>67</v>
      </c>
      <c r="GW310">
        <v>21</v>
      </c>
      <c r="GX310">
        <v>11</v>
      </c>
      <c r="GY310">
        <v>2</v>
      </c>
      <c r="GZ310">
        <v>5</v>
      </c>
      <c r="HA310">
        <v>3</v>
      </c>
      <c r="HB310">
        <v>1</v>
      </c>
      <c r="HC310">
        <v>9</v>
      </c>
      <c r="HD310">
        <v>1</v>
      </c>
      <c r="HE310">
        <v>0</v>
      </c>
      <c r="HF310">
        <v>0</v>
      </c>
      <c r="HG310">
        <v>1</v>
      </c>
      <c r="HH310">
        <v>1</v>
      </c>
      <c r="HI310">
        <v>0</v>
      </c>
      <c r="HJ310">
        <v>1</v>
      </c>
      <c r="HK310">
        <v>2</v>
      </c>
      <c r="HL310">
        <v>0</v>
      </c>
      <c r="HM310">
        <v>0</v>
      </c>
      <c r="HN310">
        <v>0</v>
      </c>
      <c r="HO310">
        <v>1</v>
      </c>
      <c r="HP310">
        <v>1</v>
      </c>
      <c r="HQ310">
        <v>2</v>
      </c>
      <c r="HR310">
        <v>1</v>
      </c>
      <c r="HS310">
        <v>0</v>
      </c>
      <c r="HT310">
        <v>1</v>
      </c>
      <c r="HU310">
        <v>0</v>
      </c>
      <c r="HV310">
        <v>1</v>
      </c>
      <c r="HW310">
        <v>0</v>
      </c>
      <c r="HX310">
        <v>0</v>
      </c>
      <c r="HY310">
        <v>1</v>
      </c>
      <c r="HZ310">
        <v>1</v>
      </c>
      <c r="IA310">
        <v>67</v>
      </c>
      <c r="IB310">
        <v>37</v>
      </c>
      <c r="IC310">
        <v>15</v>
      </c>
      <c r="ID310">
        <v>7</v>
      </c>
      <c r="IE310">
        <v>1</v>
      </c>
      <c r="IF310">
        <v>3</v>
      </c>
      <c r="IG310">
        <v>0</v>
      </c>
      <c r="IH310">
        <v>1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1</v>
      </c>
      <c r="IQ310">
        <v>0</v>
      </c>
      <c r="IR310">
        <v>0</v>
      </c>
      <c r="IS310">
        <v>0</v>
      </c>
      <c r="IT310">
        <v>2</v>
      </c>
      <c r="IU310">
        <v>0</v>
      </c>
      <c r="IV310">
        <v>0</v>
      </c>
      <c r="IW310">
        <v>2</v>
      </c>
      <c r="IX310">
        <v>0</v>
      </c>
      <c r="IY310">
        <v>1</v>
      </c>
      <c r="IZ310">
        <v>0</v>
      </c>
      <c r="JA310">
        <v>0</v>
      </c>
      <c r="JB310">
        <v>0</v>
      </c>
      <c r="JC310">
        <v>0</v>
      </c>
      <c r="JD310">
        <v>1</v>
      </c>
      <c r="JE310">
        <v>3</v>
      </c>
      <c r="JF310">
        <v>37</v>
      </c>
      <c r="JG310">
        <v>2</v>
      </c>
      <c r="JH310">
        <v>0</v>
      </c>
      <c r="JI310">
        <v>0</v>
      </c>
      <c r="JJ310">
        <v>1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1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2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3</v>
      </c>
      <c r="KR310">
        <v>0</v>
      </c>
      <c r="KS310">
        <v>0</v>
      </c>
      <c r="KT310">
        <v>1</v>
      </c>
      <c r="KU310">
        <v>0</v>
      </c>
      <c r="KV310">
        <v>0</v>
      </c>
      <c r="KW310">
        <v>2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3</v>
      </c>
    </row>
    <row r="311" spans="1:332">
      <c r="A311" t="s">
        <v>1261</v>
      </c>
      <c r="B311" t="s">
        <v>1258</v>
      </c>
      <c r="C311" t="str">
        <f>"060911"</f>
        <v>060911</v>
      </c>
      <c r="D311" t="s">
        <v>1260</v>
      </c>
      <c r="E311">
        <v>10</v>
      </c>
      <c r="F311">
        <v>989</v>
      </c>
      <c r="G311">
        <v>750</v>
      </c>
      <c r="H311">
        <v>194</v>
      </c>
      <c r="I311">
        <v>556</v>
      </c>
      <c r="J311">
        <v>0</v>
      </c>
      <c r="K311">
        <v>5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556</v>
      </c>
      <c r="T311">
        <v>0</v>
      </c>
      <c r="U311">
        <v>0</v>
      </c>
      <c r="V311">
        <v>556</v>
      </c>
      <c r="W311">
        <v>8</v>
      </c>
      <c r="X311">
        <v>5</v>
      </c>
      <c r="Y311">
        <v>3</v>
      </c>
      <c r="Z311">
        <v>0</v>
      </c>
      <c r="AA311">
        <v>548</v>
      </c>
      <c r="AB311">
        <v>234</v>
      </c>
      <c r="AC311">
        <v>90</v>
      </c>
      <c r="AD311">
        <v>23</v>
      </c>
      <c r="AE311">
        <v>14</v>
      </c>
      <c r="AF311">
        <v>1</v>
      </c>
      <c r="AG311">
        <v>2</v>
      </c>
      <c r="AH311">
        <v>2</v>
      </c>
      <c r="AI311">
        <v>13</v>
      </c>
      <c r="AJ311">
        <v>1</v>
      </c>
      <c r="AK311">
        <v>4</v>
      </c>
      <c r="AL311">
        <v>16</v>
      </c>
      <c r="AM311">
        <v>8</v>
      </c>
      <c r="AN311">
        <v>4</v>
      </c>
      <c r="AO311">
        <v>4</v>
      </c>
      <c r="AP311">
        <v>4</v>
      </c>
      <c r="AQ311">
        <v>1</v>
      </c>
      <c r="AR311">
        <v>1</v>
      </c>
      <c r="AS311">
        <v>2</v>
      </c>
      <c r="AT311">
        <v>1</v>
      </c>
      <c r="AU311">
        <v>0</v>
      </c>
      <c r="AV311">
        <v>22</v>
      </c>
      <c r="AW311">
        <v>8</v>
      </c>
      <c r="AX311">
        <v>1</v>
      </c>
      <c r="AY311">
        <v>0</v>
      </c>
      <c r="AZ311">
        <v>3</v>
      </c>
      <c r="BA311">
        <v>0</v>
      </c>
      <c r="BB311">
        <v>1</v>
      </c>
      <c r="BC311">
        <v>0</v>
      </c>
      <c r="BD311">
        <v>2</v>
      </c>
      <c r="BE311">
        <v>0</v>
      </c>
      <c r="BF311">
        <v>6</v>
      </c>
      <c r="BG311">
        <v>234</v>
      </c>
      <c r="BH311">
        <v>52</v>
      </c>
      <c r="BI311">
        <v>33</v>
      </c>
      <c r="BJ311">
        <v>6</v>
      </c>
      <c r="BK311">
        <v>0</v>
      </c>
      <c r="BL311">
        <v>5</v>
      </c>
      <c r="BM311">
        <v>0</v>
      </c>
      <c r="BN311">
        <v>4</v>
      </c>
      <c r="BO311">
        <v>1</v>
      </c>
      <c r="BP311">
        <v>0</v>
      </c>
      <c r="BQ311">
        <v>1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2</v>
      </c>
      <c r="CK311">
        <v>0</v>
      </c>
      <c r="CL311">
        <v>0</v>
      </c>
      <c r="CM311">
        <v>52</v>
      </c>
      <c r="CN311">
        <v>12</v>
      </c>
      <c r="CO311">
        <v>4</v>
      </c>
      <c r="CP311">
        <v>2</v>
      </c>
      <c r="CQ311">
        <v>2</v>
      </c>
      <c r="CR311">
        <v>0</v>
      </c>
      <c r="CS311">
        <v>0</v>
      </c>
      <c r="CT311">
        <v>1</v>
      </c>
      <c r="CU311">
        <v>0</v>
      </c>
      <c r="CV311">
        <v>0</v>
      </c>
      <c r="CW311">
        <v>1</v>
      </c>
      <c r="CX311">
        <v>1</v>
      </c>
      <c r="CY311">
        <v>0</v>
      </c>
      <c r="CZ311">
        <v>0</v>
      </c>
      <c r="DA311">
        <v>0</v>
      </c>
      <c r="DB311">
        <v>0</v>
      </c>
      <c r="DC311">
        <v>1</v>
      </c>
      <c r="DD311">
        <v>0</v>
      </c>
      <c r="DE311">
        <v>12</v>
      </c>
      <c r="DF311">
        <v>47</v>
      </c>
      <c r="DG311">
        <v>17</v>
      </c>
      <c r="DH311">
        <v>4</v>
      </c>
      <c r="DI311">
        <v>5</v>
      </c>
      <c r="DJ311">
        <v>8</v>
      </c>
      <c r="DK311">
        <v>0</v>
      </c>
      <c r="DL311">
        <v>2</v>
      </c>
      <c r="DM311">
        <v>1</v>
      </c>
      <c r="DN311">
        <v>1</v>
      </c>
      <c r="DO311">
        <v>0</v>
      </c>
      <c r="DP311">
        <v>0</v>
      </c>
      <c r="DQ311">
        <v>0</v>
      </c>
      <c r="DR311">
        <v>0</v>
      </c>
      <c r="DS311">
        <v>1</v>
      </c>
      <c r="DT311">
        <v>0</v>
      </c>
      <c r="DU311">
        <v>0</v>
      </c>
      <c r="DV311">
        <v>4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1</v>
      </c>
      <c r="EE311">
        <v>0</v>
      </c>
      <c r="EF311">
        <v>0</v>
      </c>
      <c r="EG311">
        <v>0</v>
      </c>
      <c r="EH311">
        <v>0</v>
      </c>
      <c r="EI311">
        <v>2</v>
      </c>
      <c r="EJ311">
        <v>1</v>
      </c>
      <c r="EK311">
        <v>47</v>
      </c>
      <c r="EL311">
        <v>114</v>
      </c>
      <c r="EM311">
        <v>1</v>
      </c>
      <c r="EN311">
        <v>111</v>
      </c>
      <c r="EO311">
        <v>0</v>
      </c>
      <c r="EP311">
        <v>1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1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114</v>
      </c>
      <c r="FQ311">
        <v>20</v>
      </c>
      <c r="FR311">
        <v>11</v>
      </c>
      <c r="FS311">
        <v>1</v>
      </c>
      <c r="FT311">
        <v>3</v>
      </c>
      <c r="FU311">
        <v>0</v>
      </c>
      <c r="FV311">
        <v>0</v>
      </c>
      <c r="FW311">
        <v>0</v>
      </c>
      <c r="FX311">
        <v>0</v>
      </c>
      <c r="FY311">
        <v>2</v>
      </c>
      <c r="FZ311">
        <v>0</v>
      </c>
      <c r="GA311">
        <v>0</v>
      </c>
      <c r="GB311">
        <v>0</v>
      </c>
      <c r="GC311">
        <v>1</v>
      </c>
      <c r="GD311">
        <v>0</v>
      </c>
      <c r="GE311">
        <v>0</v>
      </c>
      <c r="GF311">
        <v>0</v>
      </c>
      <c r="GG311">
        <v>0</v>
      </c>
      <c r="GH311">
        <v>0</v>
      </c>
      <c r="GI311">
        <v>0</v>
      </c>
      <c r="GJ311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2</v>
      </c>
      <c r="GU311">
        <v>20</v>
      </c>
      <c r="GV311">
        <v>43</v>
      </c>
      <c r="GW311">
        <v>17</v>
      </c>
      <c r="GX311">
        <v>1</v>
      </c>
      <c r="GY311">
        <v>1</v>
      </c>
      <c r="GZ311">
        <v>1</v>
      </c>
      <c r="HA311">
        <v>1</v>
      </c>
      <c r="HB311">
        <v>3</v>
      </c>
      <c r="HC311">
        <v>4</v>
      </c>
      <c r="HD311">
        <v>0</v>
      </c>
      <c r="HE311">
        <v>0</v>
      </c>
      <c r="HF311">
        <v>1</v>
      </c>
      <c r="HG311">
        <v>1</v>
      </c>
      <c r="HH311">
        <v>3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2</v>
      </c>
      <c r="HQ311">
        <v>1</v>
      </c>
      <c r="HR311">
        <v>1</v>
      </c>
      <c r="HS311">
        <v>0</v>
      </c>
      <c r="HT311">
        <v>0</v>
      </c>
      <c r="HU311">
        <v>1</v>
      </c>
      <c r="HV311">
        <v>1</v>
      </c>
      <c r="HW311">
        <v>1</v>
      </c>
      <c r="HX311">
        <v>1</v>
      </c>
      <c r="HY311">
        <v>0</v>
      </c>
      <c r="HZ311">
        <v>2</v>
      </c>
      <c r="IA311">
        <v>43</v>
      </c>
      <c r="IB311">
        <v>23</v>
      </c>
      <c r="IC311">
        <v>12</v>
      </c>
      <c r="ID311">
        <v>0</v>
      </c>
      <c r="IE311">
        <v>2</v>
      </c>
      <c r="IF311">
        <v>2</v>
      </c>
      <c r="IG311">
        <v>0</v>
      </c>
      <c r="IH311">
        <v>3</v>
      </c>
      <c r="II311">
        <v>0</v>
      </c>
      <c r="IJ311">
        <v>1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1</v>
      </c>
      <c r="IQ311">
        <v>0</v>
      </c>
      <c r="IR311">
        <v>0</v>
      </c>
      <c r="IS311">
        <v>0</v>
      </c>
      <c r="IT311">
        <v>1</v>
      </c>
      <c r="IU311">
        <v>0</v>
      </c>
      <c r="IV311">
        <v>0</v>
      </c>
      <c r="IW311">
        <v>1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23</v>
      </c>
      <c r="JG311">
        <v>3</v>
      </c>
      <c r="JH311">
        <v>1</v>
      </c>
      <c r="JI311">
        <v>0</v>
      </c>
      <c r="JJ311">
        <v>0</v>
      </c>
      <c r="JK311">
        <v>0</v>
      </c>
      <c r="JL311">
        <v>0</v>
      </c>
      <c r="JM311">
        <v>1</v>
      </c>
      <c r="JN311">
        <v>1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3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</row>
    <row r="312" spans="1:332">
      <c r="A312" t="s">
        <v>1259</v>
      </c>
      <c r="B312" t="s">
        <v>1258</v>
      </c>
      <c r="C312" t="str">
        <f>"060911"</f>
        <v>060911</v>
      </c>
      <c r="D312" t="s">
        <v>1257</v>
      </c>
      <c r="E312">
        <v>11</v>
      </c>
      <c r="F312">
        <v>284</v>
      </c>
      <c r="G312">
        <v>220</v>
      </c>
      <c r="H312">
        <v>71</v>
      </c>
      <c r="I312">
        <v>149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149</v>
      </c>
      <c r="T312">
        <v>0</v>
      </c>
      <c r="U312">
        <v>0</v>
      </c>
      <c r="V312">
        <v>149</v>
      </c>
      <c r="W312">
        <v>2</v>
      </c>
      <c r="X312">
        <v>2</v>
      </c>
      <c r="Y312">
        <v>0</v>
      </c>
      <c r="Z312">
        <v>0</v>
      </c>
      <c r="AA312">
        <v>147</v>
      </c>
      <c r="AB312">
        <v>68</v>
      </c>
      <c r="AC312">
        <v>26</v>
      </c>
      <c r="AD312">
        <v>2</v>
      </c>
      <c r="AE312">
        <v>7</v>
      </c>
      <c r="AF312">
        <v>0</v>
      </c>
      <c r="AG312">
        <v>1</v>
      </c>
      <c r="AH312">
        <v>0</v>
      </c>
      <c r="AI312">
        <v>6</v>
      </c>
      <c r="AJ312">
        <v>0</v>
      </c>
      <c r="AK312">
        <v>6</v>
      </c>
      <c r="AL312">
        <v>8</v>
      </c>
      <c r="AM312">
        <v>2</v>
      </c>
      <c r="AN312">
        <v>0</v>
      </c>
      <c r="AO312">
        <v>0</v>
      </c>
      <c r="AP312">
        <v>0</v>
      </c>
      <c r="AQ312">
        <v>0</v>
      </c>
      <c r="AR312">
        <v>3</v>
      </c>
      <c r="AS312">
        <v>0</v>
      </c>
      <c r="AT312">
        <v>0</v>
      </c>
      <c r="AU312">
        <v>0</v>
      </c>
      <c r="AV312">
        <v>3</v>
      </c>
      <c r="AW312">
        <v>1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3</v>
      </c>
      <c r="BG312">
        <v>68</v>
      </c>
      <c r="BH312">
        <v>11</v>
      </c>
      <c r="BI312">
        <v>4</v>
      </c>
      <c r="BJ312">
        <v>6</v>
      </c>
      <c r="BK312">
        <v>1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11</v>
      </c>
      <c r="CN312">
        <v>1</v>
      </c>
      <c r="CO312">
        <v>0</v>
      </c>
      <c r="CP312">
        <v>0</v>
      </c>
      <c r="CQ312">
        <v>0</v>
      </c>
      <c r="CR312">
        <v>0</v>
      </c>
      <c r="CS312">
        <v>1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1</v>
      </c>
      <c r="DF312">
        <v>5</v>
      </c>
      <c r="DG312">
        <v>0</v>
      </c>
      <c r="DH312">
        <v>3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1</v>
      </c>
      <c r="EF312">
        <v>0</v>
      </c>
      <c r="EG312">
        <v>1</v>
      </c>
      <c r="EH312">
        <v>0</v>
      </c>
      <c r="EI312">
        <v>0</v>
      </c>
      <c r="EJ312">
        <v>0</v>
      </c>
      <c r="EK312">
        <v>5</v>
      </c>
      <c r="EL312">
        <v>38</v>
      </c>
      <c r="EM312">
        <v>1</v>
      </c>
      <c r="EN312">
        <v>36</v>
      </c>
      <c r="EO312">
        <v>0</v>
      </c>
      <c r="EP312">
        <v>0</v>
      </c>
      <c r="EQ312">
        <v>1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38</v>
      </c>
      <c r="FQ312">
        <v>8</v>
      </c>
      <c r="FR312">
        <v>5</v>
      </c>
      <c r="FS312">
        <v>1</v>
      </c>
      <c r="FT312">
        <v>1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1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8</v>
      </c>
      <c r="GV312">
        <v>9</v>
      </c>
      <c r="GW312">
        <v>6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1</v>
      </c>
      <c r="HQ312">
        <v>1</v>
      </c>
      <c r="HR312">
        <v>0</v>
      </c>
      <c r="HS312">
        <v>0</v>
      </c>
      <c r="HT312">
        <v>0</v>
      </c>
      <c r="HU312">
        <v>1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9</v>
      </c>
      <c r="IB312">
        <v>4</v>
      </c>
      <c r="IC312">
        <v>3</v>
      </c>
      <c r="ID312">
        <v>1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4</v>
      </c>
      <c r="JG312">
        <v>2</v>
      </c>
      <c r="JH312">
        <v>0</v>
      </c>
      <c r="JI312">
        <v>0</v>
      </c>
      <c r="JJ312">
        <v>1</v>
      </c>
      <c r="JK312">
        <v>0</v>
      </c>
      <c r="JL312">
        <v>0</v>
      </c>
      <c r="JM312">
        <v>0</v>
      </c>
      <c r="JN312">
        <v>1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2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1</v>
      </c>
      <c r="KR312">
        <v>1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1</v>
      </c>
    </row>
    <row r="313" spans="1:332">
      <c r="A313" t="s">
        <v>1256</v>
      </c>
      <c r="B313" t="s">
        <v>1244</v>
      </c>
      <c r="C313" t="str">
        <f>"060912"</f>
        <v>060912</v>
      </c>
      <c r="D313" t="s">
        <v>1246</v>
      </c>
      <c r="E313">
        <v>1</v>
      </c>
      <c r="F313">
        <v>1195</v>
      </c>
      <c r="G313">
        <v>911</v>
      </c>
      <c r="H313">
        <v>302</v>
      </c>
      <c r="I313">
        <v>609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609</v>
      </c>
      <c r="T313">
        <v>0</v>
      </c>
      <c r="U313">
        <v>0</v>
      </c>
      <c r="V313">
        <v>609</v>
      </c>
      <c r="W313">
        <v>6</v>
      </c>
      <c r="X313">
        <v>2</v>
      </c>
      <c r="Y313">
        <v>4</v>
      </c>
      <c r="Z313">
        <v>0</v>
      </c>
      <c r="AA313">
        <v>603</v>
      </c>
      <c r="AB313">
        <v>330</v>
      </c>
      <c r="AC313">
        <v>128</v>
      </c>
      <c r="AD313">
        <v>21</v>
      </c>
      <c r="AE313">
        <v>19</v>
      </c>
      <c r="AF313">
        <v>2</v>
      </c>
      <c r="AG313">
        <v>0</v>
      </c>
      <c r="AH313">
        <v>2</v>
      </c>
      <c r="AI313">
        <v>49</v>
      </c>
      <c r="AJ313">
        <v>0</v>
      </c>
      <c r="AK313">
        <v>5</v>
      </c>
      <c r="AL313">
        <v>11</v>
      </c>
      <c r="AM313">
        <v>23</v>
      </c>
      <c r="AN313">
        <v>0</v>
      </c>
      <c r="AO313">
        <v>4</v>
      </c>
      <c r="AP313">
        <v>3</v>
      </c>
      <c r="AQ313">
        <v>1</v>
      </c>
      <c r="AR313">
        <v>15</v>
      </c>
      <c r="AS313">
        <v>0</v>
      </c>
      <c r="AT313">
        <v>2</v>
      </c>
      <c r="AU313">
        <v>0</v>
      </c>
      <c r="AV313">
        <v>1</v>
      </c>
      <c r="AW313">
        <v>25</v>
      </c>
      <c r="AX313">
        <v>0</v>
      </c>
      <c r="AY313">
        <v>0</v>
      </c>
      <c r="AZ313">
        <v>6</v>
      </c>
      <c r="BA313">
        <v>0</v>
      </c>
      <c r="BB313">
        <v>0</v>
      </c>
      <c r="BC313">
        <v>1</v>
      </c>
      <c r="BD313">
        <v>0</v>
      </c>
      <c r="BE313">
        <v>0</v>
      </c>
      <c r="BF313">
        <v>12</v>
      </c>
      <c r="BG313">
        <v>330</v>
      </c>
      <c r="BH313">
        <v>56</v>
      </c>
      <c r="BI313">
        <v>32</v>
      </c>
      <c r="BJ313">
        <v>5</v>
      </c>
      <c r="BK313">
        <v>4</v>
      </c>
      <c r="BL313">
        <v>2</v>
      </c>
      <c r="BM313">
        <v>1</v>
      </c>
      <c r="BN313">
        <v>4</v>
      </c>
      <c r="BO313">
        <v>3</v>
      </c>
      <c r="BP313">
        <v>0</v>
      </c>
      <c r="BQ313">
        <v>1</v>
      </c>
      <c r="BR313">
        <v>0</v>
      </c>
      <c r="BS313">
        <v>0</v>
      </c>
      <c r="BT313">
        <v>2</v>
      </c>
      <c r="BU313">
        <v>0</v>
      </c>
      <c r="BV313">
        <v>0</v>
      </c>
      <c r="BW313">
        <v>0</v>
      </c>
      <c r="BX313">
        <v>0</v>
      </c>
      <c r="BY313">
        <v>1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1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56</v>
      </c>
      <c r="CN313">
        <v>23</v>
      </c>
      <c r="CO313">
        <v>10</v>
      </c>
      <c r="CP313">
        <v>4</v>
      </c>
      <c r="CQ313">
        <v>0</v>
      </c>
      <c r="CR313">
        <v>1</v>
      </c>
      <c r="CS313">
        <v>2</v>
      </c>
      <c r="CT313">
        <v>0</v>
      </c>
      <c r="CU313">
        <v>0</v>
      </c>
      <c r="CV313">
        <v>2</v>
      </c>
      <c r="CW313">
        <v>1</v>
      </c>
      <c r="CX313">
        <v>2</v>
      </c>
      <c r="CY313">
        <v>0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23</v>
      </c>
      <c r="DF313">
        <v>50</v>
      </c>
      <c r="DG313">
        <v>17</v>
      </c>
      <c r="DH313">
        <v>11</v>
      </c>
      <c r="DI313">
        <v>10</v>
      </c>
      <c r="DJ313">
        <v>0</v>
      </c>
      <c r="DK313">
        <v>1</v>
      </c>
      <c r="DL313">
        <v>1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1</v>
      </c>
      <c r="DT313">
        <v>1</v>
      </c>
      <c r="DU313">
        <v>1</v>
      </c>
      <c r="DV313">
        <v>0</v>
      </c>
      <c r="DW313">
        <v>1</v>
      </c>
      <c r="DX313">
        <v>0</v>
      </c>
      <c r="DY313">
        <v>0</v>
      </c>
      <c r="DZ313">
        <v>1</v>
      </c>
      <c r="EA313">
        <v>2</v>
      </c>
      <c r="EB313">
        <v>1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1</v>
      </c>
      <c r="EJ313">
        <v>1</v>
      </c>
      <c r="EK313">
        <v>50</v>
      </c>
      <c r="EL313">
        <v>56</v>
      </c>
      <c r="EM313">
        <v>25</v>
      </c>
      <c r="EN313">
        <v>12</v>
      </c>
      <c r="EO313">
        <v>3</v>
      </c>
      <c r="EP313">
        <v>2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4</v>
      </c>
      <c r="EX313">
        <v>0</v>
      </c>
      <c r="EY313">
        <v>0</v>
      </c>
      <c r="EZ313">
        <v>0</v>
      </c>
      <c r="FA313">
        <v>1</v>
      </c>
      <c r="FB313">
        <v>0</v>
      </c>
      <c r="FC313">
        <v>0</v>
      </c>
      <c r="FD313">
        <v>0</v>
      </c>
      <c r="FE313">
        <v>0</v>
      </c>
      <c r="FF313">
        <v>6</v>
      </c>
      <c r="FG313">
        <v>1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1</v>
      </c>
      <c r="FN313">
        <v>1</v>
      </c>
      <c r="FO313">
        <v>0</v>
      </c>
      <c r="FP313">
        <v>56</v>
      </c>
      <c r="FQ313">
        <v>18</v>
      </c>
      <c r="FR313">
        <v>12</v>
      </c>
      <c r="FS313">
        <v>4</v>
      </c>
      <c r="FT313">
        <v>0</v>
      </c>
      <c r="FU313">
        <v>1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18</v>
      </c>
      <c r="GV313">
        <v>54</v>
      </c>
      <c r="GW313">
        <v>16</v>
      </c>
      <c r="GX313">
        <v>8</v>
      </c>
      <c r="GY313">
        <v>0</v>
      </c>
      <c r="GZ313">
        <v>4</v>
      </c>
      <c r="HA313">
        <v>3</v>
      </c>
      <c r="HB313">
        <v>4</v>
      </c>
      <c r="HC313">
        <v>7</v>
      </c>
      <c r="HD313">
        <v>1</v>
      </c>
      <c r="HE313">
        <v>0</v>
      </c>
      <c r="HF313">
        <v>0</v>
      </c>
      <c r="HG313">
        <v>2</v>
      </c>
      <c r="HH313">
        <v>0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1</v>
      </c>
      <c r="HO313">
        <v>0</v>
      </c>
      <c r="HP313">
        <v>0</v>
      </c>
      <c r="HQ313">
        <v>3</v>
      </c>
      <c r="HR313">
        <v>0</v>
      </c>
      <c r="HS313">
        <v>0</v>
      </c>
      <c r="HT313">
        <v>0</v>
      </c>
      <c r="HU313">
        <v>0</v>
      </c>
      <c r="HV313">
        <v>1</v>
      </c>
      <c r="HW313">
        <v>2</v>
      </c>
      <c r="HX313">
        <v>1</v>
      </c>
      <c r="HY313">
        <v>0</v>
      </c>
      <c r="HZ313">
        <v>1</v>
      </c>
      <c r="IA313">
        <v>54</v>
      </c>
      <c r="IB313">
        <v>13</v>
      </c>
      <c r="IC313">
        <v>8</v>
      </c>
      <c r="ID313">
        <v>1</v>
      </c>
      <c r="IE313">
        <v>0</v>
      </c>
      <c r="IF313">
        <v>0</v>
      </c>
      <c r="IG313">
        <v>0</v>
      </c>
      <c r="IH313">
        <v>2</v>
      </c>
      <c r="II313">
        <v>0</v>
      </c>
      <c r="IJ313">
        <v>0</v>
      </c>
      <c r="IK313">
        <v>1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1</v>
      </c>
      <c r="JF313">
        <v>13</v>
      </c>
      <c r="JG313">
        <v>1</v>
      </c>
      <c r="JH313">
        <v>1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1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2</v>
      </c>
      <c r="KR313">
        <v>1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1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2</v>
      </c>
    </row>
    <row r="314" spans="1:332">
      <c r="A314" t="s">
        <v>1255</v>
      </c>
      <c r="B314" t="s">
        <v>1244</v>
      </c>
      <c r="C314" t="str">
        <f>"060912"</f>
        <v>060912</v>
      </c>
      <c r="D314" t="s">
        <v>1246</v>
      </c>
      <c r="E314">
        <v>2</v>
      </c>
      <c r="F314">
        <v>905</v>
      </c>
      <c r="G314">
        <v>861</v>
      </c>
      <c r="H314">
        <v>486</v>
      </c>
      <c r="I314">
        <v>375</v>
      </c>
      <c r="J314">
        <v>0</v>
      </c>
      <c r="K314">
        <v>3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375</v>
      </c>
      <c r="T314">
        <v>0</v>
      </c>
      <c r="U314">
        <v>0</v>
      </c>
      <c r="V314">
        <v>375</v>
      </c>
      <c r="W314">
        <v>14</v>
      </c>
      <c r="X314">
        <v>9</v>
      </c>
      <c r="Y314">
        <v>5</v>
      </c>
      <c r="Z314">
        <v>0</v>
      </c>
      <c r="AA314">
        <v>361</v>
      </c>
      <c r="AB314">
        <v>176</v>
      </c>
      <c r="AC314">
        <v>51</v>
      </c>
      <c r="AD314">
        <v>17</v>
      </c>
      <c r="AE314">
        <v>21</v>
      </c>
      <c r="AF314">
        <v>4</v>
      </c>
      <c r="AG314">
        <v>3</v>
      </c>
      <c r="AH314">
        <v>1</v>
      </c>
      <c r="AI314">
        <v>17</v>
      </c>
      <c r="AJ314">
        <v>0</v>
      </c>
      <c r="AK314">
        <v>3</v>
      </c>
      <c r="AL314">
        <v>11</v>
      </c>
      <c r="AM314">
        <v>19</v>
      </c>
      <c r="AN314">
        <v>2</v>
      </c>
      <c r="AO314">
        <v>2</v>
      </c>
      <c r="AP314">
        <v>1</v>
      </c>
      <c r="AQ314">
        <v>0</v>
      </c>
      <c r="AR314">
        <v>2</v>
      </c>
      <c r="AS314">
        <v>4</v>
      </c>
      <c r="AT314">
        <v>0</v>
      </c>
      <c r="AU314">
        <v>0</v>
      </c>
      <c r="AV314">
        <v>0</v>
      </c>
      <c r="AW314">
        <v>4</v>
      </c>
      <c r="AX314">
        <v>3</v>
      </c>
      <c r="AY314">
        <v>0</v>
      </c>
      <c r="AZ314">
        <v>1</v>
      </c>
      <c r="BA314">
        <v>1</v>
      </c>
      <c r="BB314">
        <v>0</v>
      </c>
      <c r="BC314">
        <v>0</v>
      </c>
      <c r="BD314">
        <v>2</v>
      </c>
      <c r="BE314">
        <v>1</v>
      </c>
      <c r="BF314">
        <v>6</v>
      </c>
      <c r="BG314">
        <v>176</v>
      </c>
      <c r="BH314">
        <v>42</v>
      </c>
      <c r="BI314">
        <v>25</v>
      </c>
      <c r="BJ314">
        <v>5</v>
      </c>
      <c r="BK314">
        <v>4</v>
      </c>
      <c r="BL314">
        <v>2</v>
      </c>
      <c r="BM314">
        <v>0</v>
      </c>
      <c r="BN314">
        <v>2</v>
      </c>
      <c r="BO314">
        <v>2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1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1</v>
      </c>
      <c r="CK314">
        <v>0</v>
      </c>
      <c r="CL314">
        <v>0</v>
      </c>
      <c r="CM314">
        <v>42</v>
      </c>
      <c r="CN314">
        <v>8</v>
      </c>
      <c r="CO314">
        <v>1</v>
      </c>
      <c r="CP314">
        <v>4</v>
      </c>
      <c r="CQ314">
        <v>0</v>
      </c>
      <c r="CR314">
        <v>0</v>
      </c>
      <c r="CS314">
        <v>1</v>
      </c>
      <c r="CT314">
        <v>1</v>
      </c>
      <c r="CU314">
        <v>0</v>
      </c>
      <c r="CV314">
        <v>0</v>
      </c>
      <c r="CW314">
        <v>0</v>
      </c>
      <c r="CX314">
        <v>1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8</v>
      </c>
      <c r="DF314">
        <v>19</v>
      </c>
      <c r="DG314">
        <v>8</v>
      </c>
      <c r="DH314">
        <v>3</v>
      </c>
      <c r="DI314">
        <v>0</v>
      </c>
      <c r="DJ314">
        <v>1</v>
      </c>
      <c r="DK314">
        <v>0</v>
      </c>
      <c r="DL314">
        <v>0</v>
      </c>
      <c r="DM314">
        <v>2</v>
      </c>
      <c r="DN314">
        <v>0</v>
      </c>
      <c r="DO314">
        <v>0</v>
      </c>
      <c r="DP314">
        <v>0</v>
      </c>
      <c r="DQ314">
        <v>1</v>
      </c>
      <c r="DR314">
        <v>0</v>
      </c>
      <c r="DS314">
        <v>3</v>
      </c>
      <c r="DT314">
        <v>1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19</v>
      </c>
      <c r="EL314">
        <v>45</v>
      </c>
      <c r="EM314">
        <v>22</v>
      </c>
      <c r="EN314">
        <v>15</v>
      </c>
      <c r="EO314">
        <v>3</v>
      </c>
      <c r="EP314">
        <v>1</v>
      </c>
      <c r="EQ314">
        <v>1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2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1</v>
      </c>
      <c r="FO314">
        <v>0</v>
      </c>
      <c r="FP314">
        <v>45</v>
      </c>
      <c r="FQ314">
        <v>12</v>
      </c>
      <c r="FR314">
        <v>9</v>
      </c>
      <c r="FS314">
        <v>1</v>
      </c>
      <c r="FT314">
        <v>0</v>
      </c>
      <c r="FU314">
        <v>1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1</v>
      </c>
      <c r="GU314">
        <v>12</v>
      </c>
      <c r="GV314">
        <v>43</v>
      </c>
      <c r="GW314">
        <v>12</v>
      </c>
      <c r="GX314">
        <v>8</v>
      </c>
      <c r="GY314">
        <v>1</v>
      </c>
      <c r="GZ314">
        <v>1</v>
      </c>
      <c r="HA314">
        <v>4</v>
      </c>
      <c r="HB314">
        <v>4</v>
      </c>
      <c r="HC314">
        <v>2</v>
      </c>
      <c r="HD314">
        <v>0</v>
      </c>
      <c r="HE314">
        <v>0</v>
      </c>
      <c r="HF314">
        <v>1</v>
      </c>
      <c r="HG314">
        <v>0</v>
      </c>
      <c r="HH314">
        <v>0</v>
      </c>
      <c r="HI314">
        <v>0</v>
      </c>
      <c r="HJ314">
        <v>0</v>
      </c>
      <c r="HK314">
        <v>1</v>
      </c>
      <c r="HL314">
        <v>1</v>
      </c>
      <c r="HM314">
        <v>0</v>
      </c>
      <c r="HN314">
        <v>0</v>
      </c>
      <c r="HO314">
        <v>1</v>
      </c>
      <c r="HP314">
        <v>1</v>
      </c>
      <c r="HQ314">
        <v>1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1</v>
      </c>
      <c r="HX314">
        <v>0</v>
      </c>
      <c r="HY314">
        <v>2</v>
      </c>
      <c r="HZ314">
        <v>2</v>
      </c>
      <c r="IA314">
        <v>43</v>
      </c>
      <c r="IB314">
        <v>15</v>
      </c>
      <c r="IC314">
        <v>7</v>
      </c>
      <c r="ID314">
        <v>0</v>
      </c>
      <c r="IE314">
        <v>0</v>
      </c>
      <c r="IF314">
        <v>0</v>
      </c>
      <c r="IG314">
        <v>3</v>
      </c>
      <c r="IH314">
        <v>0</v>
      </c>
      <c r="II314">
        <v>2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1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1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1</v>
      </c>
      <c r="JC314">
        <v>0</v>
      </c>
      <c r="JD314">
        <v>0</v>
      </c>
      <c r="JE314">
        <v>0</v>
      </c>
      <c r="JF314">
        <v>15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1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1</v>
      </c>
      <c r="LP314">
        <v>0</v>
      </c>
      <c r="LQ314">
        <v>0</v>
      </c>
      <c r="LR314">
        <v>0</v>
      </c>
      <c r="LS314">
        <v>0</v>
      </c>
      <c r="LT314">
        <v>1</v>
      </c>
    </row>
    <row r="315" spans="1:332">
      <c r="A315" t="s">
        <v>1254</v>
      </c>
      <c r="B315" t="s">
        <v>1244</v>
      </c>
      <c r="C315" t="str">
        <f>"060912"</f>
        <v>060912</v>
      </c>
      <c r="D315" t="s">
        <v>1253</v>
      </c>
      <c r="E315">
        <v>3</v>
      </c>
      <c r="F315">
        <v>1012</v>
      </c>
      <c r="G315">
        <v>770</v>
      </c>
      <c r="H315">
        <v>310</v>
      </c>
      <c r="I315">
        <v>460</v>
      </c>
      <c r="J315">
        <v>0</v>
      </c>
      <c r="K315">
        <v>3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460</v>
      </c>
      <c r="T315">
        <v>0</v>
      </c>
      <c r="U315">
        <v>0</v>
      </c>
      <c r="V315">
        <v>460</v>
      </c>
      <c r="W315">
        <v>16</v>
      </c>
      <c r="X315">
        <v>10</v>
      </c>
      <c r="Y315">
        <v>6</v>
      </c>
      <c r="Z315">
        <v>0</v>
      </c>
      <c r="AA315">
        <v>444</v>
      </c>
      <c r="AB315">
        <v>212</v>
      </c>
      <c r="AC315">
        <v>69</v>
      </c>
      <c r="AD315">
        <v>13</v>
      </c>
      <c r="AE315">
        <v>17</v>
      </c>
      <c r="AF315">
        <v>6</v>
      </c>
      <c r="AG315">
        <v>4</v>
      </c>
      <c r="AH315">
        <v>2</v>
      </c>
      <c r="AI315">
        <v>23</v>
      </c>
      <c r="AJ315">
        <v>1</v>
      </c>
      <c r="AK315">
        <v>6</v>
      </c>
      <c r="AL315">
        <v>8</v>
      </c>
      <c r="AM315">
        <v>24</v>
      </c>
      <c r="AN315">
        <v>0</v>
      </c>
      <c r="AO315">
        <v>1</v>
      </c>
      <c r="AP315">
        <v>0</v>
      </c>
      <c r="AQ315">
        <v>0</v>
      </c>
      <c r="AR315">
        <v>5</v>
      </c>
      <c r="AS315">
        <v>0</v>
      </c>
      <c r="AT315">
        <v>1</v>
      </c>
      <c r="AU315">
        <v>0</v>
      </c>
      <c r="AV315">
        <v>0</v>
      </c>
      <c r="AW315">
        <v>24</v>
      </c>
      <c r="AX315">
        <v>1</v>
      </c>
      <c r="AY315">
        <v>0</v>
      </c>
      <c r="AZ315">
        <v>3</v>
      </c>
      <c r="BA315">
        <v>0</v>
      </c>
      <c r="BB315">
        <v>0</v>
      </c>
      <c r="BC315">
        <v>0</v>
      </c>
      <c r="BD315">
        <v>0</v>
      </c>
      <c r="BE315">
        <v>1</v>
      </c>
      <c r="BF315">
        <v>3</v>
      </c>
      <c r="BG315">
        <v>212</v>
      </c>
      <c r="BH315">
        <v>46</v>
      </c>
      <c r="BI315">
        <v>28</v>
      </c>
      <c r="BJ315">
        <v>3</v>
      </c>
      <c r="BK315">
        <v>5</v>
      </c>
      <c r="BL315">
        <v>1</v>
      </c>
      <c r="BM315">
        <v>0</v>
      </c>
      <c r="BN315">
        <v>2</v>
      </c>
      <c r="BO315">
        <v>1</v>
      </c>
      <c r="BP315">
        <v>1</v>
      </c>
      <c r="BQ315">
        <v>0</v>
      </c>
      <c r="BR315">
        <v>2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1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2</v>
      </c>
      <c r="CM315">
        <v>46</v>
      </c>
      <c r="CN315">
        <v>10</v>
      </c>
      <c r="CO315">
        <v>3</v>
      </c>
      <c r="CP315">
        <v>2</v>
      </c>
      <c r="CQ315">
        <v>1</v>
      </c>
      <c r="CR315">
        <v>2</v>
      </c>
      <c r="CS315">
        <v>0</v>
      </c>
      <c r="CT315">
        <v>0</v>
      </c>
      <c r="CU315">
        <v>0</v>
      </c>
      <c r="CV315">
        <v>1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1</v>
      </c>
      <c r="DE315">
        <v>10</v>
      </c>
      <c r="DF315">
        <v>53</v>
      </c>
      <c r="DG315">
        <v>40</v>
      </c>
      <c r="DH315">
        <v>6</v>
      </c>
      <c r="DI315">
        <v>2</v>
      </c>
      <c r="DJ315">
        <v>1</v>
      </c>
      <c r="DK315">
        <v>1</v>
      </c>
      <c r="DL315">
        <v>0</v>
      </c>
      <c r="DM315">
        <v>0</v>
      </c>
      <c r="DN315">
        <v>1</v>
      </c>
      <c r="DO315">
        <v>0</v>
      </c>
      <c r="DP315">
        <v>0</v>
      </c>
      <c r="DQ315">
        <v>2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53</v>
      </c>
      <c r="EL315">
        <v>42</v>
      </c>
      <c r="EM315">
        <v>21</v>
      </c>
      <c r="EN315">
        <v>10</v>
      </c>
      <c r="EO315">
        <v>5</v>
      </c>
      <c r="EP315">
        <v>3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1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1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1</v>
      </c>
      <c r="FP315">
        <v>42</v>
      </c>
      <c r="FQ315">
        <v>19</v>
      </c>
      <c r="FR315">
        <v>10</v>
      </c>
      <c r="FS315">
        <v>6</v>
      </c>
      <c r="FT315">
        <v>0</v>
      </c>
      <c r="FU315">
        <v>0</v>
      </c>
      <c r="FV315">
        <v>1</v>
      </c>
      <c r="FW315">
        <v>0</v>
      </c>
      <c r="FX315">
        <v>0</v>
      </c>
      <c r="FY315">
        <v>0</v>
      </c>
      <c r="FZ315">
        <v>1</v>
      </c>
      <c r="GA315">
        <v>0</v>
      </c>
      <c r="GB315">
        <v>0</v>
      </c>
      <c r="GC315">
        <v>0</v>
      </c>
      <c r="GD315">
        <v>1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19</v>
      </c>
      <c r="GV315">
        <v>38</v>
      </c>
      <c r="GW315">
        <v>17</v>
      </c>
      <c r="GX315">
        <v>3</v>
      </c>
      <c r="GY315">
        <v>1</v>
      </c>
      <c r="GZ315">
        <v>3</v>
      </c>
      <c r="HA315">
        <v>2</v>
      </c>
      <c r="HB315">
        <v>3</v>
      </c>
      <c r="HC315">
        <v>2</v>
      </c>
      <c r="HD315">
        <v>0</v>
      </c>
      <c r="HE315">
        <v>0</v>
      </c>
      <c r="HF315">
        <v>0</v>
      </c>
      <c r="HG315">
        <v>0</v>
      </c>
      <c r="HH315">
        <v>1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2</v>
      </c>
      <c r="HQ315">
        <v>1</v>
      </c>
      <c r="HR315">
        <v>2</v>
      </c>
      <c r="HS315">
        <v>0</v>
      </c>
      <c r="HT315">
        <v>1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38</v>
      </c>
      <c r="IB315">
        <v>22</v>
      </c>
      <c r="IC315">
        <v>15</v>
      </c>
      <c r="ID315">
        <v>3</v>
      </c>
      <c r="IE315">
        <v>0</v>
      </c>
      <c r="IF315">
        <v>0</v>
      </c>
      <c r="IG315">
        <v>0</v>
      </c>
      <c r="IH315">
        <v>1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1</v>
      </c>
      <c r="IW315">
        <v>1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1</v>
      </c>
      <c r="JF315">
        <v>22</v>
      </c>
      <c r="JG315">
        <v>1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1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1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1</v>
      </c>
      <c r="KR315">
        <v>1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0</v>
      </c>
      <c r="LS315">
        <v>0</v>
      </c>
      <c r="LT315">
        <v>1</v>
      </c>
    </row>
    <row r="316" spans="1:332">
      <c r="A316" t="s">
        <v>1252</v>
      </c>
      <c r="B316" t="s">
        <v>1244</v>
      </c>
      <c r="C316" t="str">
        <f>"060912"</f>
        <v>060912</v>
      </c>
      <c r="D316" t="s">
        <v>1251</v>
      </c>
      <c r="E316">
        <v>4</v>
      </c>
      <c r="F316">
        <v>821</v>
      </c>
      <c r="G316">
        <v>620</v>
      </c>
      <c r="H316">
        <v>197</v>
      </c>
      <c r="I316">
        <v>423</v>
      </c>
      <c r="J316">
        <v>0</v>
      </c>
      <c r="K316">
        <v>3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423</v>
      </c>
      <c r="T316">
        <v>0</v>
      </c>
      <c r="U316">
        <v>0</v>
      </c>
      <c r="V316">
        <v>423</v>
      </c>
      <c r="W316">
        <v>8</v>
      </c>
      <c r="X316">
        <v>7</v>
      </c>
      <c r="Y316">
        <v>1</v>
      </c>
      <c r="Z316">
        <v>0</v>
      </c>
      <c r="AA316">
        <v>415</v>
      </c>
      <c r="AB316">
        <v>185</v>
      </c>
      <c r="AC316">
        <v>54</v>
      </c>
      <c r="AD316">
        <v>21</v>
      </c>
      <c r="AE316">
        <v>22</v>
      </c>
      <c r="AF316">
        <v>2</v>
      </c>
      <c r="AG316">
        <v>2</v>
      </c>
      <c r="AH316">
        <v>0</v>
      </c>
      <c r="AI316">
        <v>10</v>
      </c>
      <c r="AJ316">
        <v>0</v>
      </c>
      <c r="AK316">
        <v>4</v>
      </c>
      <c r="AL316">
        <v>2</v>
      </c>
      <c r="AM316">
        <v>11</v>
      </c>
      <c r="AN316">
        <v>2</v>
      </c>
      <c r="AO316">
        <v>0</v>
      </c>
      <c r="AP316">
        <v>4</v>
      </c>
      <c r="AQ316">
        <v>1</v>
      </c>
      <c r="AR316">
        <v>10</v>
      </c>
      <c r="AS316">
        <v>4</v>
      </c>
      <c r="AT316">
        <v>3</v>
      </c>
      <c r="AU316">
        <v>0</v>
      </c>
      <c r="AV316">
        <v>1</v>
      </c>
      <c r="AW316">
        <v>21</v>
      </c>
      <c r="AX316">
        <v>1</v>
      </c>
      <c r="AY316">
        <v>0</v>
      </c>
      <c r="AZ316">
        <v>2</v>
      </c>
      <c r="BA316">
        <v>3</v>
      </c>
      <c r="BB316">
        <v>0</v>
      </c>
      <c r="BC316">
        <v>0</v>
      </c>
      <c r="BD316">
        <v>0</v>
      </c>
      <c r="BE316">
        <v>0</v>
      </c>
      <c r="BF316">
        <v>5</v>
      </c>
      <c r="BG316">
        <v>185</v>
      </c>
      <c r="BH316">
        <v>50</v>
      </c>
      <c r="BI316">
        <v>29</v>
      </c>
      <c r="BJ316">
        <v>5</v>
      </c>
      <c r="BK316">
        <v>4</v>
      </c>
      <c r="BL316">
        <v>5</v>
      </c>
      <c r="BM316">
        <v>0</v>
      </c>
      <c r="BN316">
        <v>3</v>
      </c>
      <c r="BO316">
        <v>1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1</v>
      </c>
      <c r="CJ316">
        <v>0</v>
      </c>
      <c r="CK316">
        <v>0</v>
      </c>
      <c r="CL316">
        <v>2</v>
      </c>
      <c r="CM316">
        <v>50</v>
      </c>
      <c r="CN316">
        <v>10</v>
      </c>
      <c r="CO316">
        <v>3</v>
      </c>
      <c r="CP316">
        <v>2</v>
      </c>
      <c r="CQ316">
        <v>1</v>
      </c>
      <c r="CR316">
        <v>0</v>
      </c>
      <c r="CS316">
        <v>0</v>
      </c>
      <c r="CT316">
        <v>2</v>
      </c>
      <c r="CU316">
        <v>0</v>
      </c>
      <c r="CV316">
        <v>1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1</v>
      </c>
      <c r="DE316">
        <v>10</v>
      </c>
      <c r="DF316">
        <v>23</v>
      </c>
      <c r="DG316">
        <v>10</v>
      </c>
      <c r="DH316">
        <v>3</v>
      </c>
      <c r="DI316">
        <v>3</v>
      </c>
      <c r="DJ316">
        <v>1</v>
      </c>
      <c r="DK316">
        <v>1</v>
      </c>
      <c r="DL316">
        <v>2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1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1</v>
      </c>
      <c r="EH316">
        <v>0</v>
      </c>
      <c r="EI316">
        <v>1</v>
      </c>
      <c r="EJ316">
        <v>0</v>
      </c>
      <c r="EK316">
        <v>23</v>
      </c>
      <c r="EL316">
        <v>64</v>
      </c>
      <c r="EM316">
        <v>37</v>
      </c>
      <c r="EN316">
        <v>13</v>
      </c>
      <c r="EO316">
        <v>1</v>
      </c>
      <c r="EP316">
        <v>1</v>
      </c>
      <c r="EQ316">
        <v>0</v>
      </c>
      <c r="ER316">
        <v>0</v>
      </c>
      <c r="ES316">
        <v>3</v>
      </c>
      <c r="ET316">
        <v>0</v>
      </c>
      <c r="EU316">
        <v>0</v>
      </c>
      <c r="EV316">
        <v>2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6</v>
      </c>
      <c r="FG316">
        <v>0</v>
      </c>
      <c r="FH316">
        <v>0</v>
      </c>
      <c r="FI316">
        <v>0</v>
      </c>
      <c r="FJ316">
        <v>1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64</v>
      </c>
      <c r="FQ316">
        <v>13</v>
      </c>
      <c r="FR316">
        <v>6</v>
      </c>
      <c r="FS316">
        <v>3</v>
      </c>
      <c r="FT316">
        <v>0</v>
      </c>
      <c r="FU316">
        <v>0</v>
      </c>
      <c r="FV316">
        <v>0</v>
      </c>
      <c r="FW316">
        <v>1</v>
      </c>
      <c r="FX316">
        <v>0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>
        <v>1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1</v>
      </c>
      <c r="GS316">
        <v>0</v>
      </c>
      <c r="GT316">
        <v>1</v>
      </c>
      <c r="GU316">
        <v>13</v>
      </c>
      <c r="GV316">
        <v>51</v>
      </c>
      <c r="GW316">
        <v>12</v>
      </c>
      <c r="GX316">
        <v>2</v>
      </c>
      <c r="GY316">
        <v>2</v>
      </c>
      <c r="GZ316">
        <v>0</v>
      </c>
      <c r="HA316">
        <v>3</v>
      </c>
      <c r="HB316">
        <v>4</v>
      </c>
      <c r="HC316">
        <v>5</v>
      </c>
      <c r="HD316">
        <v>0</v>
      </c>
      <c r="HE316">
        <v>1</v>
      </c>
      <c r="HF316">
        <v>0</v>
      </c>
      <c r="HG316">
        <v>0</v>
      </c>
      <c r="HH316">
        <v>2</v>
      </c>
      <c r="HI316">
        <v>0</v>
      </c>
      <c r="HJ316">
        <v>1</v>
      </c>
      <c r="HK316">
        <v>2</v>
      </c>
      <c r="HL316">
        <v>1</v>
      </c>
      <c r="HM316">
        <v>0</v>
      </c>
      <c r="HN316">
        <v>0</v>
      </c>
      <c r="HO316">
        <v>7</v>
      </c>
      <c r="HP316">
        <v>4</v>
      </c>
      <c r="HQ316">
        <v>0</v>
      </c>
      <c r="HR316">
        <v>0</v>
      </c>
      <c r="HS316">
        <v>0</v>
      </c>
      <c r="HT316">
        <v>2</v>
      </c>
      <c r="HU316">
        <v>0</v>
      </c>
      <c r="HV316">
        <v>0</v>
      </c>
      <c r="HW316">
        <v>0</v>
      </c>
      <c r="HX316">
        <v>0</v>
      </c>
      <c r="HY316">
        <v>2</v>
      </c>
      <c r="HZ316">
        <v>1</v>
      </c>
      <c r="IA316">
        <v>51</v>
      </c>
      <c r="IB316">
        <v>17</v>
      </c>
      <c r="IC316">
        <v>12</v>
      </c>
      <c r="ID316">
        <v>1</v>
      </c>
      <c r="IE316">
        <v>1</v>
      </c>
      <c r="IF316">
        <v>2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1</v>
      </c>
      <c r="JF316">
        <v>17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2</v>
      </c>
      <c r="KR316">
        <v>1</v>
      </c>
      <c r="KS316">
        <v>1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2</v>
      </c>
    </row>
    <row r="317" spans="1:332">
      <c r="A317" t="s">
        <v>1250</v>
      </c>
      <c r="B317" t="s">
        <v>1244</v>
      </c>
      <c r="C317" t="str">
        <f>"060912"</f>
        <v>060912</v>
      </c>
      <c r="D317" t="s">
        <v>417</v>
      </c>
      <c r="E317">
        <v>5</v>
      </c>
      <c r="F317">
        <v>1098</v>
      </c>
      <c r="G317">
        <v>855</v>
      </c>
      <c r="H317">
        <v>401</v>
      </c>
      <c r="I317">
        <v>454</v>
      </c>
      <c r="J317">
        <v>0</v>
      </c>
      <c r="K317">
        <v>0</v>
      </c>
      <c r="L317">
        <v>1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1</v>
      </c>
      <c r="S317">
        <v>455</v>
      </c>
      <c r="T317">
        <v>1</v>
      </c>
      <c r="U317">
        <v>0</v>
      </c>
      <c r="V317">
        <v>455</v>
      </c>
      <c r="W317">
        <v>13</v>
      </c>
      <c r="X317">
        <v>11</v>
      </c>
      <c r="Y317">
        <v>2</v>
      </c>
      <c r="Z317">
        <v>0</v>
      </c>
      <c r="AA317">
        <v>442</v>
      </c>
      <c r="AB317">
        <v>193</v>
      </c>
      <c r="AC317">
        <v>68</v>
      </c>
      <c r="AD317">
        <v>18</v>
      </c>
      <c r="AE317">
        <v>12</v>
      </c>
      <c r="AF317">
        <v>3</v>
      </c>
      <c r="AG317">
        <v>2</v>
      </c>
      <c r="AH317">
        <v>1</v>
      </c>
      <c r="AI317">
        <v>10</v>
      </c>
      <c r="AJ317">
        <v>0</v>
      </c>
      <c r="AK317">
        <v>3</v>
      </c>
      <c r="AL317">
        <v>11</v>
      </c>
      <c r="AM317">
        <v>8</v>
      </c>
      <c r="AN317">
        <v>2</v>
      </c>
      <c r="AO317">
        <v>1</v>
      </c>
      <c r="AP317">
        <v>0</v>
      </c>
      <c r="AQ317">
        <v>0</v>
      </c>
      <c r="AR317">
        <v>18</v>
      </c>
      <c r="AS317">
        <v>0</v>
      </c>
      <c r="AT317">
        <v>0</v>
      </c>
      <c r="AU317">
        <v>0</v>
      </c>
      <c r="AV317">
        <v>1</v>
      </c>
      <c r="AW317">
        <v>21</v>
      </c>
      <c r="AX317">
        <v>3</v>
      </c>
      <c r="AY317">
        <v>0</v>
      </c>
      <c r="AZ317">
        <v>1</v>
      </c>
      <c r="BA317">
        <v>1</v>
      </c>
      <c r="BB317">
        <v>0</v>
      </c>
      <c r="BC317">
        <v>0</v>
      </c>
      <c r="BD317">
        <v>0</v>
      </c>
      <c r="BE317">
        <v>0</v>
      </c>
      <c r="BF317">
        <v>9</v>
      </c>
      <c r="BG317">
        <v>193</v>
      </c>
      <c r="BH317">
        <v>56</v>
      </c>
      <c r="BI317">
        <v>41</v>
      </c>
      <c r="BJ317">
        <v>1</v>
      </c>
      <c r="BK317">
        <v>4</v>
      </c>
      <c r="BL317">
        <v>2</v>
      </c>
      <c r="BM317">
        <v>1</v>
      </c>
      <c r="BN317">
        <v>1</v>
      </c>
      <c r="BO317">
        <v>1</v>
      </c>
      <c r="BP317">
        <v>0</v>
      </c>
      <c r="BQ317">
        <v>0</v>
      </c>
      <c r="BR317">
        <v>1</v>
      </c>
      <c r="BS317">
        <v>0</v>
      </c>
      <c r="BT317">
        <v>0</v>
      </c>
      <c r="BU317">
        <v>1</v>
      </c>
      <c r="BV317">
        <v>0</v>
      </c>
      <c r="BW317">
        <v>0</v>
      </c>
      <c r="BX317">
        <v>0</v>
      </c>
      <c r="BY317">
        <v>1</v>
      </c>
      <c r="BZ317">
        <v>0</v>
      </c>
      <c r="CA317">
        <v>1</v>
      </c>
      <c r="CB317">
        <v>0</v>
      </c>
      <c r="CC317">
        <v>0</v>
      </c>
      <c r="CD317">
        <v>1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56</v>
      </c>
      <c r="CN317">
        <v>16</v>
      </c>
      <c r="CO317">
        <v>6</v>
      </c>
      <c r="CP317">
        <v>5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1</v>
      </c>
      <c r="CW317">
        <v>0</v>
      </c>
      <c r="CX317">
        <v>0</v>
      </c>
      <c r="CY317">
        <v>0</v>
      </c>
      <c r="CZ317">
        <v>2</v>
      </c>
      <c r="DA317">
        <v>0</v>
      </c>
      <c r="DB317">
        <v>0</v>
      </c>
      <c r="DC317">
        <v>2</v>
      </c>
      <c r="DD317">
        <v>0</v>
      </c>
      <c r="DE317">
        <v>16</v>
      </c>
      <c r="DF317">
        <v>19</v>
      </c>
      <c r="DG317">
        <v>10</v>
      </c>
      <c r="DH317">
        <v>1</v>
      </c>
      <c r="DI317">
        <v>0</v>
      </c>
      <c r="DJ317">
        <v>0</v>
      </c>
      <c r="DK317">
        <v>2</v>
      </c>
      <c r="DL317">
        <v>1</v>
      </c>
      <c r="DM317">
        <v>0</v>
      </c>
      <c r="DN317">
        <v>1</v>
      </c>
      <c r="DO317">
        <v>0</v>
      </c>
      <c r="DP317">
        <v>0</v>
      </c>
      <c r="DQ317">
        <v>0</v>
      </c>
      <c r="DR317">
        <v>1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2</v>
      </c>
      <c r="EG317">
        <v>0</v>
      </c>
      <c r="EH317">
        <v>0</v>
      </c>
      <c r="EI317">
        <v>0</v>
      </c>
      <c r="EJ317">
        <v>1</v>
      </c>
      <c r="EK317">
        <v>19</v>
      </c>
      <c r="EL317">
        <v>78</v>
      </c>
      <c r="EM317">
        <v>54</v>
      </c>
      <c r="EN317">
        <v>14</v>
      </c>
      <c r="EO317">
        <v>0</v>
      </c>
      <c r="EP317">
        <v>2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2</v>
      </c>
      <c r="EY317">
        <v>0</v>
      </c>
      <c r="EZ317">
        <v>0</v>
      </c>
      <c r="FA317">
        <v>0</v>
      </c>
      <c r="FB317">
        <v>0</v>
      </c>
      <c r="FC317">
        <v>1</v>
      </c>
      <c r="FD317">
        <v>0</v>
      </c>
      <c r="FE317">
        <v>0</v>
      </c>
      <c r="FF317">
        <v>3</v>
      </c>
      <c r="FG317">
        <v>1</v>
      </c>
      <c r="FH317">
        <v>0</v>
      </c>
      <c r="FI317">
        <v>0</v>
      </c>
      <c r="FJ317">
        <v>1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78</v>
      </c>
      <c r="FQ317">
        <v>18</v>
      </c>
      <c r="FR317">
        <v>10</v>
      </c>
      <c r="FS317">
        <v>5</v>
      </c>
      <c r="FT317">
        <v>1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1</v>
      </c>
      <c r="GE317">
        <v>0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1</v>
      </c>
      <c r="GS317">
        <v>0</v>
      </c>
      <c r="GT317">
        <v>0</v>
      </c>
      <c r="GU317">
        <v>18</v>
      </c>
      <c r="GV317">
        <v>49</v>
      </c>
      <c r="GW317">
        <v>20</v>
      </c>
      <c r="GX317">
        <v>4</v>
      </c>
      <c r="GY317">
        <v>4</v>
      </c>
      <c r="GZ317">
        <v>3</v>
      </c>
      <c r="HA317">
        <v>2</v>
      </c>
      <c r="HB317">
        <v>1</v>
      </c>
      <c r="HC317">
        <v>1</v>
      </c>
      <c r="HD317">
        <v>2</v>
      </c>
      <c r="HE317">
        <v>0</v>
      </c>
      <c r="HF317">
        <v>1</v>
      </c>
      <c r="HG317">
        <v>0</v>
      </c>
      <c r="HH317">
        <v>1</v>
      </c>
      <c r="HI317">
        <v>0</v>
      </c>
      <c r="HJ317">
        <v>0</v>
      </c>
      <c r="HK317">
        <v>0</v>
      </c>
      <c r="HL317">
        <v>1</v>
      </c>
      <c r="HM317">
        <v>0</v>
      </c>
      <c r="HN317">
        <v>2</v>
      </c>
      <c r="HO317">
        <v>2</v>
      </c>
      <c r="HP317">
        <v>2</v>
      </c>
      <c r="HQ317">
        <v>0</v>
      </c>
      <c r="HR317">
        <v>0</v>
      </c>
      <c r="HS317">
        <v>0</v>
      </c>
      <c r="HT317">
        <v>0</v>
      </c>
      <c r="HU317">
        <v>1</v>
      </c>
      <c r="HV317">
        <v>0</v>
      </c>
      <c r="HW317">
        <v>0</v>
      </c>
      <c r="HX317">
        <v>1</v>
      </c>
      <c r="HY317">
        <v>0</v>
      </c>
      <c r="HZ317">
        <v>1</v>
      </c>
      <c r="IA317">
        <v>49</v>
      </c>
      <c r="IB317">
        <v>12</v>
      </c>
      <c r="IC317">
        <v>8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1</v>
      </c>
      <c r="IR317">
        <v>0</v>
      </c>
      <c r="IS317">
        <v>0</v>
      </c>
      <c r="IT317">
        <v>0</v>
      </c>
      <c r="IU317">
        <v>0</v>
      </c>
      <c r="IV317">
        <v>1</v>
      </c>
      <c r="IW317">
        <v>0</v>
      </c>
      <c r="IX317">
        <v>0</v>
      </c>
      <c r="IY317">
        <v>0</v>
      </c>
      <c r="IZ317">
        <v>1</v>
      </c>
      <c r="JA317">
        <v>0</v>
      </c>
      <c r="JB317">
        <v>0</v>
      </c>
      <c r="JC317">
        <v>0</v>
      </c>
      <c r="JD317">
        <v>1</v>
      </c>
      <c r="JE317">
        <v>0</v>
      </c>
      <c r="JF317">
        <v>12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1</v>
      </c>
      <c r="KR317">
        <v>1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1</v>
      </c>
    </row>
    <row r="318" spans="1:332">
      <c r="A318" t="s">
        <v>1249</v>
      </c>
      <c r="B318" t="s">
        <v>1244</v>
      </c>
      <c r="C318" t="str">
        <f>"060912"</f>
        <v>060912</v>
      </c>
      <c r="D318" t="s">
        <v>1248</v>
      </c>
      <c r="E318">
        <v>6</v>
      </c>
      <c r="F318">
        <v>389</v>
      </c>
      <c r="G318">
        <v>300</v>
      </c>
      <c r="H318">
        <v>123</v>
      </c>
      <c r="I318">
        <v>177</v>
      </c>
      <c r="J318">
        <v>0</v>
      </c>
      <c r="K318">
        <v>4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177</v>
      </c>
      <c r="T318">
        <v>0</v>
      </c>
      <c r="U318">
        <v>0</v>
      </c>
      <c r="V318">
        <v>177</v>
      </c>
      <c r="W318">
        <v>8</v>
      </c>
      <c r="X318">
        <v>5</v>
      </c>
      <c r="Y318">
        <v>3</v>
      </c>
      <c r="Z318">
        <v>0</v>
      </c>
      <c r="AA318">
        <v>169</v>
      </c>
      <c r="AB318">
        <v>93</v>
      </c>
      <c r="AC318">
        <v>23</v>
      </c>
      <c r="AD318">
        <v>8</v>
      </c>
      <c r="AE318">
        <v>6</v>
      </c>
      <c r="AF318">
        <v>6</v>
      </c>
      <c r="AG318">
        <v>2</v>
      </c>
      <c r="AH318">
        <v>0</v>
      </c>
      <c r="AI318">
        <v>10</v>
      </c>
      <c r="AJ318">
        <v>1</v>
      </c>
      <c r="AK318">
        <v>1</v>
      </c>
      <c r="AL318">
        <v>1</v>
      </c>
      <c r="AM318">
        <v>12</v>
      </c>
      <c r="AN318">
        <v>0</v>
      </c>
      <c r="AO318">
        <v>0</v>
      </c>
      <c r="AP318">
        <v>0</v>
      </c>
      <c r="AQ318">
        <v>0</v>
      </c>
      <c r="AR318">
        <v>7</v>
      </c>
      <c r="AS318">
        <v>0</v>
      </c>
      <c r="AT318">
        <v>0</v>
      </c>
      <c r="AU318">
        <v>0</v>
      </c>
      <c r="AV318">
        <v>2</v>
      </c>
      <c r="AW318">
        <v>7</v>
      </c>
      <c r="AX318">
        <v>0</v>
      </c>
      <c r="AY318">
        <v>0</v>
      </c>
      <c r="AZ318">
        <v>3</v>
      </c>
      <c r="BA318">
        <v>0</v>
      </c>
      <c r="BB318">
        <v>0</v>
      </c>
      <c r="BC318">
        <v>3</v>
      </c>
      <c r="BD318">
        <v>0</v>
      </c>
      <c r="BE318">
        <v>0</v>
      </c>
      <c r="BF318">
        <v>1</v>
      </c>
      <c r="BG318">
        <v>93</v>
      </c>
      <c r="BH318">
        <v>10</v>
      </c>
      <c r="BI318">
        <v>5</v>
      </c>
      <c r="BJ318">
        <v>0</v>
      </c>
      <c r="BK318">
        <v>3</v>
      </c>
      <c r="BL318">
        <v>0</v>
      </c>
      <c r="BM318">
        <v>0</v>
      </c>
      <c r="BN318">
        <v>1</v>
      </c>
      <c r="BO318">
        <v>0</v>
      </c>
      <c r="BP318">
        <v>0</v>
      </c>
      <c r="BQ318">
        <v>0</v>
      </c>
      <c r="BR318">
        <v>1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10</v>
      </c>
      <c r="CN318">
        <v>6</v>
      </c>
      <c r="CO318">
        <v>4</v>
      </c>
      <c r="CP318">
        <v>1</v>
      </c>
      <c r="CQ318">
        <v>1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6</v>
      </c>
      <c r="DF318">
        <v>9</v>
      </c>
      <c r="DG318">
        <v>5</v>
      </c>
      <c r="DH318">
        <v>1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2</v>
      </c>
      <c r="EB318">
        <v>0</v>
      </c>
      <c r="EC318">
        <v>0</v>
      </c>
      <c r="ED318">
        <v>1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9</v>
      </c>
      <c r="EL318">
        <v>28</v>
      </c>
      <c r="EM318">
        <v>21</v>
      </c>
      <c r="EN318">
        <v>4</v>
      </c>
      <c r="EO318">
        <v>0</v>
      </c>
      <c r="EP318">
        <v>1</v>
      </c>
      <c r="EQ318">
        <v>0</v>
      </c>
      <c r="ER318">
        <v>0</v>
      </c>
      <c r="ES318">
        <v>0</v>
      </c>
      <c r="ET318">
        <v>0</v>
      </c>
      <c r="EU318">
        <v>1</v>
      </c>
      <c r="EV318">
        <v>1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28</v>
      </c>
      <c r="FQ318">
        <v>9</v>
      </c>
      <c r="FR318">
        <v>3</v>
      </c>
      <c r="FS318">
        <v>4</v>
      </c>
      <c r="FT318">
        <v>1</v>
      </c>
      <c r="FU318">
        <v>1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9</v>
      </c>
      <c r="GV318">
        <v>11</v>
      </c>
      <c r="GW318">
        <v>3</v>
      </c>
      <c r="GX318">
        <v>1</v>
      </c>
      <c r="GY318">
        <v>0</v>
      </c>
      <c r="GZ318">
        <v>1</v>
      </c>
      <c r="HA318">
        <v>2</v>
      </c>
      <c r="HB318">
        <v>1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1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1</v>
      </c>
      <c r="HZ318">
        <v>1</v>
      </c>
      <c r="IA318">
        <v>11</v>
      </c>
      <c r="IB318">
        <v>3</v>
      </c>
      <c r="IC318">
        <v>1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1</v>
      </c>
      <c r="IU318">
        <v>0</v>
      </c>
      <c r="IV318">
        <v>0</v>
      </c>
      <c r="IW318">
        <v>1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3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</row>
    <row r="319" spans="1:332">
      <c r="A319" t="s">
        <v>1247</v>
      </c>
      <c r="B319" t="s">
        <v>1244</v>
      </c>
      <c r="C319" t="str">
        <f>"060912"</f>
        <v>060912</v>
      </c>
      <c r="D319" t="s">
        <v>1246</v>
      </c>
      <c r="E319">
        <v>7</v>
      </c>
      <c r="F319">
        <v>696</v>
      </c>
      <c r="G319">
        <v>530</v>
      </c>
      <c r="H319">
        <v>208</v>
      </c>
      <c r="I319">
        <v>322</v>
      </c>
      <c r="J319">
        <v>0</v>
      </c>
      <c r="K319">
        <v>1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322</v>
      </c>
      <c r="T319">
        <v>0</v>
      </c>
      <c r="U319">
        <v>0</v>
      </c>
      <c r="V319">
        <v>322</v>
      </c>
      <c r="W319">
        <v>2</v>
      </c>
      <c r="X319">
        <v>2</v>
      </c>
      <c r="Y319">
        <v>0</v>
      </c>
      <c r="Z319">
        <v>0</v>
      </c>
      <c r="AA319">
        <v>320</v>
      </c>
      <c r="AB319">
        <v>171</v>
      </c>
      <c r="AC319">
        <v>50</v>
      </c>
      <c r="AD319">
        <v>22</v>
      </c>
      <c r="AE319">
        <v>11</v>
      </c>
      <c r="AF319">
        <v>3</v>
      </c>
      <c r="AG319">
        <v>4</v>
      </c>
      <c r="AH319">
        <v>4</v>
      </c>
      <c r="AI319">
        <v>9</v>
      </c>
      <c r="AJ319">
        <v>2</v>
      </c>
      <c r="AK319">
        <v>0</v>
      </c>
      <c r="AL319">
        <v>3</v>
      </c>
      <c r="AM319">
        <v>17</v>
      </c>
      <c r="AN319">
        <v>0</v>
      </c>
      <c r="AO319">
        <v>1</v>
      </c>
      <c r="AP319">
        <v>0</v>
      </c>
      <c r="AQ319">
        <v>0</v>
      </c>
      <c r="AR319">
        <v>14</v>
      </c>
      <c r="AS319">
        <v>0</v>
      </c>
      <c r="AT319">
        <v>0</v>
      </c>
      <c r="AU319">
        <v>0</v>
      </c>
      <c r="AV319">
        <v>0</v>
      </c>
      <c r="AW319">
        <v>22</v>
      </c>
      <c r="AX319">
        <v>1</v>
      </c>
      <c r="AY319">
        <v>0</v>
      </c>
      <c r="AZ319">
        <v>0</v>
      </c>
      <c r="BA319">
        <v>2</v>
      </c>
      <c r="BB319">
        <v>0</v>
      </c>
      <c r="BC319">
        <v>0</v>
      </c>
      <c r="BD319">
        <v>2</v>
      </c>
      <c r="BE319">
        <v>0</v>
      </c>
      <c r="BF319">
        <v>4</v>
      </c>
      <c r="BG319">
        <v>171</v>
      </c>
      <c r="BH319">
        <v>13</v>
      </c>
      <c r="BI319">
        <v>6</v>
      </c>
      <c r="BJ319">
        <v>4</v>
      </c>
      <c r="BK319">
        <v>0</v>
      </c>
      <c r="BL319">
        <v>1</v>
      </c>
      <c r="BM319">
        <v>0</v>
      </c>
      <c r="BN319">
        <v>2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13</v>
      </c>
      <c r="CN319">
        <v>8</v>
      </c>
      <c r="CO319">
        <v>0</v>
      </c>
      <c r="CP319">
        <v>1</v>
      </c>
      <c r="CQ319">
        <v>1</v>
      </c>
      <c r="CR319">
        <v>1</v>
      </c>
      <c r="CS319">
        <v>0</v>
      </c>
      <c r="CT319">
        <v>0</v>
      </c>
      <c r="CU319">
        <v>0</v>
      </c>
      <c r="CV319">
        <v>1</v>
      </c>
      <c r="CW319">
        <v>1</v>
      </c>
      <c r="CX319">
        <v>0</v>
      </c>
      <c r="CY319">
        <v>3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8</v>
      </c>
      <c r="DF319">
        <v>21</v>
      </c>
      <c r="DG319">
        <v>14</v>
      </c>
      <c r="DH319">
        <v>0</v>
      </c>
      <c r="DI319">
        <v>1</v>
      </c>
      <c r="DJ319">
        <v>2</v>
      </c>
      <c r="DK319">
        <v>1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2</v>
      </c>
      <c r="DY319">
        <v>0</v>
      </c>
      <c r="DZ319">
        <v>0</v>
      </c>
      <c r="EA319">
        <v>0</v>
      </c>
      <c r="EB319">
        <v>1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21</v>
      </c>
      <c r="EL319">
        <v>49</v>
      </c>
      <c r="EM319">
        <v>24</v>
      </c>
      <c r="EN319">
        <v>21</v>
      </c>
      <c r="EO319">
        <v>1</v>
      </c>
      <c r="EP319">
        <v>1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2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49</v>
      </c>
      <c r="FQ319">
        <v>12</v>
      </c>
      <c r="FR319">
        <v>5</v>
      </c>
      <c r="FS319">
        <v>3</v>
      </c>
      <c r="FT319">
        <v>1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1</v>
      </c>
      <c r="GE319">
        <v>0</v>
      </c>
      <c r="GF319">
        <v>0</v>
      </c>
      <c r="GG319">
        <v>0</v>
      </c>
      <c r="GH319">
        <v>0</v>
      </c>
      <c r="GI319">
        <v>0</v>
      </c>
      <c r="GJ319">
        <v>1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1</v>
      </c>
      <c r="GU319">
        <v>12</v>
      </c>
      <c r="GV319">
        <v>41</v>
      </c>
      <c r="GW319">
        <v>13</v>
      </c>
      <c r="GX319">
        <v>7</v>
      </c>
      <c r="GY319">
        <v>0</v>
      </c>
      <c r="GZ319">
        <v>1</v>
      </c>
      <c r="HA319">
        <v>2</v>
      </c>
      <c r="HB319">
        <v>5</v>
      </c>
      <c r="HC319">
        <v>4</v>
      </c>
      <c r="HD319">
        <v>1</v>
      </c>
      <c r="HE319">
        <v>1</v>
      </c>
      <c r="HF319">
        <v>1</v>
      </c>
      <c r="HG319">
        <v>2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1</v>
      </c>
      <c r="HP319">
        <v>1</v>
      </c>
      <c r="HQ319">
        <v>0</v>
      </c>
      <c r="HR319">
        <v>1</v>
      </c>
      <c r="HS319">
        <v>0</v>
      </c>
      <c r="HT319">
        <v>0</v>
      </c>
      <c r="HU319">
        <v>1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41</v>
      </c>
      <c r="IB319">
        <v>4</v>
      </c>
      <c r="IC319">
        <v>3</v>
      </c>
      <c r="ID319">
        <v>1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4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1</v>
      </c>
      <c r="JZ319">
        <v>1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1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</row>
    <row r="320" spans="1:332">
      <c r="A320" t="s">
        <v>1245</v>
      </c>
      <c r="B320" t="s">
        <v>1244</v>
      </c>
      <c r="C320" t="str">
        <f>"060912"</f>
        <v>060912</v>
      </c>
      <c r="D320" t="s">
        <v>1243</v>
      </c>
      <c r="E320">
        <v>8</v>
      </c>
      <c r="F320">
        <v>51</v>
      </c>
      <c r="G320">
        <v>53</v>
      </c>
      <c r="H320">
        <v>8</v>
      </c>
      <c r="I320">
        <v>45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45</v>
      </c>
      <c r="T320">
        <v>0</v>
      </c>
      <c r="U320">
        <v>0</v>
      </c>
      <c r="V320">
        <v>45</v>
      </c>
      <c r="W320">
        <v>0</v>
      </c>
      <c r="X320">
        <v>0</v>
      </c>
      <c r="Y320">
        <v>0</v>
      </c>
      <c r="Z320">
        <v>0</v>
      </c>
      <c r="AA320">
        <v>45</v>
      </c>
      <c r="AB320">
        <v>45</v>
      </c>
      <c r="AC320">
        <v>0</v>
      </c>
      <c r="AD320">
        <v>43</v>
      </c>
      <c r="AE320">
        <v>1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1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45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</row>
    <row r="321" spans="1:332">
      <c r="A321" t="s">
        <v>1242</v>
      </c>
      <c r="B321" t="s">
        <v>1231</v>
      </c>
      <c r="C321" t="str">
        <f>"060913"</f>
        <v>060913</v>
      </c>
      <c r="D321" t="s">
        <v>1241</v>
      </c>
      <c r="E321">
        <v>1</v>
      </c>
      <c r="F321">
        <v>543</v>
      </c>
      <c r="G321">
        <v>420</v>
      </c>
      <c r="H321">
        <v>182</v>
      </c>
      <c r="I321">
        <v>238</v>
      </c>
      <c r="J321">
        <v>0</v>
      </c>
      <c r="K321">
        <v>1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238</v>
      </c>
      <c r="T321">
        <v>0</v>
      </c>
      <c r="U321">
        <v>0</v>
      </c>
      <c r="V321">
        <v>238</v>
      </c>
      <c r="W321">
        <v>8</v>
      </c>
      <c r="X321">
        <v>2</v>
      </c>
      <c r="Y321">
        <v>6</v>
      </c>
      <c r="Z321">
        <v>0</v>
      </c>
      <c r="AA321">
        <v>230</v>
      </c>
      <c r="AB321">
        <v>118</v>
      </c>
      <c r="AC321">
        <v>16</v>
      </c>
      <c r="AD321">
        <v>2</v>
      </c>
      <c r="AE321">
        <v>8</v>
      </c>
      <c r="AF321">
        <v>2</v>
      </c>
      <c r="AG321">
        <v>2</v>
      </c>
      <c r="AH321">
        <v>0</v>
      </c>
      <c r="AI321">
        <v>3</v>
      </c>
      <c r="AJ321">
        <v>1</v>
      </c>
      <c r="AK321">
        <v>2</v>
      </c>
      <c r="AL321">
        <v>7</v>
      </c>
      <c r="AM321">
        <v>7</v>
      </c>
      <c r="AN321">
        <v>2</v>
      </c>
      <c r="AO321">
        <v>2</v>
      </c>
      <c r="AP321">
        <v>0</v>
      </c>
      <c r="AQ321">
        <v>0</v>
      </c>
      <c r="AR321">
        <v>0</v>
      </c>
      <c r="AS321">
        <v>1</v>
      </c>
      <c r="AT321">
        <v>1</v>
      </c>
      <c r="AU321">
        <v>0</v>
      </c>
      <c r="AV321">
        <v>0</v>
      </c>
      <c r="AW321">
        <v>58</v>
      </c>
      <c r="AX321">
        <v>1</v>
      </c>
      <c r="AY321">
        <v>0</v>
      </c>
      <c r="AZ321">
        <v>0</v>
      </c>
      <c r="BA321">
        <v>0</v>
      </c>
      <c r="BB321">
        <v>0</v>
      </c>
      <c r="BC321">
        <v>1</v>
      </c>
      <c r="BD321">
        <v>0</v>
      </c>
      <c r="BE321">
        <v>0</v>
      </c>
      <c r="BF321">
        <v>2</v>
      </c>
      <c r="BG321">
        <v>118</v>
      </c>
      <c r="BH321">
        <v>20</v>
      </c>
      <c r="BI321">
        <v>12</v>
      </c>
      <c r="BJ321">
        <v>0</v>
      </c>
      <c r="BK321">
        <v>4</v>
      </c>
      <c r="BL321">
        <v>1</v>
      </c>
      <c r="BM321">
        <v>0</v>
      </c>
      <c r="BN321">
        <v>1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2</v>
      </c>
      <c r="CL321">
        <v>0</v>
      </c>
      <c r="CM321">
        <v>20</v>
      </c>
      <c r="CN321">
        <v>4</v>
      </c>
      <c r="CO321">
        <v>1</v>
      </c>
      <c r="CP321">
        <v>1</v>
      </c>
      <c r="CQ321">
        <v>0</v>
      </c>
      <c r="CR321">
        <v>0</v>
      </c>
      <c r="CS321">
        <v>1</v>
      </c>
      <c r="CT321">
        <v>1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4</v>
      </c>
      <c r="DF321">
        <v>7</v>
      </c>
      <c r="DG321">
        <v>3</v>
      </c>
      <c r="DH321">
        <v>1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1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1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1</v>
      </c>
      <c r="EK321">
        <v>7</v>
      </c>
      <c r="EL321">
        <v>37</v>
      </c>
      <c r="EM321">
        <v>14</v>
      </c>
      <c r="EN321">
        <v>7</v>
      </c>
      <c r="EO321">
        <v>2</v>
      </c>
      <c r="EP321">
        <v>5</v>
      </c>
      <c r="EQ321">
        <v>0</v>
      </c>
      <c r="ER321">
        <v>0</v>
      </c>
      <c r="ES321">
        <v>1</v>
      </c>
      <c r="ET321">
        <v>0</v>
      </c>
      <c r="EU321">
        <v>0</v>
      </c>
      <c r="EV321">
        <v>1</v>
      </c>
      <c r="EW321">
        <v>0</v>
      </c>
      <c r="EX321">
        <v>0</v>
      </c>
      <c r="EY321">
        <v>0</v>
      </c>
      <c r="EZ321">
        <v>2</v>
      </c>
      <c r="FA321">
        <v>1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0</v>
      </c>
      <c r="FJ321">
        <v>0</v>
      </c>
      <c r="FK321">
        <v>0</v>
      </c>
      <c r="FL321">
        <v>0</v>
      </c>
      <c r="FM321">
        <v>1</v>
      </c>
      <c r="FN321">
        <v>0</v>
      </c>
      <c r="FO321">
        <v>2</v>
      </c>
      <c r="FP321">
        <v>37</v>
      </c>
      <c r="FQ321">
        <v>11</v>
      </c>
      <c r="FR321">
        <v>8</v>
      </c>
      <c r="FS321">
        <v>1</v>
      </c>
      <c r="FT321">
        <v>1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1</v>
      </c>
      <c r="GR321">
        <v>0</v>
      </c>
      <c r="GS321">
        <v>0</v>
      </c>
      <c r="GT321">
        <v>0</v>
      </c>
      <c r="GU321">
        <v>11</v>
      </c>
      <c r="GV321">
        <v>24</v>
      </c>
      <c r="GW321">
        <v>6</v>
      </c>
      <c r="GX321">
        <v>0</v>
      </c>
      <c r="GY321">
        <v>2</v>
      </c>
      <c r="GZ321">
        <v>0</v>
      </c>
      <c r="HA321">
        <v>3</v>
      </c>
      <c r="HB321">
        <v>3</v>
      </c>
      <c r="HC321">
        <v>1</v>
      </c>
      <c r="HD321">
        <v>0</v>
      </c>
      <c r="HE321">
        <v>1</v>
      </c>
      <c r="HF321">
        <v>0</v>
      </c>
      <c r="HG321">
        <v>0</v>
      </c>
      <c r="HH321">
        <v>0</v>
      </c>
      <c r="HI321">
        <v>0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1</v>
      </c>
      <c r="HP321">
        <v>1</v>
      </c>
      <c r="HQ321">
        <v>1</v>
      </c>
      <c r="HR321">
        <v>1</v>
      </c>
      <c r="HS321">
        <v>0</v>
      </c>
      <c r="HT321">
        <v>0</v>
      </c>
      <c r="HU321">
        <v>1</v>
      </c>
      <c r="HV321">
        <v>0</v>
      </c>
      <c r="HW321">
        <v>0</v>
      </c>
      <c r="HX321">
        <v>0</v>
      </c>
      <c r="HY321">
        <v>1</v>
      </c>
      <c r="HZ321">
        <v>1</v>
      </c>
      <c r="IA321">
        <v>24</v>
      </c>
      <c r="IB321">
        <v>5</v>
      </c>
      <c r="IC321">
        <v>3</v>
      </c>
      <c r="ID321">
        <v>1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1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5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4</v>
      </c>
      <c r="JZ321">
        <v>0</v>
      </c>
      <c r="KA321">
        <v>4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4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</row>
    <row r="322" spans="1:332">
      <c r="A322" t="s">
        <v>1240</v>
      </c>
      <c r="B322" t="s">
        <v>1231</v>
      </c>
      <c r="C322" t="str">
        <f>"060913"</f>
        <v>060913</v>
      </c>
      <c r="D322" t="s">
        <v>1239</v>
      </c>
      <c r="E322">
        <v>2</v>
      </c>
      <c r="F322">
        <v>989</v>
      </c>
      <c r="G322">
        <v>750</v>
      </c>
      <c r="H322">
        <v>338</v>
      </c>
      <c r="I322">
        <v>412</v>
      </c>
      <c r="J322">
        <v>1</v>
      </c>
      <c r="K322">
        <v>1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412</v>
      </c>
      <c r="T322">
        <v>0</v>
      </c>
      <c r="U322">
        <v>0</v>
      </c>
      <c r="V322">
        <v>412</v>
      </c>
      <c r="W322">
        <v>5</v>
      </c>
      <c r="X322">
        <v>3</v>
      </c>
      <c r="Y322">
        <v>2</v>
      </c>
      <c r="Z322">
        <v>0</v>
      </c>
      <c r="AA322">
        <v>407</v>
      </c>
      <c r="AB322">
        <v>206</v>
      </c>
      <c r="AC322">
        <v>36</v>
      </c>
      <c r="AD322">
        <v>6</v>
      </c>
      <c r="AE322">
        <v>14</v>
      </c>
      <c r="AF322">
        <v>2</v>
      </c>
      <c r="AG322">
        <v>3</v>
      </c>
      <c r="AH322">
        <v>0</v>
      </c>
      <c r="AI322">
        <v>8</v>
      </c>
      <c r="AJ322">
        <v>0</v>
      </c>
      <c r="AK322">
        <v>2</v>
      </c>
      <c r="AL322">
        <v>5</v>
      </c>
      <c r="AM322">
        <v>12</v>
      </c>
      <c r="AN322">
        <v>3</v>
      </c>
      <c r="AO322">
        <v>1</v>
      </c>
      <c r="AP322">
        <v>0</v>
      </c>
      <c r="AQ322">
        <v>0</v>
      </c>
      <c r="AR322">
        <v>0</v>
      </c>
      <c r="AS322">
        <v>1</v>
      </c>
      <c r="AT322">
        <v>0</v>
      </c>
      <c r="AU322">
        <v>0</v>
      </c>
      <c r="AV322">
        <v>1</v>
      </c>
      <c r="AW322">
        <v>105</v>
      </c>
      <c r="AX322">
        <v>0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2</v>
      </c>
      <c r="BE322">
        <v>0</v>
      </c>
      <c r="BF322">
        <v>4</v>
      </c>
      <c r="BG322">
        <v>206</v>
      </c>
      <c r="BH322">
        <v>38</v>
      </c>
      <c r="BI322">
        <v>23</v>
      </c>
      <c r="BJ322">
        <v>3</v>
      </c>
      <c r="BK322">
        <v>4</v>
      </c>
      <c r="BL322">
        <v>5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1</v>
      </c>
      <c r="BW322">
        <v>0</v>
      </c>
      <c r="BX322">
        <v>0</v>
      </c>
      <c r="BY322">
        <v>0</v>
      </c>
      <c r="BZ322">
        <v>0</v>
      </c>
      <c r="CA322">
        <v>1</v>
      </c>
      <c r="CB322">
        <v>0</v>
      </c>
      <c r="CC322">
        <v>0</v>
      </c>
      <c r="CD322">
        <v>1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38</v>
      </c>
      <c r="CN322">
        <v>14</v>
      </c>
      <c r="CO322">
        <v>8</v>
      </c>
      <c r="CP322">
        <v>0</v>
      </c>
      <c r="CQ322">
        <v>1</v>
      </c>
      <c r="CR322">
        <v>3</v>
      </c>
      <c r="CS322">
        <v>0</v>
      </c>
      <c r="CT322">
        <v>0</v>
      </c>
      <c r="CU322">
        <v>1</v>
      </c>
      <c r="CV322">
        <v>0</v>
      </c>
      <c r="CW322">
        <v>0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14</v>
      </c>
      <c r="DF322">
        <v>22</v>
      </c>
      <c r="DG322">
        <v>10</v>
      </c>
      <c r="DH322">
        <v>4</v>
      </c>
      <c r="DI322">
        <v>3</v>
      </c>
      <c r="DJ322">
        <v>0</v>
      </c>
      <c r="DK322">
        <v>1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1</v>
      </c>
      <c r="DR322">
        <v>0</v>
      </c>
      <c r="DS322">
        <v>0</v>
      </c>
      <c r="DT322">
        <v>1</v>
      </c>
      <c r="DU322">
        <v>0</v>
      </c>
      <c r="DV322">
        <v>0</v>
      </c>
      <c r="DW322">
        <v>1</v>
      </c>
      <c r="DX322">
        <v>0</v>
      </c>
      <c r="DY322">
        <v>0</v>
      </c>
      <c r="DZ322">
        <v>0</v>
      </c>
      <c r="EA322">
        <v>0</v>
      </c>
      <c r="EB322">
        <v>1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22</v>
      </c>
      <c r="EL322">
        <v>71</v>
      </c>
      <c r="EM322">
        <v>51</v>
      </c>
      <c r="EN322">
        <v>9</v>
      </c>
      <c r="EO322">
        <v>3</v>
      </c>
      <c r="EP322">
        <v>1</v>
      </c>
      <c r="EQ322">
        <v>0</v>
      </c>
      <c r="ER322">
        <v>1</v>
      </c>
      <c r="ES322">
        <v>1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2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1</v>
      </c>
      <c r="FH322">
        <v>0</v>
      </c>
      <c r="FI322">
        <v>0</v>
      </c>
      <c r="FJ322">
        <v>0</v>
      </c>
      <c r="FK322">
        <v>2</v>
      </c>
      <c r="FL322">
        <v>0</v>
      </c>
      <c r="FM322">
        <v>0</v>
      </c>
      <c r="FN322">
        <v>0</v>
      </c>
      <c r="FO322">
        <v>0</v>
      </c>
      <c r="FP322">
        <v>71</v>
      </c>
      <c r="FQ322">
        <v>18</v>
      </c>
      <c r="FR322">
        <v>9</v>
      </c>
      <c r="FS322">
        <v>5</v>
      </c>
      <c r="FT322">
        <v>1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2</v>
      </c>
      <c r="GI322">
        <v>1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18</v>
      </c>
      <c r="GV322">
        <v>30</v>
      </c>
      <c r="GW322">
        <v>5</v>
      </c>
      <c r="GX322">
        <v>3</v>
      </c>
      <c r="GY322">
        <v>0</v>
      </c>
      <c r="GZ322">
        <v>1</v>
      </c>
      <c r="HA322">
        <v>1</v>
      </c>
      <c r="HB322">
        <v>4</v>
      </c>
      <c r="HC322">
        <v>2</v>
      </c>
      <c r="HD322">
        <v>0</v>
      </c>
      <c r="HE322">
        <v>0</v>
      </c>
      <c r="HF322">
        <v>0</v>
      </c>
      <c r="HG322">
        <v>5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3</v>
      </c>
      <c r="HP322">
        <v>1</v>
      </c>
      <c r="HQ322">
        <v>1</v>
      </c>
      <c r="HR322">
        <v>2</v>
      </c>
      <c r="HS322">
        <v>1</v>
      </c>
      <c r="HT322">
        <v>0</v>
      </c>
      <c r="HU322">
        <v>0</v>
      </c>
      <c r="HV322">
        <v>0</v>
      </c>
      <c r="HW322">
        <v>1</v>
      </c>
      <c r="HX322">
        <v>0</v>
      </c>
      <c r="HY322">
        <v>0</v>
      </c>
      <c r="HZ322">
        <v>0</v>
      </c>
      <c r="IA322">
        <v>30</v>
      </c>
      <c r="IB322">
        <v>6</v>
      </c>
      <c r="IC322">
        <v>6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6</v>
      </c>
      <c r="JG322">
        <v>1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1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1</v>
      </c>
      <c r="JY322">
        <v>1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1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1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</row>
    <row r="323" spans="1:332">
      <c r="A323" t="s">
        <v>1238</v>
      </c>
      <c r="B323" t="s">
        <v>1231</v>
      </c>
      <c r="C323" t="str">
        <f>"060913"</f>
        <v>060913</v>
      </c>
      <c r="D323" t="s">
        <v>1237</v>
      </c>
      <c r="E323">
        <v>3</v>
      </c>
      <c r="F323">
        <v>1217</v>
      </c>
      <c r="G323">
        <v>930</v>
      </c>
      <c r="H323">
        <v>352</v>
      </c>
      <c r="I323">
        <v>578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578</v>
      </c>
      <c r="T323">
        <v>0</v>
      </c>
      <c r="U323">
        <v>0</v>
      </c>
      <c r="V323">
        <v>578</v>
      </c>
      <c r="W323">
        <v>20</v>
      </c>
      <c r="X323">
        <v>12</v>
      </c>
      <c r="Y323">
        <v>8</v>
      </c>
      <c r="Z323">
        <v>0</v>
      </c>
      <c r="AA323">
        <v>558</v>
      </c>
      <c r="AB323">
        <v>288</v>
      </c>
      <c r="AC323">
        <v>44</v>
      </c>
      <c r="AD323">
        <v>13</v>
      </c>
      <c r="AE323">
        <v>9</v>
      </c>
      <c r="AF323">
        <v>3</v>
      </c>
      <c r="AG323">
        <v>2</v>
      </c>
      <c r="AH323">
        <v>0</v>
      </c>
      <c r="AI323">
        <v>25</v>
      </c>
      <c r="AJ323">
        <v>0</v>
      </c>
      <c r="AK323">
        <v>6</v>
      </c>
      <c r="AL323">
        <v>20</v>
      </c>
      <c r="AM323">
        <v>9</v>
      </c>
      <c r="AN323">
        <v>1</v>
      </c>
      <c r="AO323">
        <v>0</v>
      </c>
      <c r="AP323">
        <v>0</v>
      </c>
      <c r="AQ323">
        <v>0</v>
      </c>
      <c r="AR323">
        <v>2</v>
      </c>
      <c r="AS323">
        <v>0</v>
      </c>
      <c r="AT323">
        <v>4</v>
      </c>
      <c r="AU323">
        <v>0</v>
      </c>
      <c r="AV323">
        <v>0</v>
      </c>
      <c r="AW323">
        <v>133</v>
      </c>
      <c r="AX323">
        <v>0</v>
      </c>
      <c r="AY323">
        <v>4</v>
      </c>
      <c r="AZ323">
        <v>2</v>
      </c>
      <c r="BA323">
        <v>3</v>
      </c>
      <c r="BB323">
        <v>0</v>
      </c>
      <c r="BC323">
        <v>0</v>
      </c>
      <c r="BD323">
        <v>4</v>
      </c>
      <c r="BE323">
        <v>2</v>
      </c>
      <c r="BF323">
        <v>2</v>
      </c>
      <c r="BG323">
        <v>288</v>
      </c>
      <c r="BH323">
        <v>32</v>
      </c>
      <c r="BI323">
        <v>18</v>
      </c>
      <c r="BJ323">
        <v>2</v>
      </c>
      <c r="BK323">
        <v>4</v>
      </c>
      <c r="BL323">
        <v>2</v>
      </c>
      <c r="BM323">
        <v>0</v>
      </c>
      <c r="BN323">
        <v>2</v>
      </c>
      <c r="BO323">
        <v>0</v>
      </c>
      <c r="BP323">
        <v>0</v>
      </c>
      <c r="BQ323">
        <v>0</v>
      </c>
      <c r="BR323">
        <v>2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2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32</v>
      </c>
      <c r="CN323">
        <v>12</v>
      </c>
      <c r="CO323">
        <v>4</v>
      </c>
      <c r="CP323">
        <v>1</v>
      </c>
      <c r="CQ323">
        <v>0</v>
      </c>
      <c r="CR323">
        <v>3</v>
      </c>
      <c r="CS323">
        <v>0</v>
      </c>
      <c r="CT323">
        <v>2</v>
      </c>
      <c r="CU323">
        <v>1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1</v>
      </c>
      <c r="DD323">
        <v>0</v>
      </c>
      <c r="DE323">
        <v>12</v>
      </c>
      <c r="DF323">
        <v>24</v>
      </c>
      <c r="DG323">
        <v>7</v>
      </c>
      <c r="DH323">
        <v>3</v>
      </c>
      <c r="DI323">
        <v>3</v>
      </c>
      <c r="DJ323">
        <v>2</v>
      </c>
      <c r="DK323">
        <v>2</v>
      </c>
      <c r="DL323">
        <v>0</v>
      </c>
      <c r="DM323">
        <v>0</v>
      </c>
      <c r="DN323">
        <v>1</v>
      </c>
      <c r="DO323">
        <v>0</v>
      </c>
      <c r="DP323">
        <v>0</v>
      </c>
      <c r="DQ323">
        <v>0</v>
      </c>
      <c r="DR323">
        <v>2</v>
      </c>
      <c r="DS323">
        <v>0</v>
      </c>
      <c r="DT323">
        <v>0</v>
      </c>
      <c r="DU323">
        <v>0</v>
      </c>
      <c r="DV323">
        <v>1</v>
      </c>
      <c r="DW323">
        <v>1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1</v>
      </c>
      <c r="EF323">
        <v>0</v>
      </c>
      <c r="EG323">
        <v>1</v>
      </c>
      <c r="EH323">
        <v>0</v>
      </c>
      <c r="EI323">
        <v>0</v>
      </c>
      <c r="EJ323">
        <v>0</v>
      </c>
      <c r="EK323">
        <v>24</v>
      </c>
      <c r="EL323">
        <v>126</v>
      </c>
      <c r="EM323">
        <v>119</v>
      </c>
      <c r="EN323">
        <v>1</v>
      </c>
      <c r="EO323">
        <v>0</v>
      </c>
      <c r="EP323">
        <v>1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2</v>
      </c>
      <c r="EX323">
        <v>0</v>
      </c>
      <c r="EY323">
        <v>0</v>
      </c>
      <c r="EZ323">
        <v>0</v>
      </c>
      <c r="FA323">
        <v>1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1</v>
      </c>
      <c r="FH323">
        <v>0</v>
      </c>
      <c r="FI323">
        <v>0</v>
      </c>
      <c r="FJ323">
        <v>0</v>
      </c>
      <c r="FK323">
        <v>1</v>
      </c>
      <c r="FL323">
        <v>0</v>
      </c>
      <c r="FM323">
        <v>0</v>
      </c>
      <c r="FN323">
        <v>0</v>
      </c>
      <c r="FO323">
        <v>0</v>
      </c>
      <c r="FP323">
        <v>126</v>
      </c>
      <c r="FQ323">
        <v>16</v>
      </c>
      <c r="FR323">
        <v>14</v>
      </c>
      <c r="FS323">
        <v>1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0</v>
      </c>
      <c r="GB323">
        <v>0</v>
      </c>
      <c r="GC323">
        <v>0</v>
      </c>
      <c r="GD323">
        <v>1</v>
      </c>
      <c r="GE323">
        <v>0</v>
      </c>
      <c r="GF323">
        <v>0</v>
      </c>
      <c r="GG323">
        <v>0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16</v>
      </c>
      <c r="GV323">
        <v>39</v>
      </c>
      <c r="GW323">
        <v>12</v>
      </c>
      <c r="GX323">
        <v>4</v>
      </c>
      <c r="GY323">
        <v>2</v>
      </c>
      <c r="GZ323">
        <v>2</v>
      </c>
      <c r="HA323">
        <v>3</v>
      </c>
      <c r="HB323">
        <v>1</v>
      </c>
      <c r="HC323">
        <v>1</v>
      </c>
      <c r="HD323">
        <v>0</v>
      </c>
      <c r="HE323">
        <v>0</v>
      </c>
      <c r="HF323">
        <v>2</v>
      </c>
      <c r="HG323">
        <v>2</v>
      </c>
      <c r="HH323">
        <v>0</v>
      </c>
      <c r="HI323">
        <v>0</v>
      </c>
      <c r="HJ323">
        <v>1</v>
      </c>
      <c r="HK323">
        <v>0</v>
      </c>
      <c r="HL323">
        <v>1</v>
      </c>
      <c r="HM323">
        <v>1</v>
      </c>
      <c r="HN323">
        <v>0</v>
      </c>
      <c r="HO323">
        <v>0</v>
      </c>
      <c r="HP323">
        <v>0</v>
      </c>
      <c r="HQ323">
        <v>3</v>
      </c>
      <c r="HR323">
        <v>0</v>
      </c>
      <c r="HS323">
        <v>0</v>
      </c>
      <c r="HT323">
        <v>0</v>
      </c>
      <c r="HU323">
        <v>1</v>
      </c>
      <c r="HV323">
        <v>0</v>
      </c>
      <c r="HW323">
        <v>1</v>
      </c>
      <c r="HX323">
        <v>1</v>
      </c>
      <c r="HY323">
        <v>0</v>
      </c>
      <c r="HZ323">
        <v>1</v>
      </c>
      <c r="IA323">
        <v>39</v>
      </c>
      <c r="IB323">
        <v>19</v>
      </c>
      <c r="IC323">
        <v>13</v>
      </c>
      <c r="ID323">
        <v>1</v>
      </c>
      <c r="IE323">
        <v>1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1</v>
      </c>
      <c r="IL323">
        <v>2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1</v>
      </c>
      <c r="JF323">
        <v>19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2</v>
      </c>
      <c r="KR323">
        <v>2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2</v>
      </c>
    </row>
    <row r="324" spans="1:332">
      <c r="A324" t="s">
        <v>1236</v>
      </c>
      <c r="B324" t="s">
        <v>1231</v>
      </c>
      <c r="C324" t="str">
        <f>"060913"</f>
        <v>060913</v>
      </c>
      <c r="D324" t="s">
        <v>1235</v>
      </c>
      <c r="E324">
        <v>4</v>
      </c>
      <c r="F324">
        <v>372</v>
      </c>
      <c r="G324">
        <v>290</v>
      </c>
      <c r="H324">
        <v>84</v>
      </c>
      <c r="I324">
        <v>206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206</v>
      </c>
      <c r="T324">
        <v>0</v>
      </c>
      <c r="U324">
        <v>0</v>
      </c>
      <c r="V324">
        <v>206</v>
      </c>
      <c r="W324">
        <v>3</v>
      </c>
      <c r="X324">
        <v>0</v>
      </c>
      <c r="Y324">
        <v>0</v>
      </c>
      <c r="Z324">
        <v>0</v>
      </c>
      <c r="AA324">
        <v>203</v>
      </c>
      <c r="AB324">
        <v>102</v>
      </c>
      <c r="AC324">
        <v>10</v>
      </c>
      <c r="AD324">
        <v>17</v>
      </c>
      <c r="AE324">
        <v>2</v>
      </c>
      <c r="AF324">
        <v>1</v>
      </c>
      <c r="AG324">
        <v>2</v>
      </c>
      <c r="AH324">
        <v>0</v>
      </c>
      <c r="AI324">
        <v>3</v>
      </c>
      <c r="AJ324">
        <v>0</v>
      </c>
      <c r="AK324">
        <v>0</v>
      </c>
      <c r="AL324">
        <v>1</v>
      </c>
      <c r="AM324">
        <v>2</v>
      </c>
      <c r="AN324">
        <v>0</v>
      </c>
      <c r="AO324">
        <v>1</v>
      </c>
      <c r="AP324">
        <v>0</v>
      </c>
      <c r="AQ324">
        <v>0</v>
      </c>
      <c r="AR324">
        <v>0</v>
      </c>
      <c r="AS324">
        <v>0</v>
      </c>
      <c r="AT324">
        <v>1</v>
      </c>
      <c r="AU324">
        <v>0</v>
      </c>
      <c r="AV324">
        <v>0</v>
      </c>
      <c r="AW324">
        <v>56</v>
      </c>
      <c r="AX324">
        <v>1</v>
      </c>
      <c r="AY324">
        <v>2</v>
      </c>
      <c r="AZ324">
        <v>0</v>
      </c>
      <c r="BA324">
        <v>2</v>
      </c>
      <c r="BB324">
        <v>0</v>
      </c>
      <c r="BC324">
        <v>0</v>
      </c>
      <c r="BD324">
        <v>0</v>
      </c>
      <c r="BE324">
        <v>0</v>
      </c>
      <c r="BF324">
        <v>1</v>
      </c>
      <c r="BG324">
        <v>102</v>
      </c>
      <c r="BH324">
        <v>27</v>
      </c>
      <c r="BI324">
        <v>21</v>
      </c>
      <c r="BJ324">
        <v>1</v>
      </c>
      <c r="BK324">
        <v>2</v>
      </c>
      <c r="BL324">
        <v>1</v>
      </c>
      <c r="BM324">
        <v>0</v>
      </c>
      <c r="BN324">
        <v>0</v>
      </c>
      <c r="BO324">
        <v>1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27</v>
      </c>
      <c r="CN324">
        <v>8</v>
      </c>
      <c r="CO324">
        <v>6</v>
      </c>
      <c r="CP324">
        <v>1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1</v>
      </c>
      <c r="DE324">
        <v>8</v>
      </c>
      <c r="DF324">
        <v>11</v>
      </c>
      <c r="DG324">
        <v>7</v>
      </c>
      <c r="DH324">
        <v>2</v>
      </c>
      <c r="DI324">
        <v>0</v>
      </c>
      <c r="DJ324">
        <v>1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1</v>
      </c>
      <c r="EK324">
        <v>11</v>
      </c>
      <c r="EL324">
        <v>20</v>
      </c>
      <c r="EM324">
        <v>13</v>
      </c>
      <c r="EN324">
        <v>3</v>
      </c>
      <c r="EO324">
        <v>0</v>
      </c>
      <c r="EP324">
        <v>0</v>
      </c>
      <c r="EQ324">
        <v>0</v>
      </c>
      <c r="ER324">
        <v>0</v>
      </c>
      <c r="ES324">
        <v>3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1</v>
      </c>
      <c r="FL324">
        <v>0</v>
      </c>
      <c r="FM324">
        <v>0</v>
      </c>
      <c r="FN324">
        <v>0</v>
      </c>
      <c r="FO324">
        <v>0</v>
      </c>
      <c r="FP324">
        <v>20</v>
      </c>
      <c r="FQ324">
        <v>10</v>
      </c>
      <c r="FR324">
        <v>8</v>
      </c>
      <c r="FS324">
        <v>0</v>
      </c>
      <c r="FT324">
        <v>0</v>
      </c>
      <c r="FU324">
        <v>0</v>
      </c>
      <c r="FV324">
        <v>1</v>
      </c>
      <c r="FW324">
        <v>0</v>
      </c>
      <c r="FX324">
        <v>1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10</v>
      </c>
      <c r="GV324">
        <v>17</v>
      </c>
      <c r="GW324">
        <v>10</v>
      </c>
      <c r="GX324">
        <v>2</v>
      </c>
      <c r="GY324">
        <v>0</v>
      </c>
      <c r="GZ324">
        <v>0</v>
      </c>
      <c r="HA324">
        <v>0</v>
      </c>
      <c r="HB324">
        <v>1</v>
      </c>
      <c r="HC324">
        <v>0</v>
      </c>
      <c r="HD324">
        <v>0</v>
      </c>
      <c r="HE324">
        <v>0</v>
      </c>
      <c r="HF324">
        <v>1</v>
      </c>
      <c r="HG324">
        <v>0</v>
      </c>
      <c r="HH324">
        <v>0</v>
      </c>
      <c r="HI324">
        <v>0</v>
      </c>
      <c r="HJ324">
        <v>1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2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17</v>
      </c>
      <c r="IB324">
        <v>7</v>
      </c>
      <c r="IC324">
        <v>3</v>
      </c>
      <c r="ID324">
        <v>0</v>
      </c>
      <c r="IE324">
        <v>0</v>
      </c>
      <c r="IF324">
        <v>1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1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2</v>
      </c>
      <c r="JF324">
        <v>7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1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1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1</v>
      </c>
    </row>
    <row r="325" spans="1:332">
      <c r="A325" t="s">
        <v>1234</v>
      </c>
      <c r="B325" t="s">
        <v>1231</v>
      </c>
      <c r="C325" t="str">
        <f>"060913"</f>
        <v>060913</v>
      </c>
      <c r="D325" t="s">
        <v>1233</v>
      </c>
      <c r="E325">
        <v>5</v>
      </c>
      <c r="F325">
        <v>610</v>
      </c>
      <c r="G325">
        <v>470</v>
      </c>
      <c r="H325">
        <v>191</v>
      </c>
      <c r="I325">
        <v>279</v>
      </c>
      <c r="J325">
        <v>0</v>
      </c>
      <c r="K325">
        <v>2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279</v>
      </c>
      <c r="T325">
        <v>0</v>
      </c>
      <c r="U325">
        <v>0</v>
      </c>
      <c r="V325">
        <v>279</v>
      </c>
      <c r="W325">
        <v>18</v>
      </c>
      <c r="X325">
        <v>6</v>
      </c>
      <c r="Y325">
        <v>12</v>
      </c>
      <c r="Z325">
        <v>0</v>
      </c>
      <c r="AA325">
        <v>261</v>
      </c>
      <c r="AB325">
        <v>145</v>
      </c>
      <c r="AC325">
        <v>24</v>
      </c>
      <c r="AD325">
        <v>7</v>
      </c>
      <c r="AE325">
        <v>4</v>
      </c>
      <c r="AF325">
        <v>4</v>
      </c>
      <c r="AG325">
        <v>0</v>
      </c>
      <c r="AH325">
        <v>0</v>
      </c>
      <c r="AI325">
        <v>8</v>
      </c>
      <c r="AJ325">
        <v>2</v>
      </c>
      <c r="AK325">
        <v>0</v>
      </c>
      <c r="AL325">
        <v>12</v>
      </c>
      <c r="AM325">
        <v>5</v>
      </c>
      <c r="AN325">
        <v>1</v>
      </c>
      <c r="AO325">
        <v>1</v>
      </c>
      <c r="AP325">
        <v>1</v>
      </c>
      <c r="AQ325">
        <v>0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66</v>
      </c>
      <c r="AX325">
        <v>1</v>
      </c>
      <c r="AY325">
        <v>1</v>
      </c>
      <c r="AZ325">
        <v>1</v>
      </c>
      <c r="BA325">
        <v>1</v>
      </c>
      <c r="BB325">
        <v>0</v>
      </c>
      <c r="BC325">
        <v>0</v>
      </c>
      <c r="BD325">
        <v>1</v>
      </c>
      <c r="BE325">
        <v>0</v>
      </c>
      <c r="BF325">
        <v>4</v>
      </c>
      <c r="BG325">
        <v>145</v>
      </c>
      <c r="BH325">
        <v>27</v>
      </c>
      <c r="BI325">
        <v>15</v>
      </c>
      <c r="BJ325">
        <v>2</v>
      </c>
      <c r="BK325">
        <v>3</v>
      </c>
      <c r="BL325">
        <v>3</v>
      </c>
      <c r="BM325">
        <v>0</v>
      </c>
      <c r="BN325">
        <v>0</v>
      </c>
      <c r="BO325">
        <v>1</v>
      </c>
      <c r="BP325">
        <v>0</v>
      </c>
      <c r="BQ325">
        <v>0</v>
      </c>
      <c r="BR325">
        <v>1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1</v>
      </c>
      <c r="CL325">
        <v>0</v>
      </c>
      <c r="CM325">
        <v>27</v>
      </c>
      <c r="CN325">
        <v>10</v>
      </c>
      <c r="CO325">
        <v>3</v>
      </c>
      <c r="CP325">
        <v>1</v>
      </c>
      <c r="CQ325">
        <v>0</v>
      </c>
      <c r="CR325">
        <v>1</v>
      </c>
      <c r="CS325">
        <v>1</v>
      </c>
      <c r="CT325">
        <v>1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1</v>
      </c>
      <c r="DD325">
        <v>2</v>
      </c>
      <c r="DE325">
        <v>10</v>
      </c>
      <c r="DF325">
        <v>14</v>
      </c>
      <c r="DG325">
        <v>8</v>
      </c>
      <c r="DH325">
        <v>2</v>
      </c>
      <c r="DI325">
        <v>0</v>
      </c>
      <c r="DJ325">
        <v>0</v>
      </c>
      <c r="DK325">
        <v>1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1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1</v>
      </c>
      <c r="EJ325">
        <v>1</v>
      </c>
      <c r="EK325">
        <v>14</v>
      </c>
      <c r="EL325">
        <v>26</v>
      </c>
      <c r="EM325">
        <v>19</v>
      </c>
      <c r="EN325">
        <v>2</v>
      </c>
      <c r="EO325">
        <v>0</v>
      </c>
      <c r="EP325">
        <v>0</v>
      </c>
      <c r="EQ325">
        <v>4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1</v>
      </c>
      <c r="FN325">
        <v>0</v>
      </c>
      <c r="FO325">
        <v>0</v>
      </c>
      <c r="FP325">
        <v>26</v>
      </c>
      <c r="FQ325">
        <v>12</v>
      </c>
      <c r="FR325">
        <v>4</v>
      </c>
      <c r="FS325">
        <v>4</v>
      </c>
      <c r="FT325">
        <v>0</v>
      </c>
      <c r="FU325">
        <v>1</v>
      </c>
      <c r="FV325">
        <v>0</v>
      </c>
      <c r="FW325">
        <v>0</v>
      </c>
      <c r="FX325">
        <v>0</v>
      </c>
      <c r="FY325">
        <v>2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0</v>
      </c>
      <c r="GL325">
        <v>0</v>
      </c>
      <c r="GM325">
        <v>0</v>
      </c>
      <c r="GN325">
        <v>0</v>
      </c>
      <c r="GO325">
        <v>0</v>
      </c>
      <c r="GP325">
        <v>1</v>
      </c>
      <c r="GQ325">
        <v>0</v>
      </c>
      <c r="GR325">
        <v>0</v>
      </c>
      <c r="GS325">
        <v>0</v>
      </c>
      <c r="GT325">
        <v>0</v>
      </c>
      <c r="GU325">
        <v>12</v>
      </c>
      <c r="GV325">
        <v>18</v>
      </c>
      <c r="GW325">
        <v>6</v>
      </c>
      <c r="GX325">
        <v>1</v>
      </c>
      <c r="GY325">
        <v>1</v>
      </c>
      <c r="GZ325">
        <v>1</v>
      </c>
      <c r="HA325">
        <v>0</v>
      </c>
      <c r="HB325">
        <v>2</v>
      </c>
      <c r="HC325">
        <v>1</v>
      </c>
      <c r="HD325">
        <v>0</v>
      </c>
      <c r="HE325">
        <v>0</v>
      </c>
      <c r="HF325">
        <v>0</v>
      </c>
      <c r="HG325">
        <v>2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1</v>
      </c>
      <c r="HQ325">
        <v>1</v>
      </c>
      <c r="HR325">
        <v>0</v>
      </c>
      <c r="HS325">
        <v>0</v>
      </c>
      <c r="HT325">
        <v>0</v>
      </c>
      <c r="HU325">
        <v>2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18</v>
      </c>
      <c r="IB325">
        <v>7</v>
      </c>
      <c r="IC325">
        <v>5</v>
      </c>
      <c r="ID325">
        <v>1</v>
      </c>
      <c r="IE325">
        <v>0</v>
      </c>
      <c r="IF325">
        <v>1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7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2</v>
      </c>
      <c r="KR325">
        <v>0</v>
      </c>
      <c r="KS325">
        <v>1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1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2</v>
      </c>
    </row>
    <row r="326" spans="1:332">
      <c r="A326" t="s">
        <v>1232</v>
      </c>
      <c r="B326" t="s">
        <v>1231</v>
      </c>
      <c r="C326" t="str">
        <f>"060913"</f>
        <v>060913</v>
      </c>
      <c r="D326" t="s">
        <v>1230</v>
      </c>
      <c r="E326">
        <v>6</v>
      </c>
      <c r="F326">
        <v>1049</v>
      </c>
      <c r="G326">
        <v>800</v>
      </c>
      <c r="H326">
        <v>359</v>
      </c>
      <c r="I326">
        <v>441</v>
      </c>
      <c r="J326">
        <v>0</v>
      </c>
      <c r="K326">
        <v>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441</v>
      </c>
      <c r="T326">
        <v>0</v>
      </c>
      <c r="U326">
        <v>0</v>
      </c>
      <c r="V326">
        <v>441</v>
      </c>
      <c r="W326">
        <v>18</v>
      </c>
      <c r="X326">
        <v>15</v>
      </c>
      <c r="Y326">
        <v>3</v>
      </c>
      <c r="Z326">
        <v>0</v>
      </c>
      <c r="AA326">
        <v>423</v>
      </c>
      <c r="AB326">
        <v>274</v>
      </c>
      <c r="AC326">
        <v>64</v>
      </c>
      <c r="AD326">
        <v>15</v>
      </c>
      <c r="AE326">
        <v>20</v>
      </c>
      <c r="AF326">
        <v>3</v>
      </c>
      <c r="AG326">
        <v>4</v>
      </c>
      <c r="AH326">
        <v>1</v>
      </c>
      <c r="AI326">
        <v>21</v>
      </c>
      <c r="AJ326">
        <v>1</v>
      </c>
      <c r="AK326">
        <v>4</v>
      </c>
      <c r="AL326">
        <v>11</v>
      </c>
      <c r="AM326">
        <v>16</v>
      </c>
      <c r="AN326">
        <v>0</v>
      </c>
      <c r="AO326">
        <v>1</v>
      </c>
      <c r="AP326">
        <v>1</v>
      </c>
      <c r="AQ326">
        <v>1</v>
      </c>
      <c r="AR326">
        <v>0</v>
      </c>
      <c r="AS326">
        <v>1</v>
      </c>
      <c r="AT326">
        <v>4</v>
      </c>
      <c r="AU326">
        <v>0</v>
      </c>
      <c r="AV326">
        <v>0</v>
      </c>
      <c r="AW326">
        <v>94</v>
      </c>
      <c r="AX326">
        <v>4</v>
      </c>
      <c r="AY326">
        <v>1</v>
      </c>
      <c r="AZ326">
        <v>2</v>
      </c>
      <c r="BA326">
        <v>0</v>
      </c>
      <c r="BB326">
        <v>0</v>
      </c>
      <c r="BC326">
        <v>2</v>
      </c>
      <c r="BD326">
        <v>0</v>
      </c>
      <c r="BE326">
        <v>0</v>
      </c>
      <c r="BF326">
        <v>3</v>
      </c>
      <c r="BG326">
        <v>274</v>
      </c>
      <c r="BH326">
        <v>34</v>
      </c>
      <c r="BI326">
        <v>20</v>
      </c>
      <c r="BJ326">
        <v>4</v>
      </c>
      <c r="BK326">
        <v>1</v>
      </c>
      <c r="BL326">
        <v>2</v>
      </c>
      <c r="BM326">
        <v>1</v>
      </c>
      <c r="BN326">
        <v>2</v>
      </c>
      <c r="BO326">
        <v>1</v>
      </c>
      <c r="BP326">
        <v>0</v>
      </c>
      <c r="BQ326">
        <v>0</v>
      </c>
      <c r="BR326">
        <v>1</v>
      </c>
      <c r="BS326">
        <v>0</v>
      </c>
      <c r="BT326">
        <v>0</v>
      </c>
      <c r="BU326">
        <v>1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34</v>
      </c>
      <c r="CN326">
        <v>9</v>
      </c>
      <c r="CO326">
        <v>3</v>
      </c>
      <c r="CP326">
        <v>1</v>
      </c>
      <c r="CQ326">
        <v>0</v>
      </c>
      <c r="CR326">
        <v>4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</v>
      </c>
      <c r="DD326">
        <v>0</v>
      </c>
      <c r="DE326">
        <v>9</v>
      </c>
      <c r="DF326">
        <v>11</v>
      </c>
      <c r="DG326">
        <v>5</v>
      </c>
      <c r="DH326">
        <v>1</v>
      </c>
      <c r="DI326">
        <v>1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2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1</v>
      </c>
      <c r="DZ326">
        <v>0</v>
      </c>
      <c r="EA326">
        <v>1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11</v>
      </c>
      <c r="EL326">
        <v>44</v>
      </c>
      <c r="EM326">
        <v>35</v>
      </c>
      <c r="EN326">
        <v>0</v>
      </c>
      <c r="EO326">
        <v>0</v>
      </c>
      <c r="EP326">
        <v>2</v>
      </c>
      <c r="EQ326">
        <v>0</v>
      </c>
      <c r="ER326">
        <v>0</v>
      </c>
      <c r="ES326">
        <v>2</v>
      </c>
      <c r="ET326">
        <v>0</v>
      </c>
      <c r="EU326">
        <v>0</v>
      </c>
      <c r="EV326">
        <v>2</v>
      </c>
      <c r="EW326">
        <v>0</v>
      </c>
      <c r="EX326">
        <v>0</v>
      </c>
      <c r="EY326">
        <v>0</v>
      </c>
      <c r="EZ326">
        <v>0</v>
      </c>
      <c r="FA326">
        <v>1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1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44</v>
      </c>
      <c r="FQ326">
        <v>13</v>
      </c>
      <c r="FR326">
        <v>7</v>
      </c>
      <c r="FS326">
        <v>2</v>
      </c>
      <c r="FT326">
        <v>0</v>
      </c>
      <c r="FU326">
        <v>0</v>
      </c>
      <c r="FV326">
        <v>0</v>
      </c>
      <c r="FW326">
        <v>0</v>
      </c>
      <c r="FX326">
        <v>1</v>
      </c>
      <c r="FY326">
        <v>0</v>
      </c>
      <c r="FZ326">
        <v>1</v>
      </c>
      <c r="GA326">
        <v>0</v>
      </c>
      <c r="GB326">
        <v>0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1</v>
      </c>
      <c r="GI326">
        <v>0</v>
      </c>
      <c r="GJ326">
        <v>0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13</v>
      </c>
      <c r="GV326">
        <v>29</v>
      </c>
      <c r="GW326">
        <v>11</v>
      </c>
      <c r="GX326">
        <v>5</v>
      </c>
      <c r="GY326">
        <v>1</v>
      </c>
      <c r="GZ326">
        <v>0</v>
      </c>
      <c r="HA326">
        <v>3</v>
      </c>
      <c r="HB326">
        <v>0</v>
      </c>
      <c r="HC326">
        <v>0</v>
      </c>
      <c r="HD326">
        <v>3</v>
      </c>
      <c r="HE326">
        <v>0</v>
      </c>
      <c r="HF326">
        <v>1</v>
      </c>
      <c r="HG326">
        <v>0</v>
      </c>
      <c r="HH326">
        <v>0</v>
      </c>
      <c r="HI326">
        <v>0</v>
      </c>
      <c r="HJ326">
        <v>1</v>
      </c>
      <c r="HK326">
        <v>2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1</v>
      </c>
      <c r="HV326">
        <v>0</v>
      </c>
      <c r="HW326">
        <v>0</v>
      </c>
      <c r="HX326">
        <v>0</v>
      </c>
      <c r="HY326">
        <v>0</v>
      </c>
      <c r="HZ326">
        <v>1</v>
      </c>
      <c r="IA326">
        <v>29</v>
      </c>
      <c r="IB326">
        <v>6</v>
      </c>
      <c r="IC326">
        <v>5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1</v>
      </c>
      <c r="JF326">
        <v>6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1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1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1</v>
      </c>
      <c r="KQ326">
        <v>2</v>
      </c>
      <c r="KR326">
        <v>0</v>
      </c>
      <c r="KS326">
        <v>0</v>
      </c>
      <c r="KT326">
        <v>0</v>
      </c>
      <c r="KU326">
        <v>1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1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2</v>
      </c>
    </row>
    <row r="327" spans="1:332">
      <c r="A327" t="s">
        <v>1229</v>
      </c>
      <c r="B327" t="s">
        <v>1218</v>
      </c>
      <c r="C327" t="str">
        <f>"060914"</f>
        <v>060914</v>
      </c>
      <c r="D327" t="s">
        <v>403</v>
      </c>
      <c r="E327">
        <v>1</v>
      </c>
      <c r="F327">
        <v>1217</v>
      </c>
      <c r="G327">
        <v>920</v>
      </c>
      <c r="H327">
        <v>287</v>
      </c>
      <c r="I327">
        <v>633</v>
      </c>
      <c r="J327">
        <v>1</v>
      </c>
      <c r="K327">
        <v>2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633</v>
      </c>
      <c r="T327">
        <v>0</v>
      </c>
      <c r="U327">
        <v>0</v>
      </c>
      <c r="V327">
        <v>633</v>
      </c>
      <c r="W327">
        <v>26</v>
      </c>
      <c r="X327">
        <v>18</v>
      </c>
      <c r="Y327">
        <v>8</v>
      </c>
      <c r="Z327">
        <v>0</v>
      </c>
      <c r="AA327">
        <v>607</v>
      </c>
      <c r="AB327">
        <v>324</v>
      </c>
      <c r="AC327">
        <v>71</v>
      </c>
      <c r="AD327">
        <v>14</v>
      </c>
      <c r="AE327">
        <v>15</v>
      </c>
      <c r="AF327">
        <v>4</v>
      </c>
      <c r="AG327">
        <v>1</v>
      </c>
      <c r="AH327">
        <v>2</v>
      </c>
      <c r="AI327">
        <v>34</v>
      </c>
      <c r="AJ327">
        <v>2</v>
      </c>
      <c r="AK327">
        <v>38</v>
      </c>
      <c r="AL327">
        <v>36</v>
      </c>
      <c r="AM327">
        <v>10</v>
      </c>
      <c r="AN327">
        <v>1</v>
      </c>
      <c r="AO327">
        <v>8</v>
      </c>
      <c r="AP327">
        <v>0</v>
      </c>
      <c r="AQ327">
        <v>5</v>
      </c>
      <c r="AR327">
        <v>3</v>
      </c>
      <c r="AS327">
        <v>0</v>
      </c>
      <c r="AT327">
        <v>2</v>
      </c>
      <c r="AU327">
        <v>1</v>
      </c>
      <c r="AV327">
        <v>3</v>
      </c>
      <c r="AW327">
        <v>37</v>
      </c>
      <c r="AX327">
        <v>2</v>
      </c>
      <c r="AY327">
        <v>0</v>
      </c>
      <c r="AZ327">
        <v>5</v>
      </c>
      <c r="BA327">
        <v>1</v>
      </c>
      <c r="BB327">
        <v>0</v>
      </c>
      <c r="BC327">
        <v>2</v>
      </c>
      <c r="BD327">
        <v>5</v>
      </c>
      <c r="BE327">
        <v>2</v>
      </c>
      <c r="BF327">
        <v>20</v>
      </c>
      <c r="BG327">
        <v>324</v>
      </c>
      <c r="BH327">
        <v>69</v>
      </c>
      <c r="BI327">
        <v>38</v>
      </c>
      <c r="BJ327">
        <v>4</v>
      </c>
      <c r="BK327">
        <v>10</v>
      </c>
      <c r="BL327">
        <v>0</v>
      </c>
      <c r="BM327">
        <v>4</v>
      </c>
      <c r="BN327">
        <v>6</v>
      </c>
      <c r="BO327">
        <v>3</v>
      </c>
      <c r="BP327">
        <v>0</v>
      </c>
      <c r="BQ327">
        <v>0</v>
      </c>
      <c r="BR327">
        <v>1</v>
      </c>
      <c r="BS327">
        <v>1</v>
      </c>
      <c r="BT327">
        <v>0</v>
      </c>
      <c r="BU327">
        <v>1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1</v>
      </c>
      <c r="CI327">
        <v>0</v>
      </c>
      <c r="CJ327">
        <v>0</v>
      </c>
      <c r="CK327">
        <v>0</v>
      </c>
      <c r="CL327">
        <v>0</v>
      </c>
      <c r="CM327">
        <v>69</v>
      </c>
      <c r="CN327">
        <v>11</v>
      </c>
      <c r="CO327">
        <v>4</v>
      </c>
      <c r="CP327">
        <v>0</v>
      </c>
      <c r="CQ327">
        <v>0</v>
      </c>
      <c r="CR327">
        <v>1</v>
      </c>
      <c r="CS327">
        <v>1</v>
      </c>
      <c r="CT327">
        <v>0</v>
      </c>
      <c r="CU327">
        <v>1</v>
      </c>
      <c r="CV327">
        <v>1</v>
      </c>
      <c r="CW327">
        <v>2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1</v>
      </c>
      <c r="DE327">
        <v>11</v>
      </c>
      <c r="DF327">
        <v>19</v>
      </c>
      <c r="DG327">
        <v>7</v>
      </c>
      <c r="DH327">
        <v>5</v>
      </c>
      <c r="DI327">
        <v>3</v>
      </c>
      <c r="DJ327">
        <v>1</v>
      </c>
      <c r="DK327">
        <v>0</v>
      </c>
      <c r="DL327">
        <v>0</v>
      </c>
      <c r="DM327">
        <v>1</v>
      </c>
      <c r="DN327">
        <v>0</v>
      </c>
      <c r="DO327">
        <v>0</v>
      </c>
      <c r="DP327">
        <v>0</v>
      </c>
      <c r="DQ327">
        <v>0</v>
      </c>
      <c r="DR327">
        <v>1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19</v>
      </c>
      <c r="EL327">
        <v>50</v>
      </c>
      <c r="EM327">
        <v>10</v>
      </c>
      <c r="EN327">
        <v>26</v>
      </c>
      <c r="EO327">
        <v>1</v>
      </c>
      <c r="EP327">
        <v>1</v>
      </c>
      <c r="EQ327">
        <v>0</v>
      </c>
      <c r="ER327">
        <v>0</v>
      </c>
      <c r="ES327">
        <v>0</v>
      </c>
      <c r="ET327">
        <v>0</v>
      </c>
      <c r="EU327">
        <v>1</v>
      </c>
      <c r="EV327">
        <v>0</v>
      </c>
      <c r="EW327">
        <v>2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4</v>
      </c>
      <c r="FH327">
        <v>0</v>
      </c>
      <c r="FI327">
        <v>1</v>
      </c>
      <c r="FJ327">
        <v>0</v>
      </c>
      <c r="FK327">
        <v>1</v>
      </c>
      <c r="FL327">
        <v>0</v>
      </c>
      <c r="FM327">
        <v>0</v>
      </c>
      <c r="FN327">
        <v>3</v>
      </c>
      <c r="FO327">
        <v>0</v>
      </c>
      <c r="FP327">
        <v>50</v>
      </c>
      <c r="FQ327">
        <v>18</v>
      </c>
      <c r="FR327">
        <v>9</v>
      </c>
      <c r="FS327">
        <v>4</v>
      </c>
      <c r="FT327">
        <v>2</v>
      </c>
      <c r="FU327">
        <v>0</v>
      </c>
      <c r="FV327">
        <v>0</v>
      </c>
      <c r="FW327">
        <v>0</v>
      </c>
      <c r="FX327">
        <v>0</v>
      </c>
      <c r="FY327">
        <v>1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1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1</v>
      </c>
      <c r="GU327">
        <v>18</v>
      </c>
      <c r="GV327">
        <v>75</v>
      </c>
      <c r="GW327">
        <v>28</v>
      </c>
      <c r="GX327">
        <v>7</v>
      </c>
      <c r="GY327">
        <v>2</v>
      </c>
      <c r="GZ327">
        <v>2</v>
      </c>
      <c r="HA327">
        <v>3</v>
      </c>
      <c r="HB327">
        <v>3</v>
      </c>
      <c r="HC327">
        <v>6</v>
      </c>
      <c r="HD327">
        <v>0</v>
      </c>
      <c r="HE327">
        <v>1</v>
      </c>
      <c r="HF327">
        <v>2</v>
      </c>
      <c r="HG327">
        <v>0</v>
      </c>
      <c r="HH327">
        <v>1</v>
      </c>
      <c r="HI327">
        <v>1</v>
      </c>
      <c r="HJ327">
        <v>0</v>
      </c>
      <c r="HK327">
        <v>0</v>
      </c>
      <c r="HL327">
        <v>1</v>
      </c>
      <c r="HM327">
        <v>2</v>
      </c>
      <c r="HN327">
        <v>0</v>
      </c>
      <c r="HO327">
        <v>0</v>
      </c>
      <c r="HP327">
        <v>0</v>
      </c>
      <c r="HQ327">
        <v>2</v>
      </c>
      <c r="HR327">
        <v>4</v>
      </c>
      <c r="HS327">
        <v>0</v>
      </c>
      <c r="HT327">
        <v>0</v>
      </c>
      <c r="HU327">
        <v>2</v>
      </c>
      <c r="HV327">
        <v>3</v>
      </c>
      <c r="HW327">
        <v>0</v>
      </c>
      <c r="HX327">
        <v>0</v>
      </c>
      <c r="HY327">
        <v>0</v>
      </c>
      <c r="HZ327">
        <v>5</v>
      </c>
      <c r="IA327">
        <v>75</v>
      </c>
      <c r="IB327">
        <v>36</v>
      </c>
      <c r="IC327">
        <v>20</v>
      </c>
      <c r="ID327">
        <v>4</v>
      </c>
      <c r="IE327">
        <v>0</v>
      </c>
      <c r="IF327">
        <v>1</v>
      </c>
      <c r="IG327">
        <v>1</v>
      </c>
      <c r="IH327">
        <v>0</v>
      </c>
      <c r="II327">
        <v>1</v>
      </c>
      <c r="IJ327">
        <v>0</v>
      </c>
      <c r="IK327">
        <v>3</v>
      </c>
      <c r="IL327">
        <v>2</v>
      </c>
      <c r="IM327">
        <v>1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2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1</v>
      </c>
      <c r="JF327">
        <v>36</v>
      </c>
      <c r="JG327">
        <v>1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1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1</v>
      </c>
      <c r="JY327">
        <v>1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1</v>
      </c>
      <c r="KO327">
        <v>0</v>
      </c>
      <c r="KP327">
        <v>1</v>
      </c>
      <c r="KQ327">
        <v>3</v>
      </c>
      <c r="KR327">
        <v>1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1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1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3</v>
      </c>
    </row>
    <row r="328" spans="1:332">
      <c r="A328" t="s">
        <v>1228</v>
      </c>
      <c r="B328" t="s">
        <v>1218</v>
      </c>
      <c r="C328" t="str">
        <f>"060914"</f>
        <v>060914</v>
      </c>
      <c r="D328" t="s">
        <v>403</v>
      </c>
      <c r="E328">
        <v>2</v>
      </c>
      <c r="F328">
        <v>948</v>
      </c>
      <c r="G328">
        <v>720</v>
      </c>
      <c r="H328">
        <v>218</v>
      </c>
      <c r="I328">
        <v>502</v>
      </c>
      <c r="J328">
        <v>0</v>
      </c>
      <c r="K328">
        <v>3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502</v>
      </c>
      <c r="T328">
        <v>0</v>
      </c>
      <c r="U328">
        <v>0</v>
      </c>
      <c r="V328">
        <v>502</v>
      </c>
      <c r="W328">
        <v>39</v>
      </c>
      <c r="X328">
        <v>13</v>
      </c>
      <c r="Y328">
        <v>26</v>
      </c>
      <c r="Z328">
        <v>0</v>
      </c>
      <c r="AA328">
        <v>463</v>
      </c>
      <c r="AB328">
        <v>264</v>
      </c>
      <c r="AC328">
        <v>71</v>
      </c>
      <c r="AD328">
        <v>39</v>
      </c>
      <c r="AE328">
        <v>14</v>
      </c>
      <c r="AF328">
        <v>2</v>
      </c>
      <c r="AG328">
        <v>1</v>
      </c>
      <c r="AH328">
        <v>2</v>
      </c>
      <c r="AI328">
        <v>29</v>
      </c>
      <c r="AJ328">
        <v>14</v>
      </c>
      <c r="AK328">
        <v>9</v>
      </c>
      <c r="AL328">
        <v>20</v>
      </c>
      <c r="AM328">
        <v>3</v>
      </c>
      <c r="AN328">
        <v>0</v>
      </c>
      <c r="AO328">
        <v>3</v>
      </c>
      <c r="AP328">
        <v>0</v>
      </c>
      <c r="AQ328">
        <v>0</v>
      </c>
      <c r="AR328">
        <v>1</v>
      </c>
      <c r="AS328">
        <v>0</v>
      </c>
      <c r="AT328">
        <v>3</v>
      </c>
      <c r="AU328">
        <v>0</v>
      </c>
      <c r="AV328">
        <v>2</v>
      </c>
      <c r="AW328">
        <v>19</v>
      </c>
      <c r="AX328">
        <v>2</v>
      </c>
      <c r="AY328">
        <v>0</v>
      </c>
      <c r="AZ328">
        <v>0</v>
      </c>
      <c r="BA328">
        <v>2</v>
      </c>
      <c r="BB328">
        <v>3</v>
      </c>
      <c r="BC328">
        <v>0</v>
      </c>
      <c r="BD328">
        <v>0</v>
      </c>
      <c r="BE328">
        <v>1</v>
      </c>
      <c r="BF328">
        <v>24</v>
      </c>
      <c r="BG328">
        <v>264</v>
      </c>
      <c r="BH328">
        <v>40</v>
      </c>
      <c r="BI328">
        <v>24</v>
      </c>
      <c r="BJ328">
        <v>2</v>
      </c>
      <c r="BK328">
        <v>2</v>
      </c>
      <c r="BL328">
        <v>0</v>
      </c>
      <c r="BM328">
        <v>0</v>
      </c>
      <c r="BN328">
        <v>4</v>
      </c>
      <c r="BO328">
        <v>0</v>
      </c>
      <c r="BP328">
        <v>4</v>
      </c>
      <c r="BQ328">
        <v>2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1</v>
      </c>
      <c r="BZ328">
        <v>0</v>
      </c>
      <c r="CA328">
        <v>0</v>
      </c>
      <c r="CB328">
        <v>1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40</v>
      </c>
      <c r="CN328">
        <v>9</v>
      </c>
      <c r="CO328">
        <v>6</v>
      </c>
      <c r="CP328">
        <v>1</v>
      </c>
      <c r="CQ328">
        <v>1</v>
      </c>
      <c r="CR328">
        <v>0</v>
      </c>
      <c r="CS328">
        <v>0</v>
      </c>
      <c r="CT328">
        <v>0</v>
      </c>
      <c r="CU328">
        <v>0</v>
      </c>
      <c r="CV328">
        <v>1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9</v>
      </c>
      <c r="DF328">
        <v>36</v>
      </c>
      <c r="DG328">
        <v>13</v>
      </c>
      <c r="DH328">
        <v>10</v>
      </c>
      <c r="DI328">
        <v>2</v>
      </c>
      <c r="DJ328">
        <v>1</v>
      </c>
      <c r="DK328">
        <v>3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1</v>
      </c>
      <c r="DR328">
        <v>0</v>
      </c>
      <c r="DS328">
        <v>2</v>
      </c>
      <c r="DT328">
        <v>0</v>
      </c>
      <c r="DU328">
        <v>0</v>
      </c>
      <c r="DV328">
        <v>0</v>
      </c>
      <c r="DW328">
        <v>1</v>
      </c>
      <c r="DX328">
        <v>0</v>
      </c>
      <c r="DY328">
        <v>0</v>
      </c>
      <c r="DZ328">
        <v>0</v>
      </c>
      <c r="EA328">
        <v>0</v>
      </c>
      <c r="EB328">
        <v>1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1</v>
      </c>
      <c r="EK328">
        <v>36</v>
      </c>
      <c r="EL328">
        <v>36</v>
      </c>
      <c r="EM328">
        <v>7</v>
      </c>
      <c r="EN328">
        <v>23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1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4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1</v>
      </c>
      <c r="FP328">
        <v>36</v>
      </c>
      <c r="FQ328">
        <v>19</v>
      </c>
      <c r="FR328">
        <v>11</v>
      </c>
      <c r="FS328">
        <v>7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1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19</v>
      </c>
      <c r="GV328">
        <v>43</v>
      </c>
      <c r="GW328">
        <v>14</v>
      </c>
      <c r="GX328">
        <v>3</v>
      </c>
      <c r="GY328">
        <v>2</v>
      </c>
      <c r="GZ328">
        <v>0</v>
      </c>
      <c r="HA328">
        <v>5</v>
      </c>
      <c r="HB328">
        <v>0</v>
      </c>
      <c r="HC328">
        <v>4</v>
      </c>
      <c r="HD328">
        <v>1</v>
      </c>
      <c r="HE328">
        <v>0</v>
      </c>
      <c r="HF328">
        <v>0</v>
      </c>
      <c r="HG328">
        <v>0</v>
      </c>
      <c r="HH328">
        <v>1</v>
      </c>
      <c r="HI328">
        <v>1</v>
      </c>
      <c r="HJ328">
        <v>0</v>
      </c>
      <c r="HK328">
        <v>0</v>
      </c>
      <c r="HL328">
        <v>1</v>
      </c>
      <c r="HM328">
        <v>0</v>
      </c>
      <c r="HN328">
        <v>1</v>
      </c>
      <c r="HO328">
        <v>2</v>
      </c>
      <c r="HP328">
        <v>0</v>
      </c>
      <c r="HQ328">
        <v>0</v>
      </c>
      <c r="HR328">
        <v>3</v>
      </c>
      <c r="HS328">
        <v>0</v>
      </c>
      <c r="HT328">
        <v>1</v>
      </c>
      <c r="HU328">
        <v>2</v>
      </c>
      <c r="HV328">
        <v>1</v>
      </c>
      <c r="HW328">
        <v>0</v>
      </c>
      <c r="HX328">
        <v>0</v>
      </c>
      <c r="HY328">
        <v>0</v>
      </c>
      <c r="HZ328">
        <v>1</v>
      </c>
      <c r="IA328">
        <v>43</v>
      </c>
      <c r="IB328">
        <v>14</v>
      </c>
      <c r="IC328">
        <v>13</v>
      </c>
      <c r="ID328">
        <v>1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14</v>
      </c>
      <c r="JG328">
        <v>1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1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1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1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1</v>
      </c>
      <c r="LS328">
        <v>0</v>
      </c>
      <c r="LT328">
        <v>1</v>
      </c>
    </row>
    <row r="329" spans="1:332">
      <c r="A329" t="s">
        <v>1227</v>
      </c>
      <c r="B329" t="s">
        <v>1218</v>
      </c>
      <c r="C329" t="str">
        <f>"060914"</f>
        <v>060914</v>
      </c>
      <c r="D329" t="s">
        <v>403</v>
      </c>
      <c r="E329">
        <v>3</v>
      </c>
      <c r="F329">
        <v>340</v>
      </c>
      <c r="G329">
        <v>260</v>
      </c>
      <c r="H329">
        <v>102</v>
      </c>
      <c r="I329">
        <v>158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158</v>
      </c>
      <c r="T329">
        <v>0</v>
      </c>
      <c r="U329">
        <v>0</v>
      </c>
      <c r="V329">
        <v>158</v>
      </c>
      <c r="W329">
        <v>3</v>
      </c>
      <c r="X329">
        <v>3</v>
      </c>
      <c r="Y329">
        <v>0</v>
      </c>
      <c r="Z329">
        <v>0</v>
      </c>
      <c r="AA329">
        <v>155</v>
      </c>
      <c r="AB329">
        <v>91</v>
      </c>
      <c r="AC329">
        <v>26</v>
      </c>
      <c r="AD329">
        <v>8</v>
      </c>
      <c r="AE329">
        <v>9</v>
      </c>
      <c r="AF329">
        <v>1</v>
      </c>
      <c r="AG329">
        <v>0</v>
      </c>
      <c r="AH329">
        <v>0</v>
      </c>
      <c r="AI329">
        <v>4</v>
      </c>
      <c r="AJ329">
        <v>1</v>
      </c>
      <c r="AK329">
        <v>8</v>
      </c>
      <c r="AL329">
        <v>6</v>
      </c>
      <c r="AM329">
        <v>5</v>
      </c>
      <c r="AN329">
        <v>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2</v>
      </c>
      <c r="AU329">
        <v>0</v>
      </c>
      <c r="AV329">
        <v>1</v>
      </c>
      <c r="AW329">
        <v>7</v>
      </c>
      <c r="AX329">
        <v>0</v>
      </c>
      <c r="AY329">
        <v>0</v>
      </c>
      <c r="AZ329">
        <v>1</v>
      </c>
      <c r="BA329">
        <v>1</v>
      </c>
      <c r="BB329">
        <v>0</v>
      </c>
      <c r="BC329">
        <v>1</v>
      </c>
      <c r="BD329">
        <v>3</v>
      </c>
      <c r="BE329">
        <v>1</v>
      </c>
      <c r="BF329">
        <v>5</v>
      </c>
      <c r="BG329">
        <v>91</v>
      </c>
      <c r="BH329">
        <v>10</v>
      </c>
      <c r="BI329">
        <v>5</v>
      </c>
      <c r="BJ329">
        <v>1</v>
      </c>
      <c r="BK329">
        <v>1</v>
      </c>
      <c r="BL329">
        <v>0</v>
      </c>
      <c r="BM329">
        <v>0</v>
      </c>
      <c r="BN329">
        <v>1</v>
      </c>
      <c r="BO329">
        <v>0</v>
      </c>
      <c r="BP329">
        <v>1</v>
      </c>
      <c r="BQ329">
        <v>0</v>
      </c>
      <c r="BR329">
        <v>1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10</v>
      </c>
      <c r="CN329">
        <v>4</v>
      </c>
      <c r="CO329">
        <v>2</v>
      </c>
      <c r="CP329">
        <v>1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1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4</v>
      </c>
      <c r="DF329">
        <v>10</v>
      </c>
      <c r="DG329">
        <v>5</v>
      </c>
      <c r="DH329">
        <v>2</v>
      </c>
      <c r="DI329">
        <v>0</v>
      </c>
      <c r="DJ329">
        <v>1</v>
      </c>
      <c r="DK329">
        <v>1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10</v>
      </c>
      <c r="EL329">
        <v>8</v>
      </c>
      <c r="EM329">
        <v>0</v>
      </c>
      <c r="EN329">
        <v>4</v>
      </c>
      <c r="EO329">
        <v>1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1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2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8</v>
      </c>
      <c r="FQ329">
        <v>1</v>
      </c>
      <c r="FR329">
        <v>1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>
        <v>0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1</v>
      </c>
      <c r="GV329">
        <v>26</v>
      </c>
      <c r="GW329">
        <v>13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4</v>
      </c>
      <c r="HD329">
        <v>0</v>
      </c>
      <c r="HE329">
        <v>0</v>
      </c>
      <c r="HF329">
        <v>1</v>
      </c>
      <c r="HG329">
        <v>1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1</v>
      </c>
      <c r="HP329">
        <v>0</v>
      </c>
      <c r="HQ329">
        <v>0</v>
      </c>
      <c r="HR329">
        <v>1</v>
      </c>
      <c r="HS329">
        <v>0</v>
      </c>
      <c r="HT329">
        <v>0</v>
      </c>
      <c r="HU329">
        <v>3</v>
      </c>
      <c r="HV329">
        <v>0</v>
      </c>
      <c r="HW329">
        <v>1</v>
      </c>
      <c r="HX329">
        <v>1</v>
      </c>
      <c r="HY329">
        <v>0</v>
      </c>
      <c r="HZ329">
        <v>0</v>
      </c>
      <c r="IA329">
        <v>26</v>
      </c>
      <c r="IB329">
        <v>4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2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1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1</v>
      </c>
      <c r="JF329">
        <v>4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1</v>
      </c>
      <c r="JZ329">
        <v>1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1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</row>
    <row r="330" spans="1:332">
      <c r="A330" t="s">
        <v>1226</v>
      </c>
      <c r="B330" t="s">
        <v>1218</v>
      </c>
      <c r="C330" t="str">
        <f>"060914"</f>
        <v>060914</v>
      </c>
      <c r="D330" t="s">
        <v>403</v>
      </c>
      <c r="E330">
        <v>4</v>
      </c>
      <c r="F330">
        <v>1411</v>
      </c>
      <c r="G330">
        <v>1070</v>
      </c>
      <c r="H330">
        <v>295</v>
      </c>
      <c r="I330">
        <v>775</v>
      </c>
      <c r="J330">
        <v>0</v>
      </c>
      <c r="K330">
        <v>7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774</v>
      </c>
      <c r="T330">
        <v>0</v>
      </c>
      <c r="U330">
        <v>0</v>
      </c>
      <c r="V330">
        <v>774</v>
      </c>
      <c r="W330">
        <v>17</v>
      </c>
      <c r="X330">
        <v>13</v>
      </c>
      <c r="Y330">
        <v>4</v>
      </c>
      <c r="Z330">
        <v>0</v>
      </c>
      <c r="AA330">
        <v>757</v>
      </c>
      <c r="AB330">
        <v>384</v>
      </c>
      <c r="AC330">
        <v>84</v>
      </c>
      <c r="AD330">
        <v>27</v>
      </c>
      <c r="AE330">
        <v>26</v>
      </c>
      <c r="AF330">
        <v>3</v>
      </c>
      <c r="AG330">
        <v>1</v>
      </c>
      <c r="AH330">
        <v>1</v>
      </c>
      <c r="AI330">
        <v>25</v>
      </c>
      <c r="AJ330">
        <v>0</v>
      </c>
      <c r="AK330">
        <v>76</v>
      </c>
      <c r="AL330">
        <v>36</v>
      </c>
      <c r="AM330">
        <v>6</v>
      </c>
      <c r="AN330">
        <v>2</v>
      </c>
      <c r="AO330">
        <v>0</v>
      </c>
      <c r="AP330">
        <v>1</v>
      </c>
      <c r="AQ330">
        <v>0</v>
      </c>
      <c r="AR330">
        <v>1</v>
      </c>
      <c r="AS330">
        <v>2</v>
      </c>
      <c r="AT330">
        <v>2</v>
      </c>
      <c r="AU330">
        <v>0</v>
      </c>
      <c r="AV330">
        <v>1</v>
      </c>
      <c r="AW330">
        <v>34</v>
      </c>
      <c r="AX330">
        <v>7</v>
      </c>
      <c r="AY330">
        <v>0</v>
      </c>
      <c r="AZ330">
        <v>4</v>
      </c>
      <c r="BA330">
        <v>0</v>
      </c>
      <c r="BB330">
        <v>1</v>
      </c>
      <c r="BC330">
        <v>3</v>
      </c>
      <c r="BD330">
        <v>4</v>
      </c>
      <c r="BE330">
        <v>1</v>
      </c>
      <c r="BF330">
        <v>36</v>
      </c>
      <c r="BG330">
        <v>384</v>
      </c>
      <c r="BH330">
        <v>93</v>
      </c>
      <c r="BI330">
        <v>41</v>
      </c>
      <c r="BJ330">
        <v>15</v>
      </c>
      <c r="BK330">
        <v>6</v>
      </c>
      <c r="BL330">
        <v>7</v>
      </c>
      <c r="BM330">
        <v>0</v>
      </c>
      <c r="BN330">
        <v>9</v>
      </c>
      <c r="BO330">
        <v>0</v>
      </c>
      <c r="BP330">
        <v>9</v>
      </c>
      <c r="BQ330">
        <v>0</v>
      </c>
      <c r="BR330">
        <v>1</v>
      </c>
      <c r="BS330">
        <v>0</v>
      </c>
      <c r="BT330">
        <v>1</v>
      </c>
      <c r="BU330">
        <v>1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1</v>
      </c>
      <c r="CB330">
        <v>0</v>
      </c>
      <c r="CC330">
        <v>0</v>
      </c>
      <c r="CD330">
        <v>0</v>
      </c>
      <c r="CE330">
        <v>1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1</v>
      </c>
      <c r="CL330">
        <v>0</v>
      </c>
      <c r="CM330">
        <v>93</v>
      </c>
      <c r="CN330">
        <v>17</v>
      </c>
      <c r="CO330">
        <v>4</v>
      </c>
      <c r="CP330">
        <v>6</v>
      </c>
      <c r="CQ330">
        <v>1</v>
      </c>
      <c r="CR330">
        <v>0</v>
      </c>
      <c r="CS330">
        <v>1</v>
      </c>
      <c r="CT330">
        <v>0</v>
      </c>
      <c r="CU330">
        <v>1</v>
      </c>
      <c r="CV330">
        <v>1</v>
      </c>
      <c r="CW330">
        <v>3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17</v>
      </c>
      <c r="DF330">
        <v>53</v>
      </c>
      <c r="DG330">
        <v>13</v>
      </c>
      <c r="DH330">
        <v>21</v>
      </c>
      <c r="DI330">
        <v>9</v>
      </c>
      <c r="DJ330">
        <v>4</v>
      </c>
      <c r="DK330">
        <v>0</v>
      </c>
      <c r="DL330">
        <v>0</v>
      </c>
      <c r="DM330">
        <v>1</v>
      </c>
      <c r="DN330">
        <v>0</v>
      </c>
      <c r="DO330">
        <v>0</v>
      </c>
      <c r="DP330">
        <v>1</v>
      </c>
      <c r="DQ330">
        <v>1</v>
      </c>
      <c r="DR330">
        <v>0</v>
      </c>
      <c r="DS330">
        <v>0</v>
      </c>
      <c r="DT330">
        <v>1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1</v>
      </c>
      <c r="EA330">
        <v>0</v>
      </c>
      <c r="EB330">
        <v>0</v>
      </c>
      <c r="EC330">
        <v>0</v>
      </c>
      <c r="ED330">
        <v>1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53</v>
      </c>
      <c r="EL330">
        <v>63</v>
      </c>
      <c r="EM330">
        <v>21</v>
      </c>
      <c r="EN330">
        <v>25</v>
      </c>
      <c r="EO330">
        <v>3</v>
      </c>
      <c r="EP330">
        <v>2</v>
      </c>
      <c r="EQ330">
        <v>3</v>
      </c>
      <c r="ER330">
        <v>1</v>
      </c>
      <c r="ES330">
        <v>0</v>
      </c>
      <c r="ET330">
        <v>0</v>
      </c>
      <c r="EU330">
        <v>0</v>
      </c>
      <c r="EV330">
        <v>4</v>
      </c>
      <c r="EW330">
        <v>0</v>
      </c>
      <c r="EX330">
        <v>0</v>
      </c>
      <c r="EY330">
        <v>1</v>
      </c>
      <c r="EZ330">
        <v>1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1</v>
      </c>
      <c r="FH330">
        <v>1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63</v>
      </c>
      <c r="FQ330">
        <v>36</v>
      </c>
      <c r="FR330">
        <v>20</v>
      </c>
      <c r="FS330">
        <v>12</v>
      </c>
      <c r="FT330">
        <v>1</v>
      </c>
      <c r="FU330">
        <v>0</v>
      </c>
      <c r="FV330">
        <v>1</v>
      </c>
      <c r="FW330">
        <v>0</v>
      </c>
      <c r="FX330">
        <v>0</v>
      </c>
      <c r="FY330">
        <v>1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1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36</v>
      </c>
      <c r="GV330">
        <v>74</v>
      </c>
      <c r="GW330">
        <v>20</v>
      </c>
      <c r="GX330">
        <v>12</v>
      </c>
      <c r="GY330">
        <v>1</v>
      </c>
      <c r="GZ330">
        <v>2</v>
      </c>
      <c r="HA330">
        <v>3</v>
      </c>
      <c r="HB330">
        <v>2</v>
      </c>
      <c r="HC330">
        <v>11</v>
      </c>
      <c r="HD330">
        <v>1</v>
      </c>
      <c r="HE330">
        <v>0</v>
      </c>
      <c r="HF330">
        <v>0</v>
      </c>
      <c r="HG330">
        <v>1</v>
      </c>
      <c r="HH330">
        <v>1</v>
      </c>
      <c r="HI330">
        <v>3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3</v>
      </c>
      <c r="HQ330">
        <v>5</v>
      </c>
      <c r="HR330">
        <v>1</v>
      </c>
      <c r="HS330">
        <v>1</v>
      </c>
      <c r="HT330">
        <v>0</v>
      </c>
      <c r="HU330">
        <v>5</v>
      </c>
      <c r="HV330">
        <v>1</v>
      </c>
      <c r="HW330">
        <v>0</v>
      </c>
      <c r="HX330">
        <v>0</v>
      </c>
      <c r="HY330">
        <v>0</v>
      </c>
      <c r="HZ330">
        <v>1</v>
      </c>
      <c r="IA330">
        <v>74</v>
      </c>
      <c r="IB330">
        <v>34</v>
      </c>
      <c r="IC330">
        <v>18</v>
      </c>
      <c r="ID330">
        <v>4</v>
      </c>
      <c r="IE330">
        <v>5</v>
      </c>
      <c r="IF330">
        <v>1</v>
      </c>
      <c r="IG330">
        <v>0</v>
      </c>
      <c r="IH330">
        <v>3</v>
      </c>
      <c r="II330">
        <v>1</v>
      </c>
      <c r="IJ330">
        <v>0</v>
      </c>
      <c r="IK330">
        <v>0</v>
      </c>
      <c r="IL330">
        <v>1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1</v>
      </c>
      <c r="JD330">
        <v>0</v>
      </c>
      <c r="JE330">
        <v>0</v>
      </c>
      <c r="JF330">
        <v>34</v>
      </c>
      <c r="JG330">
        <v>2</v>
      </c>
      <c r="JH330">
        <v>0</v>
      </c>
      <c r="JI330">
        <v>0</v>
      </c>
      <c r="JJ330">
        <v>1</v>
      </c>
      <c r="JK330">
        <v>0</v>
      </c>
      <c r="JL330">
        <v>0</v>
      </c>
      <c r="JM330">
        <v>0</v>
      </c>
      <c r="JN330">
        <v>0</v>
      </c>
      <c r="JO330">
        <v>1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2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1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1</v>
      </c>
      <c r="LR330">
        <v>0</v>
      </c>
      <c r="LS330">
        <v>0</v>
      </c>
      <c r="LT330">
        <v>1</v>
      </c>
    </row>
    <row r="331" spans="1:332">
      <c r="A331" t="s">
        <v>1225</v>
      </c>
      <c r="B331" t="s">
        <v>1218</v>
      </c>
      <c r="C331" t="str">
        <f>"060914"</f>
        <v>060914</v>
      </c>
      <c r="D331" t="s">
        <v>1224</v>
      </c>
      <c r="E331">
        <v>5</v>
      </c>
      <c r="F331">
        <v>868</v>
      </c>
      <c r="G331">
        <v>650</v>
      </c>
      <c r="H331">
        <v>131</v>
      </c>
      <c r="I331">
        <v>519</v>
      </c>
      <c r="J331">
        <v>0</v>
      </c>
      <c r="K331">
        <v>4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519</v>
      </c>
      <c r="T331">
        <v>0</v>
      </c>
      <c r="U331">
        <v>0</v>
      </c>
      <c r="V331">
        <v>519</v>
      </c>
      <c r="W331">
        <v>12</v>
      </c>
      <c r="X331">
        <v>11</v>
      </c>
      <c r="Y331">
        <v>1</v>
      </c>
      <c r="Z331">
        <v>0</v>
      </c>
      <c r="AA331">
        <v>507</v>
      </c>
      <c r="AB331">
        <v>256</v>
      </c>
      <c r="AC331">
        <v>68</v>
      </c>
      <c r="AD331">
        <v>19</v>
      </c>
      <c r="AE331">
        <v>28</v>
      </c>
      <c r="AF331">
        <v>5</v>
      </c>
      <c r="AG331">
        <v>2</v>
      </c>
      <c r="AH331">
        <v>1</v>
      </c>
      <c r="AI331">
        <v>35</v>
      </c>
      <c r="AJ331">
        <v>2</v>
      </c>
      <c r="AK331">
        <v>17</v>
      </c>
      <c r="AL331">
        <v>35</v>
      </c>
      <c r="AM331">
        <v>4</v>
      </c>
      <c r="AN331">
        <v>2</v>
      </c>
      <c r="AO331">
        <v>3</v>
      </c>
      <c r="AP331">
        <v>0</v>
      </c>
      <c r="AQ331">
        <v>1</v>
      </c>
      <c r="AR331">
        <v>0</v>
      </c>
      <c r="AS331">
        <v>2</v>
      </c>
      <c r="AT331">
        <v>3</v>
      </c>
      <c r="AU331">
        <v>0</v>
      </c>
      <c r="AV331">
        <v>2</v>
      </c>
      <c r="AW331">
        <v>12</v>
      </c>
      <c r="AX331">
        <v>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1</v>
      </c>
      <c r="BE331">
        <v>1</v>
      </c>
      <c r="BF331">
        <v>9</v>
      </c>
      <c r="BG331">
        <v>256</v>
      </c>
      <c r="BH331">
        <v>67</v>
      </c>
      <c r="BI331">
        <v>31</v>
      </c>
      <c r="BJ331">
        <v>8</v>
      </c>
      <c r="BK331">
        <v>8</v>
      </c>
      <c r="BL331">
        <v>1</v>
      </c>
      <c r="BM331">
        <v>1</v>
      </c>
      <c r="BN331">
        <v>11</v>
      </c>
      <c r="BO331">
        <v>0</v>
      </c>
      <c r="BP331">
        <v>0</v>
      </c>
      <c r="BQ331">
        <v>0</v>
      </c>
      <c r="BR331">
        <v>2</v>
      </c>
      <c r="BS331">
        <v>1</v>
      </c>
      <c r="BT331">
        <v>2</v>
      </c>
      <c r="BU331">
        <v>0</v>
      </c>
      <c r="BV331">
        <v>0</v>
      </c>
      <c r="BW331">
        <v>1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1</v>
      </c>
      <c r="CM331">
        <v>67</v>
      </c>
      <c r="CN331">
        <v>13</v>
      </c>
      <c r="CO331">
        <v>3</v>
      </c>
      <c r="CP331">
        <v>4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1</v>
      </c>
      <c r="CW331">
        <v>1</v>
      </c>
      <c r="CX331">
        <v>3</v>
      </c>
      <c r="CY331">
        <v>0</v>
      </c>
      <c r="CZ331">
        <v>0</v>
      </c>
      <c r="DA331">
        <v>0</v>
      </c>
      <c r="DB331">
        <v>0</v>
      </c>
      <c r="DC331">
        <v>1</v>
      </c>
      <c r="DD331">
        <v>0</v>
      </c>
      <c r="DE331">
        <v>13</v>
      </c>
      <c r="DF331">
        <v>72</v>
      </c>
      <c r="DG331">
        <v>18</v>
      </c>
      <c r="DH331">
        <v>47</v>
      </c>
      <c r="DI331">
        <v>4</v>
      </c>
      <c r="DJ331">
        <v>2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1</v>
      </c>
      <c r="EG331">
        <v>0</v>
      </c>
      <c r="EH331">
        <v>0</v>
      </c>
      <c r="EI331">
        <v>0</v>
      </c>
      <c r="EJ331">
        <v>0</v>
      </c>
      <c r="EK331">
        <v>72</v>
      </c>
      <c r="EL331">
        <v>21</v>
      </c>
      <c r="EM331">
        <v>8</v>
      </c>
      <c r="EN331">
        <v>8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1</v>
      </c>
      <c r="EU331">
        <v>1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1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1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1</v>
      </c>
      <c r="FP331">
        <v>21</v>
      </c>
      <c r="FQ331">
        <v>16</v>
      </c>
      <c r="FR331">
        <v>7</v>
      </c>
      <c r="FS331">
        <v>7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2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16</v>
      </c>
      <c r="GV331">
        <v>50</v>
      </c>
      <c r="GW331">
        <v>20</v>
      </c>
      <c r="GX331">
        <v>5</v>
      </c>
      <c r="GY331">
        <v>0</v>
      </c>
      <c r="GZ331">
        <v>0</v>
      </c>
      <c r="HA331">
        <v>1</v>
      </c>
      <c r="HB331">
        <v>1</v>
      </c>
      <c r="HC331">
        <v>4</v>
      </c>
      <c r="HD331">
        <v>0</v>
      </c>
      <c r="HE331">
        <v>2</v>
      </c>
      <c r="HF331">
        <v>1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1</v>
      </c>
      <c r="HP331">
        <v>3</v>
      </c>
      <c r="HQ331">
        <v>0</v>
      </c>
      <c r="HR331">
        <v>0</v>
      </c>
      <c r="HS331">
        <v>0</v>
      </c>
      <c r="HT331">
        <v>0</v>
      </c>
      <c r="HU331">
        <v>5</v>
      </c>
      <c r="HV331">
        <v>5</v>
      </c>
      <c r="HW331">
        <v>0</v>
      </c>
      <c r="HX331">
        <v>1</v>
      </c>
      <c r="HY331">
        <v>0</v>
      </c>
      <c r="HZ331">
        <v>1</v>
      </c>
      <c r="IA331">
        <v>50</v>
      </c>
      <c r="IB331">
        <v>11</v>
      </c>
      <c r="IC331">
        <v>7</v>
      </c>
      <c r="ID331">
        <v>0</v>
      </c>
      <c r="IE331">
        <v>1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1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2</v>
      </c>
      <c r="JE331">
        <v>0</v>
      </c>
      <c r="JF331">
        <v>11</v>
      </c>
      <c r="JG331">
        <v>1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1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1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</row>
    <row r="332" spans="1:332">
      <c r="A332" t="s">
        <v>1223</v>
      </c>
      <c r="B332" t="s">
        <v>1218</v>
      </c>
      <c r="C332" t="str">
        <f>"060914"</f>
        <v>060914</v>
      </c>
      <c r="D332" t="s">
        <v>1222</v>
      </c>
      <c r="E332">
        <v>6</v>
      </c>
      <c r="F332">
        <v>379</v>
      </c>
      <c r="G332">
        <v>290</v>
      </c>
      <c r="H332">
        <v>59</v>
      </c>
      <c r="I332">
        <v>231</v>
      </c>
      <c r="J332">
        <v>0</v>
      </c>
      <c r="K332">
        <v>3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231</v>
      </c>
      <c r="T332">
        <v>0</v>
      </c>
      <c r="U332">
        <v>0</v>
      </c>
      <c r="V332">
        <v>231</v>
      </c>
      <c r="W332">
        <v>5</v>
      </c>
      <c r="X332">
        <v>3</v>
      </c>
      <c r="Y332">
        <v>2</v>
      </c>
      <c r="Z332">
        <v>0</v>
      </c>
      <c r="AA332">
        <v>226</v>
      </c>
      <c r="AB332">
        <v>97</v>
      </c>
      <c r="AC332">
        <v>26</v>
      </c>
      <c r="AD332">
        <v>6</v>
      </c>
      <c r="AE332">
        <v>7</v>
      </c>
      <c r="AF332">
        <v>1</v>
      </c>
      <c r="AG332">
        <v>1</v>
      </c>
      <c r="AH332">
        <v>0</v>
      </c>
      <c r="AI332">
        <v>15</v>
      </c>
      <c r="AJ332">
        <v>2</v>
      </c>
      <c r="AK332">
        <v>4</v>
      </c>
      <c r="AL332">
        <v>15</v>
      </c>
      <c r="AM332">
        <v>0</v>
      </c>
      <c r="AN332">
        <v>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3</v>
      </c>
      <c r="AW332">
        <v>0</v>
      </c>
      <c r="AX332">
        <v>1</v>
      </c>
      <c r="AY332">
        <v>0</v>
      </c>
      <c r="AZ332">
        <v>2</v>
      </c>
      <c r="BA332">
        <v>0</v>
      </c>
      <c r="BB332">
        <v>0</v>
      </c>
      <c r="BC332">
        <v>0</v>
      </c>
      <c r="BD332">
        <v>0</v>
      </c>
      <c r="BE332">
        <v>1</v>
      </c>
      <c r="BF332">
        <v>12</v>
      </c>
      <c r="BG332">
        <v>97</v>
      </c>
      <c r="BH332">
        <v>44</v>
      </c>
      <c r="BI332">
        <v>18</v>
      </c>
      <c r="BJ332">
        <v>2</v>
      </c>
      <c r="BK332">
        <v>7</v>
      </c>
      <c r="BL332">
        <v>0</v>
      </c>
      <c r="BM332">
        <v>0</v>
      </c>
      <c r="BN332">
        <v>11</v>
      </c>
      <c r="BO332">
        <v>0</v>
      </c>
      <c r="BP332">
        <v>0</v>
      </c>
      <c r="BQ332">
        <v>0</v>
      </c>
      <c r="BR332">
        <v>1</v>
      </c>
      <c r="BS332">
        <v>0</v>
      </c>
      <c r="BT332">
        <v>2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1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1</v>
      </c>
      <c r="CG332">
        <v>0</v>
      </c>
      <c r="CH332">
        <v>0</v>
      </c>
      <c r="CI332">
        <v>0</v>
      </c>
      <c r="CJ332">
        <v>1</v>
      </c>
      <c r="CK332">
        <v>0</v>
      </c>
      <c r="CL332">
        <v>0</v>
      </c>
      <c r="CM332">
        <v>44</v>
      </c>
      <c r="CN332">
        <v>6</v>
      </c>
      <c r="CO332">
        <v>4</v>
      </c>
      <c r="CP332">
        <v>1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1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6</v>
      </c>
      <c r="DF332">
        <v>11</v>
      </c>
      <c r="DG332">
        <v>2</v>
      </c>
      <c r="DH332">
        <v>1</v>
      </c>
      <c r="DI332">
        <v>2</v>
      </c>
      <c r="DJ332">
        <v>1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1</v>
      </c>
      <c r="DT332">
        <v>2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1</v>
      </c>
      <c r="EJ332">
        <v>1</v>
      </c>
      <c r="EK332">
        <v>11</v>
      </c>
      <c r="EL332">
        <v>27</v>
      </c>
      <c r="EM332">
        <v>2</v>
      </c>
      <c r="EN332">
        <v>22</v>
      </c>
      <c r="EO332">
        <v>0</v>
      </c>
      <c r="EP332">
        <v>1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2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27</v>
      </c>
      <c r="FQ332">
        <v>10</v>
      </c>
      <c r="FR332">
        <v>5</v>
      </c>
      <c r="FS332">
        <v>3</v>
      </c>
      <c r="FT332">
        <v>1</v>
      </c>
      <c r="FU332">
        <v>1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10</v>
      </c>
      <c r="GV332">
        <v>20</v>
      </c>
      <c r="GW332">
        <v>6</v>
      </c>
      <c r="GX332">
        <v>1</v>
      </c>
      <c r="GY332">
        <v>1</v>
      </c>
      <c r="GZ332">
        <v>2</v>
      </c>
      <c r="HA332">
        <v>1</v>
      </c>
      <c r="HB332">
        <v>0</v>
      </c>
      <c r="HC332">
        <v>2</v>
      </c>
      <c r="HD332">
        <v>0</v>
      </c>
      <c r="HE332">
        <v>0</v>
      </c>
      <c r="HF332">
        <v>1</v>
      </c>
      <c r="HG332">
        <v>1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1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1</v>
      </c>
      <c r="HV332">
        <v>0</v>
      </c>
      <c r="HW332">
        <v>1</v>
      </c>
      <c r="HX332">
        <v>0</v>
      </c>
      <c r="HY332">
        <v>0</v>
      </c>
      <c r="HZ332">
        <v>2</v>
      </c>
      <c r="IA332">
        <v>20</v>
      </c>
      <c r="IB332">
        <v>11</v>
      </c>
      <c r="IC332">
        <v>9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>
        <v>0</v>
      </c>
      <c r="JD332">
        <v>1</v>
      </c>
      <c r="JE332">
        <v>1</v>
      </c>
      <c r="JF332">
        <v>11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</row>
    <row r="333" spans="1:332">
      <c r="A333" t="s">
        <v>1221</v>
      </c>
      <c r="B333" t="s">
        <v>1218</v>
      </c>
      <c r="C333" t="str">
        <f>"060914"</f>
        <v>060914</v>
      </c>
      <c r="D333" t="s">
        <v>403</v>
      </c>
      <c r="E333">
        <v>7</v>
      </c>
      <c r="F333">
        <v>1127</v>
      </c>
      <c r="G333">
        <v>860</v>
      </c>
      <c r="H333">
        <v>268</v>
      </c>
      <c r="I333">
        <v>592</v>
      </c>
      <c r="J333">
        <v>0</v>
      </c>
      <c r="K333">
        <v>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592</v>
      </c>
      <c r="T333">
        <v>0</v>
      </c>
      <c r="U333">
        <v>0</v>
      </c>
      <c r="V333">
        <v>592</v>
      </c>
      <c r="W333">
        <v>22</v>
      </c>
      <c r="X333">
        <v>16</v>
      </c>
      <c r="Y333">
        <v>6</v>
      </c>
      <c r="Z333">
        <v>0</v>
      </c>
      <c r="AA333">
        <v>570</v>
      </c>
      <c r="AB333">
        <v>296</v>
      </c>
      <c r="AC333">
        <v>69</v>
      </c>
      <c r="AD333">
        <v>42</v>
      </c>
      <c r="AE333">
        <v>33</v>
      </c>
      <c r="AF333">
        <v>3</v>
      </c>
      <c r="AG333">
        <v>5</v>
      </c>
      <c r="AH333">
        <v>3</v>
      </c>
      <c r="AI333">
        <v>33</v>
      </c>
      <c r="AJ333">
        <v>2</v>
      </c>
      <c r="AK333">
        <v>11</v>
      </c>
      <c r="AL333">
        <v>35</v>
      </c>
      <c r="AM333">
        <v>5</v>
      </c>
      <c r="AN333">
        <v>2</v>
      </c>
      <c r="AO333">
        <v>3</v>
      </c>
      <c r="AP333">
        <v>2</v>
      </c>
      <c r="AQ333">
        <v>1</v>
      </c>
      <c r="AR333">
        <v>0</v>
      </c>
      <c r="AS333">
        <v>0</v>
      </c>
      <c r="AT333">
        <v>7</v>
      </c>
      <c r="AU333">
        <v>1</v>
      </c>
      <c r="AV333">
        <v>2</v>
      </c>
      <c r="AW333">
        <v>15</v>
      </c>
      <c r="AX333">
        <v>0</v>
      </c>
      <c r="AY333">
        <v>0</v>
      </c>
      <c r="AZ333">
        <v>2</v>
      </c>
      <c r="BA333">
        <v>1</v>
      </c>
      <c r="BB333">
        <v>1</v>
      </c>
      <c r="BC333">
        <v>0</v>
      </c>
      <c r="BD333">
        <v>2</v>
      </c>
      <c r="BE333">
        <v>0</v>
      </c>
      <c r="BF333">
        <v>16</v>
      </c>
      <c r="BG333">
        <v>296</v>
      </c>
      <c r="BH333">
        <v>65</v>
      </c>
      <c r="BI333">
        <v>45</v>
      </c>
      <c r="BJ333">
        <v>2</v>
      </c>
      <c r="BK333">
        <v>3</v>
      </c>
      <c r="BL333">
        <v>3</v>
      </c>
      <c r="BM333">
        <v>1</v>
      </c>
      <c r="BN333">
        <v>5</v>
      </c>
      <c r="BO333">
        <v>1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3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1</v>
      </c>
      <c r="CL333">
        <v>1</v>
      </c>
      <c r="CM333">
        <v>65</v>
      </c>
      <c r="CN333">
        <v>16</v>
      </c>
      <c r="CO333">
        <v>6</v>
      </c>
      <c r="CP333">
        <v>0</v>
      </c>
      <c r="CQ333">
        <v>1</v>
      </c>
      <c r="CR333">
        <v>1</v>
      </c>
      <c r="CS333">
        <v>2</v>
      </c>
      <c r="CT333">
        <v>1</v>
      </c>
      <c r="CU333">
        <v>0</v>
      </c>
      <c r="CV333">
        <v>0</v>
      </c>
      <c r="CW333">
        <v>1</v>
      </c>
      <c r="CX333">
        <v>0</v>
      </c>
      <c r="CY333">
        <v>0</v>
      </c>
      <c r="CZ333">
        <v>0</v>
      </c>
      <c r="DA333">
        <v>0</v>
      </c>
      <c r="DB333">
        <v>1</v>
      </c>
      <c r="DC333">
        <v>1</v>
      </c>
      <c r="DD333">
        <v>2</v>
      </c>
      <c r="DE333">
        <v>16</v>
      </c>
      <c r="DF333">
        <v>27</v>
      </c>
      <c r="DG333">
        <v>13</v>
      </c>
      <c r="DH333">
        <v>5</v>
      </c>
      <c r="DI333">
        <v>0</v>
      </c>
      <c r="DJ333">
        <v>3</v>
      </c>
      <c r="DK333">
        <v>2</v>
      </c>
      <c r="DL333">
        <v>0</v>
      </c>
      <c r="DM333">
        <v>0</v>
      </c>
      <c r="DN333">
        <v>0</v>
      </c>
      <c r="DO333">
        <v>1</v>
      </c>
      <c r="DP333">
        <v>1</v>
      </c>
      <c r="DQ333">
        <v>1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1</v>
      </c>
      <c r="EK333">
        <v>27</v>
      </c>
      <c r="EL333">
        <v>31</v>
      </c>
      <c r="EM333">
        <v>5</v>
      </c>
      <c r="EN333">
        <v>12</v>
      </c>
      <c r="EO333">
        <v>5</v>
      </c>
      <c r="EP333">
        <v>1</v>
      </c>
      <c r="EQ333">
        <v>0</v>
      </c>
      <c r="ER333">
        <v>0</v>
      </c>
      <c r="ES333">
        <v>0</v>
      </c>
      <c r="ET333">
        <v>0</v>
      </c>
      <c r="EU333">
        <v>1</v>
      </c>
      <c r="EV333">
        <v>0</v>
      </c>
      <c r="EW333">
        <v>3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1</v>
      </c>
      <c r="FD333">
        <v>0</v>
      </c>
      <c r="FE333">
        <v>0</v>
      </c>
      <c r="FF333">
        <v>0</v>
      </c>
      <c r="FG333">
        <v>2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1</v>
      </c>
      <c r="FO333">
        <v>0</v>
      </c>
      <c r="FP333">
        <v>31</v>
      </c>
      <c r="FQ333">
        <v>34</v>
      </c>
      <c r="FR333">
        <v>16</v>
      </c>
      <c r="FS333">
        <v>10</v>
      </c>
      <c r="FT333">
        <v>1</v>
      </c>
      <c r="FU333">
        <v>1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1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2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3</v>
      </c>
      <c r="GU333">
        <v>34</v>
      </c>
      <c r="GV333">
        <v>70</v>
      </c>
      <c r="GW333">
        <v>19</v>
      </c>
      <c r="GX333">
        <v>5</v>
      </c>
      <c r="GY333">
        <v>5</v>
      </c>
      <c r="GZ333">
        <v>4</v>
      </c>
      <c r="HA333">
        <v>0</v>
      </c>
      <c r="HB333">
        <v>0</v>
      </c>
      <c r="HC333">
        <v>3</v>
      </c>
      <c r="HD333">
        <v>1</v>
      </c>
      <c r="HE333">
        <v>2</v>
      </c>
      <c r="HF333">
        <v>0</v>
      </c>
      <c r="HG333">
        <v>2</v>
      </c>
      <c r="HH333">
        <v>1</v>
      </c>
      <c r="HI333">
        <v>3</v>
      </c>
      <c r="HJ333">
        <v>0</v>
      </c>
      <c r="HK333">
        <v>0</v>
      </c>
      <c r="HL333">
        <v>0</v>
      </c>
      <c r="HM333">
        <v>1</v>
      </c>
      <c r="HN333">
        <v>0</v>
      </c>
      <c r="HO333">
        <v>1</v>
      </c>
      <c r="HP333">
        <v>5</v>
      </c>
      <c r="HQ333">
        <v>2</v>
      </c>
      <c r="HR333">
        <v>0</v>
      </c>
      <c r="HS333">
        <v>0</v>
      </c>
      <c r="HT333">
        <v>1</v>
      </c>
      <c r="HU333">
        <v>5</v>
      </c>
      <c r="HV333">
        <v>3</v>
      </c>
      <c r="HW333">
        <v>0</v>
      </c>
      <c r="HX333">
        <v>4</v>
      </c>
      <c r="HY333">
        <v>0</v>
      </c>
      <c r="HZ333">
        <v>3</v>
      </c>
      <c r="IA333">
        <v>70</v>
      </c>
      <c r="IB333">
        <v>30</v>
      </c>
      <c r="IC333">
        <v>13</v>
      </c>
      <c r="ID333">
        <v>4</v>
      </c>
      <c r="IE333">
        <v>3</v>
      </c>
      <c r="IF333">
        <v>1</v>
      </c>
      <c r="IG333">
        <v>0</v>
      </c>
      <c r="IH333">
        <v>1</v>
      </c>
      <c r="II333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2</v>
      </c>
      <c r="IQ333">
        <v>0</v>
      </c>
      <c r="IR333">
        <v>0</v>
      </c>
      <c r="IS333">
        <v>2</v>
      </c>
      <c r="IT333">
        <v>0</v>
      </c>
      <c r="IU333">
        <v>1</v>
      </c>
      <c r="IV333">
        <v>0</v>
      </c>
      <c r="IW333">
        <v>2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1</v>
      </c>
      <c r="JF333">
        <v>30</v>
      </c>
      <c r="JG333">
        <v>1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1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1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</row>
    <row r="334" spans="1:332">
      <c r="A334" t="s">
        <v>1220</v>
      </c>
      <c r="B334" t="s">
        <v>1218</v>
      </c>
      <c r="C334" t="str">
        <f>"060914"</f>
        <v>060914</v>
      </c>
      <c r="D334" t="s">
        <v>415</v>
      </c>
      <c r="E334">
        <v>8</v>
      </c>
      <c r="F334">
        <v>343</v>
      </c>
      <c r="G334">
        <v>260</v>
      </c>
      <c r="H334">
        <v>103</v>
      </c>
      <c r="I334">
        <v>157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157</v>
      </c>
      <c r="T334">
        <v>0</v>
      </c>
      <c r="U334">
        <v>0</v>
      </c>
      <c r="V334">
        <v>157</v>
      </c>
      <c r="W334">
        <v>6</v>
      </c>
      <c r="X334">
        <v>3</v>
      </c>
      <c r="Y334">
        <v>3</v>
      </c>
      <c r="Z334">
        <v>0</v>
      </c>
      <c r="AA334">
        <v>151</v>
      </c>
      <c r="AB334">
        <v>67</v>
      </c>
      <c r="AC334">
        <v>22</v>
      </c>
      <c r="AD334">
        <v>6</v>
      </c>
      <c r="AE334">
        <v>7</v>
      </c>
      <c r="AF334">
        <v>0</v>
      </c>
      <c r="AG334">
        <v>1</v>
      </c>
      <c r="AH334">
        <v>2</v>
      </c>
      <c r="AI334">
        <v>5</v>
      </c>
      <c r="AJ334">
        <v>0</v>
      </c>
      <c r="AK334">
        <v>2</v>
      </c>
      <c r="AL334">
        <v>8</v>
      </c>
      <c r="AM334">
        <v>2</v>
      </c>
      <c r="AN334">
        <v>0</v>
      </c>
      <c r="AO334">
        <v>0</v>
      </c>
      <c r="AP334">
        <v>0</v>
      </c>
      <c r="AQ334">
        <v>1</v>
      </c>
      <c r="AR334">
        <v>0</v>
      </c>
      <c r="AS334">
        <v>0</v>
      </c>
      <c r="AT334">
        <v>0</v>
      </c>
      <c r="AU334">
        <v>0</v>
      </c>
      <c r="AV334">
        <v>1</v>
      </c>
      <c r="AW334">
        <v>3</v>
      </c>
      <c r="AX334">
        <v>0</v>
      </c>
      <c r="AY334">
        <v>0</v>
      </c>
      <c r="AZ334">
        <v>1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6</v>
      </c>
      <c r="BG334">
        <v>67</v>
      </c>
      <c r="BH334">
        <v>27</v>
      </c>
      <c r="BI334">
        <v>13</v>
      </c>
      <c r="BJ334">
        <v>1</v>
      </c>
      <c r="BK334">
        <v>4</v>
      </c>
      <c r="BL334">
        <v>1</v>
      </c>
      <c r="BM334">
        <v>0</v>
      </c>
      <c r="BN334">
        <v>3</v>
      </c>
      <c r="BO334">
        <v>2</v>
      </c>
      <c r="BP334">
        <v>0</v>
      </c>
      <c r="BQ334">
        <v>0</v>
      </c>
      <c r="BR334">
        <v>1</v>
      </c>
      <c r="BS334">
        <v>0</v>
      </c>
      <c r="BT334">
        <v>1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1</v>
      </c>
      <c r="CM334">
        <v>27</v>
      </c>
      <c r="CN334">
        <v>4</v>
      </c>
      <c r="CO334">
        <v>1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1</v>
      </c>
      <c r="CV334">
        <v>0</v>
      </c>
      <c r="CW334">
        <v>1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1</v>
      </c>
      <c r="DE334">
        <v>4</v>
      </c>
      <c r="DF334">
        <v>4</v>
      </c>
      <c r="DG334">
        <v>3</v>
      </c>
      <c r="DH334">
        <v>1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4</v>
      </c>
      <c r="EL334">
        <v>18</v>
      </c>
      <c r="EM334">
        <v>4</v>
      </c>
      <c r="EN334">
        <v>9</v>
      </c>
      <c r="EO334">
        <v>0</v>
      </c>
      <c r="EP334">
        <v>2</v>
      </c>
      <c r="EQ334">
        <v>0</v>
      </c>
      <c r="ER334">
        <v>0</v>
      </c>
      <c r="ES334">
        <v>1</v>
      </c>
      <c r="ET334">
        <v>0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1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18</v>
      </c>
      <c r="FQ334">
        <v>5</v>
      </c>
      <c r="FR334">
        <v>3</v>
      </c>
      <c r="FS334">
        <v>1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0</v>
      </c>
      <c r="GC334">
        <v>0</v>
      </c>
      <c r="GD334">
        <v>0</v>
      </c>
      <c r="GE334">
        <v>0</v>
      </c>
      <c r="GF334">
        <v>0</v>
      </c>
      <c r="GG334">
        <v>0</v>
      </c>
      <c r="GH334">
        <v>1</v>
      </c>
      <c r="GI334">
        <v>0</v>
      </c>
      <c r="GJ334">
        <v>0</v>
      </c>
      <c r="GK334">
        <v>0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5</v>
      </c>
      <c r="GV334">
        <v>18</v>
      </c>
      <c r="GW334">
        <v>7</v>
      </c>
      <c r="GX334">
        <v>0</v>
      </c>
      <c r="GY334">
        <v>1</v>
      </c>
      <c r="GZ334">
        <v>1</v>
      </c>
      <c r="HA334">
        <v>1</v>
      </c>
      <c r="HB334">
        <v>0</v>
      </c>
      <c r="HC334">
        <v>4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1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1</v>
      </c>
      <c r="HV334">
        <v>0</v>
      </c>
      <c r="HW334">
        <v>0</v>
      </c>
      <c r="HX334">
        <v>0</v>
      </c>
      <c r="HY334">
        <v>1</v>
      </c>
      <c r="HZ334">
        <v>0</v>
      </c>
      <c r="IA334">
        <v>18</v>
      </c>
      <c r="IB334">
        <v>8</v>
      </c>
      <c r="IC334">
        <v>4</v>
      </c>
      <c r="ID334">
        <v>0</v>
      </c>
      <c r="IE334">
        <v>1</v>
      </c>
      <c r="IF334">
        <v>0</v>
      </c>
      <c r="IG334">
        <v>0</v>
      </c>
      <c r="IH334">
        <v>0</v>
      </c>
      <c r="II334">
        <v>0</v>
      </c>
      <c r="IJ334">
        <v>0</v>
      </c>
      <c r="IK334">
        <v>0</v>
      </c>
      <c r="IL334">
        <v>1</v>
      </c>
      <c r="IM334">
        <v>0</v>
      </c>
      <c r="IN334">
        <v>0</v>
      </c>
      <c r="IO334">
        <v>0</v>
      </c>
      <c r="IP334">
        <v>0</v>
      </c>
      <c r="IQ334">
        <v>2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8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</row>
    <row r="335" spans="1:332">
      <c r="A335" t="s">
        <v>1219</v>
      </c>
      <c r="B335" t="s">
        <v>1218</v>
      </c>
      <c r="C335" t="str">
        <f>"060914"</f>
        <v>060914</v>
      </c>
      <c r="D335" t="s">
        <v>1217</v>
      </c>
      <c r="E335">
        <v>9</v>
      </c>
      <c r="F335">
        <v>1855</v>
      </c>
      <c r="G335">
        <v>1400</v>
      </c>
      <c r="H335">
        <v>266</v>
      </c>
      <c r="I335">
        <v>1134</v>
      </c>
      <c r="J335">
        <v>0</v>
      </c>
      <c r="K335">
        <v>11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1134</v>
      </c>
      <c r="T335">
        <v>0</v>
      </c>
      <c r="U335">
        <v>0</v>
      </c>
      <c r="V335">
        <v>1134</v>
      </c>
      <c r="W335">
        <v>9</v>
      </c>
      <c r="X335">
        <v>7</v>
      </c>
      <c r="Y335">
        <v>2</v>
      </c>
      <c r="Z335">
        <v>0</v>
      </c>
      <c r="AA335">
        <v>1125</v>
      </c>
      <c r="AB335">
        <v>392</v>
      </c>
      <c r="AC335">
        <v>75</v>
      </c>
      <c r="AD335">
        <v>41</v>
      </c>
      <c r="AE335">
        <v>37</v>
      </c>
      <c r="AF335">
        <v>4</v>
      </c>
      <c r="AG335">
        <v>6</v>
      </c>
      <c r="AH335">
        <v>1</v>
      </c>
      <c r="AI335">
        <v>50</v>
      </c>
      <c r="AJ335">
        <v>6</v>
      </c>
      <c r="AK335">
        <v>23</v>
      </c>
      <c r="AL335">
        <v>56</v>
      </c>
      <c r="AM335">
        <v>4</v>
      </c>
      <c r="AN335">
        <v>4</v>
      </c>
      <c r="AO335">
        <v>6</v>
      </c>
      <c r="AP335">
        <v>4</v>
      </c>
      <c r="AQ335">
        <v>7</v>
      </c>
      <c r="AR335">
        <v>3</v>
      </c>
      <c r="AS335">
        <v>2</v>
      </c>
      <c r="AT335">
        <v>1</v>
      </c>
      <c r="AU335">
        <v>0</v>
      </c>
      <c r="AV335">
        <v>2</v>
      </c>
      <c r="AW335">
        <v>25</v>
      </c>
      <c r="AX335">
        <v>7</v>
      </c>
      <c r="AY335">
        <v>0</v>
      </c>
      <c r="AZ335">
        <v>2</v>
      </c>
      <c r="BA335">
        <v>0</v>
      </c>
      <c r="BB335">
        <v>1</v>
      </c>
      <c r="BC335">
        <v>1</v>
      </c>
      <c r="BD335">
        <v>3</v>
      </c>
      <c r="BE335">
        <v>1</v>
      </c>
      <c r="BF335">
        <v>20</v>
      </c>
      <c r="BG335">
        <v>392</v>
      </c>
      <c r="BH335">
        <v>245</v>
      </c>
      <c r="BI335">
        <v>150</v>
      </c>
      <c r="BJ335">
        <v>18</v>
      </c>
      <c r="BK335">
        <v>19</v>
      </c>
      <c r="BL335">
        <v>4</v>
      </c>
      <c r="BM335">
        <v>1</v>
      </c>
      <c r="BN335">
        <v>20</v>
      </c>
      <c r="BO335">
        <v>8</v>
      </c>
      <c r="BP335">
        <v>2</v>
      </c>
      <c r="BQ335">
        <v>2</v>
      </c>
      <c r="BR335">
        <v>4</v>
      </c>
      <c r="BS335">
        <v>1</v>
      </c>
      <c r="BT335">
        <v>2</v>
      </c>
      <c r="BU335">
        <v>2</v>
      </c>
      <c r="BV335">
        <v>0</v>
      </c>
      <c r="BW335">
        <v>0</v>
      </c>
      <c r="BX335">
        <v>2</v>
      </c>
      <c r="BY335">
        <v>3</v>
      </c>
      <c r="BZ335">
        <v>0</v>
      </c>
      <c r="CA335">
        <v>4</v>
      </c>
      <c r="CB335">
        <v>0</v>
      </c>
      <c r="CC335">
        <v>0</v>
      </c>
      <c r="CD335">
        <v>0</v>
      </c>
      <c r="CE335">
        <v>1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2</v>
      </c>
      <c r="CM335">
        <v>245</v>
      </c>
      <c r="CN335">
        <v>59</v>
      </c>
      <c r="CO335">
        <v>25</v>
      </c>
      <c r="CP335">
        <v>5</v>
      </c>
      <c r="CQ335">
        <v>3</v>
      </c>
      <c r="CR335">
        <v>2</v>
      </c>
      <c r="CS335">
        <v>0</v>
      </c>
      <c r="CT335">
        <v>4</v>
      </c>
      <c r="CU335">
        <v>2</v>
      </c>
      <c r="CV335">
        <v>2</v>
      </c>
      <c r="CW335">
        <v>4</v>
      </c>
      <c r="CX335">
        <v>2</v>
      </c>
      <c r="CY335">
        <v>1</v>
      </c>
      <c r="CZ335">
        <v>1</v>
      </c>
      <c r="DA335">
        <v>1</v>
      </c>
      <c r="DB335">
        <v>0</v>
      </c>
      <c r="DC335">
        <v>5</v>
      </c>
      <c r="DD335">
        <v>2</v>
      </c>
      <c r="DE335">
        <v>59</v>
      </c>
      <c r="DF335">
        <v>71</v>
      </c>
      <c r="DG335">
        <v>37</v>
      </c>
      <c r="DH335">
        <v>8</v>
      </c>
      <c r="DI335">
        <v>4</v>
      </c>
      <c r="DJ335">
        <v>4</v>
      </c>
      <c r="DK335">
        <v>2</v>
      </c>
      <c r="DL335">
        <v>1</v>
      </c>
      <c r="DM335">
        <v>0</v>
      </c>
      <c r="DN335">
        <v>1</v>
      </c>
      <c r="DO335">
        <v>0</v>
      </c>
      <c r="DP335">
        <v>1</v>
      </c>
      <c r="DQ335">
        <v>0</v>
      </c>
      <c r="DR335">
        <v>0</v>
      </c>
      <c r="DS335">
        <v>1</v>
      </c>
      <c r="DT335">
        <v>0</v>
      </c>
      <c r="DU335">
        <v>1</v>
      </c>
      <c r="DV335">
        <v>1</v>
      </c>
      <c r="DW335">
        <v>0</v>
      </c>
      <c r="DX335">
        <v>2</v>
      </c>
      <c r="DY335">
        <v>1</v>
      </c>
      <c r="DZ335">
        <v>0</v>
      </c>
      <c r="EA335">
        <v>2</v>
      </c>
      <c r="EB335">
        <v>0</v>
      </c>
      <c r="EC335">
        <v>1</v>
      </c>
      <c r="ED335">
        <v>2</v>
      </c>
      <c r="EE335">
        <v>0</v>
      </c>
      <c r="EF335">
        <v>1</v>
      </c>
      <c r="EG335">
        <v>0</v>
      </c>
      <c r="EH335">
        <v>0</v>
      </c>
      <c r="EI335">
        <v>0</v>
      </c>
      <c r="EJ335">
        <v>1</v>
      </c>
      <c r="EK335">
        <v>71</v>
      </c>
      <c r="EL335">
        <v>48</v>
      </c>
      <c r="EM335">
        <v>15</v>
      </c>
      <c r="EN335">
        <v>5</v>
      </c>
      <c r="EO335">
        <v>6</v>
      </c>
      <c r="EP335">
        <v>6</v>
      </c>
      <c r="EQ335">
        <v>0</v>
      </c>
      <c r="ER335">
        <v>0</v>
      </c>
      <c r="ES335">
        <v>0</v>
      </c>
      <c r="ET335">
        <v>0</v>
      </c>
      <c r="EU335">
        <v>1</v>
      </c>
      <c r="EV335">
        <v>1</v>
      </c>
      <c r="EW335">
        <v>4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7</v>
      </c>
      <c r="FH335">
        <v>0</v>
      </c>
      <c r="FI335">
        <v>2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1</v>
      </c>
      <c r="FP335">
        <v>48</v>
      </c>
      <c r="FQ335">
        <v>75</v>
      </c>
      <c r="FR335">
        <v>49</v>
      </c>
      <c r="FS335">
        <v>13</v>
      </c>
      <c r="FT335">
        <v>4</v>
      </c>
      <c r="FU335">
        <v>1</v>
      </c>
      <c r="FV335">
        <v>1</v>
      </c>
      <c r="FW335">
        <v>0</v>
      </c>
      <c r="FX335">
        <v>0</v>
      </c>
      <c r="FY335">
        <v>2</v>
      </c>
      <c r="FZ335">
        <v>0</v>
      </c>
      <c r="GA335">
        <v>0</v>
      </c>
      <c r="GB335">
        <v>0</v>
      </c>
      <c r="GC335">
        <v>0</v>
      </c>
      <c r="GD335">
        <v>1</v>
      </c>
      <c r="GE335">
        <v>0</v>
      </c>
      <c r="GF335">
        <v>0</v>
      </c>
      <c r="GG335">
        <v>0</v>
      </c>
      <c r="GH335">
        <v>0</v>
      </c>
      <c r="GI335">
        <v>1</v>
      </c>
      <c r="GJ335">
        <v>1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2</v>
      </c>
      <c r="GU335">
        <v>75</v>
      </c>
      <c r="GV335">
        <v>143</v>
      </c>
      <c r="GW335">
        <v>48</v>
      </c>
      <c r="GX335">
        <v>12</v>
      </c>
      <c r="GY335">
        <v>4</v>
      </c>
      <c r="GZ335">
        <v>7</v>
      </c>
      <c r="HA335">
        <v>3</v>
      </c>
      <c r="HB335">
        <v>2</v>
      </c>
      <c r="HC335">
        <v>13</v>
      </c>
      <c r="HD335">
        <v>5</v>
      </c>
      <c r="HE335">
        <v>3</v>
      </c>
      <c r="HF335">
        <v>0</v>
      </c>
      <c r="HG335">
        <v>1</v>
      </c>
      <c r="HH335">
        <v>3</v>
      </c>
      <c r="HI335">
        <v>1</v>
      </c>
      <c r="HJ335">
        <v>2</v>
      </c>
      <c r="HK335">
        <v>2</v>
      </c>
      <c r="HL335">
        <v>3</v>
      </c>
      <c r="HM335">
        <v>1</v>
      </c>
      <c r="HN335">
        <v>1</v>
      </c>
      <c r="HO335">
        <v>1</v>
      </c>
      <c r="HP335">
        <v>2</v>
      </c>
      <c r="HQ335">
        <v>4</v>
      </c>
      <c r="HR335">
        <v>6</v>
      </c>
      <c r="HS335">
        <v>0</v>
      </c>
      <c r="HT335">
        <v>0</v>
      </c>
      <c r="HU335">
        <v>10</v>
      </c>
      <c r="HV335">
        <v>2</v>
      </c>
      <c r="HW335">
        <v>0</v>
      </c>
      <c r="HX335">
        <v>5</v>
      </c>
      <c r="HY335">
        <v>0</v>
      </c>
      <c r="HZ335">
        <v>2</v>
      </c>
      <c r="IA335">
        <v>143</v>
      </c>
      <c r="IB335">
        <v>84</v>
      </c>
      <c r="IC335">
        <v>48</v>
      </c>
      <c r="ID335">
        <v>6</v>
      </c>
      <c r="IE335">
        <v>3</v>
      </c>
      <c r="IF335">
        <v>1</v>
      </c>
      <c r="IG335">
        <v>2</v>
      </c>
      <c r="IH335">
        <v>4</v>
      </c>
      <c r="II335">
        <v>1</v>
      </c>
      <c r="IJ335">
        <v>0</v>
      </c>
      <c r="IK335">
        <v>0</v>
      </c>
      <c r="IL335">
        <v>2</v>
      </c>
      <c r="IM335">
        <v>3</v>
      </c>
      <c r="IN335">
        <v>0</v>
      </c>
      <c r="IO335">
        <v>2</v>
      </c>
      <c r="IP335">
        <v>0</v>
      </c>
      <c r="IQ335">
        <v>1</v>
      </c>
      <c r="IR335">
        <v>1</v>
      </c>
      <c r="IS335">
        <v>1</v>
      </c>
      <c r="IT335">
        <v>1</v>
      </c>
      <c r="IU335">
        <v>0</v>
      </c>
      <c r="IV335">
        <v>0</v>
      </c>
      <c r="IW335">
        <v>1</v>
      </c>
      <c r="IX335">
        <v>0</v>
      </c>
      <c r="IY335">
        <v>0</v>
      </c>
      <c r="IZ335">
        <v>0</v>
      </c>
      <c r="JA335">
        <v>0</v>
      </c>
      <c r="JB335">
        <v>1</v>
      </c>
      <c r="JC335">
        <v>0</v>
      </c>
      <c r="JD335">
        <v>1</v>
      </c>
      <c r="JE335">
        <v>5</v>
      </c>
      <c r="JF335">
        <v>84</v>
      </c>
      <c r="JG335">
        <v>4</v>
      </c>
      <c r="JH335">
        <v>1</v>
      </c>
      <c r="JI335">
        <v>0</v>
      </c>
      <c r="JJ335">
        <v>0</v>
      </c>
      <c r="JK335">
        <v>1</v>
      </c>
      <c r="JL335">
        <v>0</v>
      </c>
      <c r="JM335">
        <v>1</v>
      </c>
      <c r="JN335">
        <v>0</v>
      </c>
      <c r="JO335">
        <v>0</v>
      </c>
      <c r="JP335">
        <v>1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4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4</v>
      </c>
      <c r="KR335">
        <v>3</v>
      </c>
      <c r="KS335">
        <v>0</v>
      </c>
      <c r="KT335">
        <v>1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4</v>
      </c>
    </row>
    <row r="336" spans="1:332">
      <c r="A336" t="s">
        <v>1216</v>
      </c>
      <c r="B336" t="s">
        <v>1209</v>
      </c>
      <c r="C336" t="str">
        <f>"060915"</f>
        <v>060915</v>
      </c>
      <c r="D336" t="s">
        <v>415</v>
      </c>
      <c r="E336">
        <v>1</v>
      </c>
      <c r="F336">
        <v>262</v>
      </c>
      <c r="G336">
        <v>200</v>
      </c>
      <c r="H336">
        <v>96</v>
      </c>
      <c r="I336">
        <v>104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104</v>
      </c>
      <c r="T336">
        <v>0</v>
      </c>
      <c r="U336">
        <v>0</v>
      </c>
      <c r="V336">
        <v>104</v>
      </c>
      <c r="W336">
        <v>2</v>
      </c>
      <c r="X336">
        <v>0</v>
      </c>
      <c r="Y336">
        <v>2</v>
      </c>
      <c r="Z336">
        <v>0</v>
      </c>
      <c r="AA336">
        <v>102</v>
      </c>
      <c r="AB336">
        <v>53</v>
      </c>
      <c r="AC336">
        <v>11</v>
      </c>
      <c r="AD336">
        <v>4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</v>
      </c>
      <c r="AL336">
        <v>0</v>
      </c>
      <c r="AM336">
        <v>14</v>
      </c>
      <c r="AN336">
        <v>0</v>
      </c>
      <c r="AO336">
        <v>1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20</v>
      </c>
      <c r="AX336">
        <v>0</v>
      </c>
      <c r="AY336">
        <v>0</v>
      </c>
      <c r="AZ336">
        <v>2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53</v>
      </c>
      <c r="BH336">
        <v>10</v>
      </c>
      <c r="BI336">
        <v>8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1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1</v>
      </c>
      <c r="CM336">
        <v>10</v>
      </c>
      <c r="CN336">
        <v>2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2</v>
      </c>
      <c r="DF336">
        <v>4</v>
      </c>
      <c r="DG336">
        <v>2</v>
      </c>
      <c r="DH336">
        <v>0</v>
      </c>
      <c r="DI336">
        <v>0</v>
      </c>
      <c r="DJ336">
        <v>1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1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4</v>
      </c>
      <c r="EL336">
        <v>23</v>
      </c>
      <c r="EM336">
        <v>19</v>
      </c>
      <c r="EN336">
        <v>0</v>
      </c>
      <c r="EO336">
        <v>1</v>
      </c>
      <c r="EP336">
        <v>2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1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23</v>
      </c>
      <c r="FQ336">
        <v>2</v>
      </c>
      <c r="FR336">
        <v>0</v>
      </c>
      <c r="FS336">
        <v>1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0</v>
      </c>
      <c r="GB336">
        <v>0</v>
      </c>
      <c r="GC336">
        <v>0</v>
      </c>
      <c r="GD336">
        <v>0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2</v>
      </c>
      <c r="GV336">
        <v>6</v>
      </c>
      <c r="GW336">
        <v>4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1</v>
      </c>
      <c r="HD336">
        <v>0</v>
      </c>
      <c r="HE336">
        <v>1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6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2</v>
      </c>
      <c r="JZ336">
        <v>0</v>
      </c>
      <c r="KA336">
        <v>1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1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2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0</v>
      </c>
      <c r="LR336">
        <v>0</v>
      </c>
      <c r="LS336">
        <v>0</v>
      </c>
      <c r="LT336">
        <v>0</v>
      </c>
    </row>
    <row r="337" spans="1:332">
      <c r="A337" t="s">
        <v>1215</v>
      </c>
      <c r="B337" t="s">
        <v>1209</v>
      </c>
      <c r="C337" t="str">
        <f>"060915"</f>
        <v>060915</v>
      </c>
      <c r="D337" t="s">
        <v>415</v>
      </c>
      <c r="E337">
        <v>2</v>
      </c>
      <c r="F337">
        <v>954</v>
      </c>
      <c r="G337">
        <v>730</v>
      </c>
      <c r="H337">
        <v>332</v>
      </c>
      <c r="I337">
        <v>398</v>
      </c>
      <c r="J337">
        <v>0</v>
      </c>
      <c r="K337">
        <v>1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398</v>
      </c>
      <c r="T337">
        <v>0</v>
      </c>
      <c r="U337">
        <v>0</v>
      </c>
      <c r="V337">
        <v>398</v>
      </c>
      <c r="W337">
        <v>8</v>
      </c>
      <c r="X337">
        <v>5</v>
      </c>
      <c r="Y337">
        <v>3</v>
      </c>
      <c r="Z337">
        <v>0</v>
      </c>
      <c r="AA337">
        <v>390</v>
      </c>
      <c r="AB337">
        <v>241</v>
      </c>
      <c r="AC337">
        <v>59</v>
      </c>
      <c r="AD337">
        <v>26</v>
      </c>
      <c r="AE337">
        <v>8</v>
      </c>
      <c r="AF337">
        <v>1</v>
      </c>
      <c r="AG337">
        <v>1</v>
      </c>
      <c r="AH337">
        <v>0</v>
      </c>
      <c r="AI337">
        <v>17</v>
      </c>
      <c r="AJ337">
        <v>2</v>
      </c>
      <c r="AK337">
        <v>7</v>
      </c>
      <c r="AL337">
        <v>3</v>
      </c>
      <c r="AM337">
        <v>59</v>
      </c>
      <c r="AN337">
        <v>0</v>
      </c>
      <c r="AO337">
        <v>0</v>
      </c>
      <c r="AP337">
        <v>0</v>
      </c>
      <c r="AQ337">
        <v>0</v>
      </c>
      <c r="AR337">
        <v>7</v>
      </c>
      <c r="AS337">
        <v>0</v>
      </c>
      <c r="AT337">
        <v>4</v>
      </c>
      <c r="AU337">
        <v>0</v>
      </c>
      <c r="AV337">
        <v>0</v>
      </c>
      <c r="AW337">
        <v>36</v>
      </c>
      <c r="AX337">
        <v>0</v>
      </c>
      <c r="AY337">
        <v>0</v>
      </c>
      <c r="AZ337">
        <v>1</v>
      </c>
      <c r="BA337">
        <v>1</v>
      </c>
      <c r="BB337">
        <v>0</v>
      </c>
      <c r="BC337">
        <v>1</v>
      </c>
      <c r="BD337">
        <v>0</v>
      </c>
      <c r="BE337">
        <v>0</v>
      </c>
      <c r="BF337">
        <v>8</v>
      </c>
      <c r="BG337">
        <v>241</v>
      </c>
      <c r="BH337">
        <v>15</v>
      </c>
      <c r="BI337">
        <v>12</v>
      </c>
      <c r="BJ337">
        <v>0</v>
      </c>
      <c r="BK337">
        <v>1</v>
      </c>
      <c r="BL337">
        <v>1</v>
      </c>
      <c r="BM337">
        <v>0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15</v>
      </c>
      <c r="CN337">
        <v>4</v>
      </c>
      <c r="CO337">
        <v>1</v>
      </c>
      <c r="CP337">
        <v>2</v>
      </c>
      <c r="CQ337">
        <v>0</v>
      </c>
      <c r="CR337">
        <v>0</v>
      </c>
      <c r="CS337">
        <v>0</v>
      </c>
      <c r="CT337">
        <v>0</v>
      </c>
      <c r="CU337">
        <v>1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4</v>
      </c>
      <c r="DF337">
        <v>15</v>
      </c>
      <c r="DG337">
        <v>10</v>
      </c>
      <c r="DH337">
        <v>3</v>
      </c>
      <c r="DI337">
        <v>0</v>
      </c>
      <c r="DJ337">
        <v>1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1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15</v>
      </c>
      <c r="EL337">
        <v>83</v>
      </c>
      <c r="EM337">
        <v>67</v>
      </c>
      <c r="EN337">
        <v>3</v>
      </c>
      <c r="EO337">
        <v>0</v>
      </c>
      <c r="EP337">
        <v>8</v>
      </c>
      <c r="EQ337">
        <v>0</v>
      </c>
      <c r="ER337">
        <v>0</v>
      </c>
      <c r="ES337">
        <v>1</v>
      </c>
      <c r="ET337">
        <v>0</v>
      </c>
      <c r="EU337">
        <v>0</v>
      </c>
      <c r="EV337">
        <v>0</v>
      </c>
      <c r="EW337">
        <v>1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3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83</v>
      </c>
      <c r="FQ337">
        <v>3</v>
      </c>
      <c r="FR337">
        <v>2</v>
      </c>
      <c r="FS337">
        <v>0</v>
      </c>
      <c r="FT337">
        <v>0</v>
      </c>
      <c r="FU337">
        <v>1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3</v>
      </c>
      <c r="GV337">
        <v>25</v>
      </c>
      <c r="GW337">
        <v>4</v>
      </c>
      <c r="GX337">
        <v>1</v>
      </c>
      <c r="GY337">
        <v>1</v>
      </c>
      <c r="GZ337">
        <v>3</v>
      </c>
      <c r="HA337">
        <v>4</v>
      </c>
      <c r="HB337">
        <v>2</v>
      </c>
      <c r="HC337">
        <v>3</v>
      </c>
      <c r="HD337">
        <v>0</v>
      </c>
      <c r="HE337">
        <v>2</v>
      </c>
      <c r="HF337">
        <v>0</v>
      </c>
      <c r="HG337">
        <v>1</v>
      </c>
      <c r="HH337">
        <v>1</v>
      </c>
      <c r="HI337">
        <v>1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2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25</v>
      </c>
      <c r="IB337">
        <v>3</v>
      </c>
      <c r="IC337">
        <v>2</v>
      </c>
      <c r="ID337">
        <v>0</v>
      </c>
      <c r="IE337">
        <v>1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3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1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1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</row>
    <row r="338" spans="1:332">
      <c r="A338" t="s">
        <v>1214</v>
      </c>
      <c r="B338" t="s">
        <v>1209</v>
      </c>
      <c r="C338" t="str">
        <f>"060915"</f>
        <v>060915</v>
      </c>
      <c r="D338" t="s">
        <v>403</v>
      </c>
      <c r="E338">
        <v>3</v>
      </c>
      <c r="F338">
        <v>601</v>
      </c>
      <c r="G338">
        <v>450</v>
      </c>
      <c r="H338">
        <v>207</v>
      </c>
      <c r="I338">
        <v>243</v>
      </c>
      <c r="J338">
        <v>0</v>
      </c>
      <c r="K338">
        <v>4</v>
      </c>
      <c r="L338">
        <v>1</v>
      </c>
      <c r="M338">
        <v>1</v>
      </c>
      <c r="N338">
        <v>0</v>
      </c>
      <c r="O338">
        <v>0</v>
      </c>
      <c r="P338">
        <v>0</v>
      </c>
      <c r="Q338">
        <v>0</v>
      </c>
      <c r="R338">
        <v>1</v>
      </c>
      <c r="S338">
        <v>244</v>
      </c>
      <c r="T338">
        <v>1</v>
      </c>
      <c r="U338">
        <v>0</v>
      </c>
      <c r="V338">
        <v>244</v>
      </c>
      <c r="W338">
        <v>2</v>
      </c>
      <c r="X338">
        <v>1</v>
      </c>
      <c r="Y338">
        <v>1</v>
      </c>
      <c r="Z338">
        <v>0</v>
      </c>
      <c r="AA338">
        <v>242</v>
      </c>
      <c r="AB338">
        <v>150</v>
      </c>
      <c r="AC338">
        <v>25</v>
      </c>
      <c r="AD338">
        <v>1</v>
      </c>
      <c r="AE338">
        <v>9</v>
      </c>
      <c r="AF338">
        <v>0</v>
      </c>
      <c r="AG338">
        <v>0</v>
      </c>
      <c r="AH338">
        <v>2</v>
      </c>
      <c r="AI338">
        <v>7</v>
      </c>
      <c r="AJ338">
        <v>0</v>
      </c>
      <c r="AK338">
        <v>3</v>
      </c>
      <c r="AL338">
        <v>5</v>
      </c>
      <c r="AM338">
        <v>42</v>
      </c>
      <c r="AN338">
        <v>0</v>
      </c>
      <c r="AO338">
        <v>1</v>
      </c>
      <c r="AP338">
        <v>0</v>
      </c>
      <c r="AQ338">
        <v>1</v>
      </c>
      <c r="AR338">
        <v>4</v>
      </c>
      <c r="AS338">
        <v>0</v>
      </c>
      <c r="AT338">
        <v>0</v>
      </c>
      <c r="AU338">
        <v>0</v>
      </c>
      <c r="AV338">
        <v>0</v>
      </c>
      <c r="AW338">
        <v>41</v>
      </c>
      <c r="AX338">
        <v>0</v>
      </c>
      <c r="AY338">
        <v>0</v>
      </c>
      <c r="AZ338">
        <v>2</v>
      </c>
      <c r="BA338">
        <v>1</v>
      </c>
      <c r="BB338">
        <v>0</v>
      </c>
      <c r="BC338">
        <v>0</v>
      </c>
      <c r="BD338">
        <v>0</v>
      </c>
      <c r="BE338">
        <v>0</v>
      </c>
      <c r="BF338">
        <v>6</v>
      </c>
      <c r="BG338">
        <v>150</v>
      </c>
      <c r="BH338">
        <v>13</v>
      </c>
      <c r="BI338">
        <v>13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13</v>
      </c>
      <c r="CN338">
        <v>6</v>
      </c>
      <c r="CO338">
        <v>2</v>
      </c>
      <c r="CP338">
        <v>1</v>
      </c>
      <c r="CQ338">
        <v>2</v>
      </c>
      <c r="CR338">
        <v>1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6</v>
      </c>
      <c r="DF338">
        <v>6</v>
      </c>
      <c r="DG338">
        <v>2</v>
      </c>
      <c r="DH338">
        <v>1</v>
      </c>
      <c r="DI338">
        <v>0</v>
      </c>
      <c r="DJ338">
        <v>1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1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6</v>
      </c>
      <c r="EL338">
        <v>38</v>
      </c>
      <c r="EM338">
        <v>32</v>
      </c>
      <c r="EN338">
        <v>0</v>
      </c>
      <c r="EO338">
        <v>1</v>
      </c>
      <c r="EP338">
        <v>2</v>
      </c>
      <c r="EQ338">
        <v>0</v>
      </c>
      <c r="ER338">
        <v>0</v>
      </c>
      <c r="ES338">
        <v>0</v>
      </c>
      <c r="ET338">
        <v>1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2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38</v>
      </c>
      <c r="FQ338">
        <v>13</v>
      </c>
      <c r="FR338">
        <v>8</v>
      </c>
      <c r="FS338">
        <v>2</v>
      </c>
      <c r="FT338">
        <v>1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1</v>
      </c>
      <c r="GI338">
        <v>0</v>
      </c>
      <c r="GJ338">
        <v>0</v>
      </c>
      <c r="GK338">
        <v>0</v>
      </c>
      <c r="GL338">
        <v>0</v>
      </c>
      <c r="GM338">
        <v>1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13</v>
      </c>
      <c r="GV338">
        <v>14</v>
      </c>
      <c r="GW338">
        <v>3</v>
      </c>
      <c r="GX338">
        <v>5</v>
      </c>
      <c r="GY338">
        <v>1</v>
      </c>
      <c r="GZ338">
        <v>1</v>
      </c>
      <c r="HA338">
        <v>0</v>
      </c>
      <c r="HB338">
        <v>1</v>
      </c>
      <c r="HC338">
        <v>1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1</v>
      </c>
      <c r="HP338">
        <v>0</v>
      </c>
      <c r="HQ338">
        <v>0</v>
      </c>
      <c r="HR338">
        <v>1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14</v>
      </c>
      <c r="IB338">
        <v>1</v>
      </c>
      <c r="IC338">
        <v>1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1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1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1</v>
      </c>
      <c r="LQ338">
        <v>0</v>
      </c>
      <c r="LR338">
        <v>0</v>
      </c>
      <c r="LS338">
        <v>0</v>
      </c>
      <c r="LT338">
        <v>1</v>
      </c>
    </row>
    <row r="339" spans="1:332">
      <c r="A339" t="s">
        <v>1213</v>
      </c>
      <c r="B339" t="s">
        <v>1209</v>
      </c>
      <c r="C339" t="str">
        <f>"060915"</f>
        <v>060915</v>
      </c>
      <c r="D339" t="s">
        <v>415</v>
      </c>
      <c r="E339">
        <v>4</v>
      </c>
      <c r="F339">
        <v>290</v>
      </c>
      <c r="G339">
        <v>220</v>
      </c>
      <c r="H339">
        <v>86</v>
      </c>
      <c r="I339">
        <v>134</v>
      </c>
      <c r="J339">
        <v>0</v>
      </c>
      <c r="K339">
        <v>10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134</v>
      </c>
      <c r="T339">
        <v>0</v>
      </c>
      <c r="U339">
        <v>0</v>
      </c>
      <c r="V339">
        <v>134</v>
      </c>
      <c r="W339">
        <v>4</v>
      </c>
      <c r="X339">
        <v>4</v>
      </c>
      <c r="Y339">
        <v>0</v>
      </c>
      <c r="Z339">
        <v>0</v>
      </c>
      <c r="AA339">
        <v>130</v>
      </c>
      <c r="AB339">
        <v>85</v>
      </c>
      <c r="AC339">
        <v>14</v>
      </c>
      <c r="AD339">
        <v>3</v>
      </c>
      <c r="AE339">
        <v>2</v>
      </c>
      <c r="AF339">
        <v>0</v>
      </c>
      <c r="AG339">
        <v>1</v>
      </c>
      <c r="AH339">
        <v>0</v>
      </c>
      <c r="AI339">
        <v>32</v>
      </c>
      <c r="AJ339">
        <v>0</v>
      </c>
      <c r="AK339">
        <v>0</v>
      </c>
      <c r="AL339">
        <v>0</v>
      </c>
      <c r="AM339">
        <v>29</v>
      </c>
      <c r="AN339">
        <v>0</v>
      </c>
      <c r="AO339">
        <v>0</v>
      </c>
      <c r="AP339">
        <v>0</v>
      </c>
      <c r="AQ339">
        <v>0</v>
      </c>
      <c r="AR339">
        <v>1</v>
      </c>
      <c r="AS339">
        <v>0</v>
      </c>
      <c r="AT339">
        <v>0</v>
      </c>
      <c r="AU339">
        <v>0</v>
      </c>
      <c r="AV339">
        <v>0</v>
      </c>
      <c r="AW339">
        <v>2</v>
      </c>
      <c r="AX339">
        <v>1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85</v>
      </c>
      <c r="BH339">
        <v>4</v>
      </c>
      <c r="BI339">
        <v>4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4</v>
      </c>
      <c r="CN339">
        <v>1</v>
      </c>
      <c r="CO339">
        <v>0</v>
      </c>
      <c r="CP339">
        <v>0</v>
      </c>
      <c r="CQ339">
        <v>1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1</v>
      </c>
      <c r="DF339">
        <v>1</v>
      </c>
      <c r="DG339">
        <v>1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1</v>
      </c>
      <c r="EL339">
        <v>22</v>
      </c>
      <c r="EM339">
        <v>21</v>
      </c>
      <c r="EN339">
        <v>1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22</v>
      </c>
      <c r="FQ339">
        <v>3</v>
      </c>
      <c r="FR339">
        <v>0</v>
      </c>
      <c r="FS339">
        <v>2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1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3</v>
      </c>
      <c r="GV339">
        <v>10</v>
      </c>
      <c r="GW339">
        <v>2</v>
      </c>
      <c r="GX339">
        <v>0</v>
      </c>
      <c r="GY339">
        <v>0</v>
      </c>
      <c r="GZ339">
        <v>1</v>
      </c>
      <c r="HA339">
        <v>2</v>
      </c>
      <c r="HB339">
        <v>1</v>
      </c>
      <c r="HC339">
        <v>1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1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1</v>
      </c>
      <c r="HW339">
        <v>0</v>
      </c>
      <c r="HX339">
        <v>0</v>
      </c>
      <c r="HY339">
        <v>1</v>
      </c>
      <c r="HZ339">
        <v>0</v>
      </c>
      <c r="IA339">
        <v>10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2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2</v>
      </c>
      <c r="KL339">
        <v>0</v>
      </c>
      <c r="KM339">
        <v>0</v>
      </c>
      <c r="KN339">
        <v>0</v>
      </c>
      <c r="KO339">
        <v>0</v>
      </c>
      <c r="KP339">
        <v>2</v>
      </c>
      <c r="KQ339">
        <v>2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1</v>
      </c>
      <c r="KX339">
        <v>0</v>
      </c>
      <c r="KY339">
        <v>0</v>
      </c>
      <c r="KZ339">
        <v>0</v>
      </c>
      <c r="LA339">
        <v>0</v>
      </c>
      <c r="LB339">
        <v>1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2</v>
      </c>
    </row>
    <row r="340" spans="1:332">
      <c r="A340" t="s">
        <v>1212</v>
      </c>
      <c r="B340" t="s">
        <v>1209</v>
      </c>
      <c r="C340" t="str">
        <f>"060915"</f>
        <v>060915</v>
      </c>
      <c r="D340" t="s">
        <v>1211</v>
      </c>
      <c r="E340">
        <v>5</v>
      </c>
      <c r="F340">
        <v>422</v>
      </c>
      <c r="G340">
        <v>320</v>
      </c>
      <c r="H340">
        <v>108</v>
      </c>
      <c r="I340">
        <v>212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212</v>
      </c>
      <c r="T340">
        <v>0</v>
      </c>
      <c r="U340">
        <v>0</v>
      </c>
      <c r="V340">
        <v>212</v>
      </c>
      <c r="W340">
        <v>1</v>
      </c>
      <c r="X340">
        <v>1</v>
      </c>
      <c r="Y340">
        <v>0</v>
      </c>
      <c r="Z340">
        <v>0</v>
      </c>
      <c r="AA340">
        <v>211</v>
      </c>
      <c r="AB340">
        <v>101</v>
      </c>
      <c r="AC340">
        <v>12</v>
      </c>
      <c r="AD340">
        <v>7</v>
      </c>
      <c r="AE340">
        <v>5</v>
      </c>
      <c r="AF340">
        <v>1</v>
      </c>
      <c r="AG340">
        <v>3</v>
      </c>
      <c r="AH340">
        <v>0</v>
      </c>
      <c r="AI340">
        <v>3</v>
      </c>
      <c r="AJ340">
        <v>2</v>
      </c>
      <c r="AK340">
        <v>0</v>
      </c>
      <c r="AL340">
        <v>0</v>
      </c>
      <c r="AM340">
        <v>47</v>
      </c>
      <c r="AN340">
        <v>1</v>
      </c>
      <c r="AO340">
        <v>1</v>
      </c>
      <c r="AP340">
        <v>0</v>
      </c>
      <c r="AQ340">
        <v>0</v>
      </c>
      <c r="AR340">
        <v>5</v>
      </c>
      <c r="AS340">
        <v>0</v>
      </c>
      <c r="AT340">
        <v>0</v>
      </c>
      <c r="AU340">
        <v>0</v>
      </c>
      <c r="AV340">
        <v>1</v>
      </c>
      <c r="AW340">
        <v>10</v>
      </c>
      <c r="AX340">
        <v>0</v>
      </c>
      <c r="AY340">
        <v>0</v>
      </c>
      <c r="AZ340">
        <v>0</v>
      </c>
      <c r="BA340">
        <v>0</v>
      </c>
      <c r="BB340">
        <v>1</v>
      </c>
      <c r="BC340">
        <v>0</v>
      </c>
      <c r="BD340">
        <v>0</v>
      </c>
      <c r="BE340">
        <v>0</v>
      </c>
      <c r="BF340">
        <v>2</v>
      </c>
      <c r="BG340">
        <v>101</v>
      </c>
      <c r="BH340">
        <v>11</v>
      </c>
      <c r="BI340">
        <v>6</v>
      </c>
      <c r="BJ340">
        <v>2</v>
      </c>
      <c r="BK340">
        <v>1</v>
      </c>
      <c r="BL340">
        <v>1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1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11</v>
      </c>
      <c r="CN340">
        <v>2</v>
      </c>
      <c r="CO340">
        <v>1</v>
      </c>
      <c r="CP340">
        <v>1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2</v>
      </c>
      <c r="DF340">
        <v>3</v>
      </c>
      <c r="DG340">
        <v>1</v>
      </c>
      <c r="DH340">
        <v>0</v>
      </c>
      <c r="DI340">
        <v>1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1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3</v>
      </c>
      <c r="EL340">
        <v>63</v>
      </c>
      <c r="EM340">
        <v>59</v>
      </c>
      <c r="EN340">
        <v>1</v>
      </c>
      <c r="EO340">
        <v>0</v>
      </c>
      <c r="EP340">
        <v>3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63</v>
      </c>
      <c r="FQ340">
        <v>15</v>
      </c>
      <c r="FR340">
        <v>9</v>
      </c>
      <c r="FS340">
        <v>4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1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1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15</v>
      </c>
      <c r="GV340">
        <v>13</v>
      </c>
      <c r="GW340">
        <v>2</v>
      </c>
      <c r="GX340">
        <v>1</v>
      </c>
      <c r="GY340">
        <v>1</v>
      </c>
      <c r="GZ340">
        <v>1</v>
      </c>
      <c r="HA340">
        <v>5</v>
      </c>
      <c r="HB340">
        <v>1</v>
      </c>
      <c r="HC340">
        <v>0</v>
      </c>
      <c r="HD340">
        <v>1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1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13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3</v>
      </c>
      <c r="JZ340">
        <v>1</v>
      </c>
      <c r="KA340">
        <v>0</v>
      </c>
      <c r="KB340">
        <v>0</v>
      </c>
      <c r="KC340">
        <v>0</v>
      </c>
      <c r="KD340">
        <v>0</v>
      </c>
      <c r="KE340">
        <v>1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1</v>
      </c>
      <c r="KP340">
        <v>3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</row>
    <row r="341" spans="1:332">
      <c r="A341" t="s">
        <v>1210</v>
      </c>
      <c r="B341" t="s">
        <v>1209</v>
      </c>
      <c r="C341" t="str">
        <f>"060915"</f>
        <v>060915</v>
      </c>
      <c r="D341" t="s">
        <v>1208</v>
      </c>
      <c r="E341">
        <v>6</v>
      </c>
      <c r="F341">
        <v>1424</v>
      </c>
      <c r="G341">
        <v>1090</v>
      </c>
      <c r="H341">
        <v>477</v>
      </c>
      <c r="I341">
        <v>613</v>
      </c>
      <c r="J341">
        <v>0</v>
      </c>
      <c r="K341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613</v>
      </c>
      <c r="T341">
        <v>0</v>
      </c>
      <c r="U341">
        <v>0</v>
      </c>
      <c r="V341">
        <v>613</v>
      </c>
      <c r="W341">
        <v>28</v>
      </c>
      <c r="X341">
        <v>24</v>
      </c>
      <c r="Y341">
        <v>4</v>
      </c>
      <c r="Z341">
        <v>0</v>
      </c>
      <c r="AA341">
        <v>585</v>
      </c>
      <c r="AB341">
        <v>291</v>
      </c>
      <c r="AC341">
        <v>67</v>
      </c>
      <c r="AD341">
        <v>19</v>
      </c>
      <c r="AE341">
        <v>26</v>
      </c>
      <c r="AF341">
        <v>3</v>
      </c>
      <c r="AG341">
        <v>2</v>
      </c>
      <c r="AH341">
        <v>0</v>
      </c>
      <c r="AI341">
        <v>16</v>
      </c>
      <c r="AJ341">
        <v>2</v>
      </c>
      <c r="AK341">
        <v>4</v>
      </c>
      <c r="AL341">
        <v>7</v>
      </c>
      <c r="AM341">
        <v>80</v>
      </c>
      <c r="AN341">
        <v>3</v>
      </c>
      <c r="AO341">
        <v>2</v>
      </c>
      <c r="AP341">
        <v>1</v>
      </c>
      <c r="AQ341">
        <v>0</v>
      </c>
      <c r="AR341">
        <v>9</v>
      </c>
      <c r="AS341">
        <v>1</v>
      </c>
      <c r="AT341">
        <v>2</v>
      </c>
      <c r="AU341">
        <v>0</v>
      </c>
      <c r="AV341">
        <v>0</v>
      </c>
      <c r="AW341">
        <v>35</v>
      </c>
      <c r="AX341">
        <v>0</v>
      </c>
      <c r="AY341">
        <v>0</v>
      </c>
      <c r="AZ341">
        <v>1</v>
      </c>
      <c r="BA341">
        <v>0</v>
      </c>
      <c r="BB341">
        <v>3</v>
      </c>
      <c r="BC341">
        <v>0</v>
      </c>
      <c r="BD341">
        <v>1</v>
      </c>
      <c r="BE341">
        <v>3</v>
      </c>
      <c r="BF341">
        <v>4</v>
      </c>
      <c r="BG341">
        <v>291</v>
      </c>
      <c r="BH341">
        <v>41</v>
      </c>
      <c r="BI341">
        <v>22</v>
      </c>
      <c r="BJ341">
        <v>1</v>
      </c>
      <c r="BK341">
        <v>2</v>
      </c>
      <c r="BL341">
        <v>4</v>
      </c>
      <c r="BM341">
        <v>0</v>
      </c>
      <c r="BN341">
        <v>9</v>
      </c>
      <c r="BO341">
        <v>1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1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1</v>
      </c>
      <c r="CM341">
        <v>41</v>
      </c>
      <c r="CN341">
        <v>6</v>
      </c>
      <c r="CO341">
        <v>1</v>
      </c>
      <c r="CP341">
        <v>3</v>
      </c>
      <c r="CQ341">
        <v>1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</v>
      </c>
      <c r="DD341">
        <v>0</v>
      </c>
      <c r="DE341">
        <v>6</v>
      </c>
      <c r="DF341">
        <v>19</v>
      </c>
      <c r="DG341">
        <v>8</v>
      </c>
      <c r="DH341">
        <v>5</v>
      </c>
      <c r="DI341">
        <v>0</v>
      </c>
      <c r="DJ341">
        <v>2</v>
      </c>
      <c r="DK341">
        <v>1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1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1</v>
      </c>
      <c r="EC341">
        <v>0</v>
      </c>
      <c r="ED341">
        <v>1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19</v>
      </c>
      <c r="EL341">
        <v>123</v>
      </c>
      <c r="EM341">
        <v>110</v>
      </c>
      <c r="EN341">
        <v>8</v>
      </c>
      <c r="EO341">
        <v>1</v>
      </c>
      <c r="EP341">
        <v>1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1</v>
      </c>
      <c r="FG341">
        <v>1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1</v>
      </c>
      <c r="FP341">
        <v>123</v>
      </c>
      <c r="FQ341">
        <v>40</v>
      </c>
      <c r="FR341">
        <v>17</v>
      </c>
      <c r="FS341">
        <v>7</v>
      </c>
      <c r="FT341">
        <v>1</v>
      </c>
      <c r="FU341">
        <v>4</v>
      </c>
      <c r="FV341">
        <v>0</v>
      </c>
      <c r="FW341">
        <v>1</v>
      </c>
      <c r="FX341">
        <v>0</v>
      </c>
      <c r="FY341">
        <v>0</v>
      </c>
      <c r="FZ341">
        <v>1</v>
      </c>
      <c r="GA341">
        <v>0</v>
      </c>
      <c r="GB341">
        <v>1</v>
      </c>
      <c r="GC341">
        <v>0</v>
      </c>
      <c r="GD341">
        <v>1</v>
      </c>
      <c r="GE341">
        <v>0</v>
      </c>
      <c r="GF341">
        <v>0</v>
      </c>
      <c r="GG341">
        <v>0</v>
      </c>
      <c r="GH341">
        <v>1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2</v>
      </c>
      <c r="GS341">
        <v>2</v>
      </c>
      <c r="GT341">
        <v>2</v>
      </c>
      <c r="GU341">
        <v>40</v>
      </c>
      <c r="GV341">
        <v>50</v>
      </c>
      <c r="GW341">
        <v>16</v>
      </c>
      <c r="GX341">
        <v>3</v>
      </c>
      <c r="GY341">
        <v>0</v>
      </c>
      <c r="GZ341">
        <v>6</v>
      </c>
      <c r="HA341">
        <v>3</v>
      </c>
      <c r="HB341">
        <v>1</v>
      </c>
      <c r="HC341">
        <v>3</v>
      </c>
      <c r="HD341">
        <v>0</v>
      </c>
      <c r="HE341">
        <v>5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1</v>
      </c>
      <c r="HM341">
        <v>0</v>
      </c>
      <c r="HN341">
        <v>0</v>
      </c>
      <c r="HO341">
        <v>2</v>
      </c>
      <c r="HP341">
        <v>3</v>
      </c>
      <c r="HQ341">
        <v>3</v>
      </c>
      <c r="HR341">
        <v>1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3</v>
      </c>
      <c r="IA341">
        <v>50</v>
      </c>
      <c r="IB341">
        <v>10</v>
      </c>
      <c r="IC341">
        <v>5</v>
      </c>
      <c r="ID341">
        <v>0</v>
      </c>
      <c r="IE341">
        <v>1</v>
      </c>
      <c r="IF341">
        <v>1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2</v>
      </c>
      <c r="JA341">
        <v>0</v>
      </c>
      <c r="JB341">
        <v>0</v>
      </c>
      <c r="JC341">
        <v>0</v>
      </c>
      <c r="JD341">
        <v>0</v>
      </c>
      <c r="JE341">
        <v>1</v>
      </c>
      <c r="JF341">
        <v>10</v>
      </c>
      <c r="JG341">
        <v>1</v>
      </c>
      <c r="JH341">
        <v>0</v>
      </c>
      <c r="JI341">
        <v>1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1</v>
      </c>
      <c r="JY341">
        <v>1</v>
      </c>
      <c r="JZ341">
        <v>0</v>
      </c>
      <c r="KA341">
        <v>0</v>
      </c>
      <c r="KB341">
        <v>0</v>
      </c>
      <c r="KC341">
        <v>1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1</v>
      </c>
      <c r="KQ341">
        <v>3</v>
      </c>
      <c r="KR341">
        <v>2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1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3</v>
      </c>
    </row>
    <row r="342" spans="1:332">
      <c r="A342" t="s">
        <v>1207</v>
      </c>
      <c r="B342" t="s">
        <v>1200</v>
      </c>
      <c r="C342" t="str">
        <f>"060916"</f>
        <v>060916</v>
      </c>
      <c r="D342" t="s">
        <v>1206</v>
      </c>
      <c r="E342">
        <v>1</v>
      </c>
      <c r="F342">
        <v>737</v>
      </c>
      <c r="G342">
        <v>570</v>
      </c>
      <c r="H342">
        <v>211</v>
      </c>
      <c r="I342">
        <v>359</v>
      </c>
      <c r="J342">
        <v>0</v>
      </c>
      <c r="K342">
        <v>1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359</v>
      </c>
      <c r="T342">
        <v>0</v>
      </c>
      <c r="U342">
        <v>0</v>
      </c>
      <c r="V342">
        <v>359</v>
      </c>
      <c r="W342">
        <v>14</v>
      </c>
      <c r="X342">
        <v>12</v>
      </c>
      <c r="Y342">
        <v>2</v>
      </c>
      <c r="Z342">
        <v>0</v>
      </c>
      <c r="AA342">
        <v>345</v>
      </c>
      <c r="AB342">
        <v>230</v>
      </c>
      <c r="AC342">
        <v>70</v>
      </c>
      <c r="AD342">
        <v>24</v>
      </c>
      <c r="AE342">
        <v>8</v>
      </c>
      <c r="AF342">
        <v>14</v>
      </c>
      <c r="AG342">
        <v>1</v>
      </c>
      <c r="AH342">
        <v>1</v>
      </c>
      <c r="AI342">
        <v>7</v>
      </c>
      <c r="AJ342">
        <v>4</v>
      </c>
      <c r="AK342">
        <v>2</v>
      </c>
      <c r="AL342">
        <v>5</v>
      </c>
      <c r="AM342">
        <v>31</v>
      </c>
      <c r="AN342">
        <v>0</v>
      </c>
      <c r="AO342">
        <v>0</v>
      </c>
      <c r="AP342">
        <v>0</v>
      </c>
      <c r="AQ342">
        <v>0</v>
      </c>
      <c r="AR342">
        <v>38</v>
      </c>
      <c r="AS342">
        <v>0</v>
      </c>
      <c r="AT342">
        <v>0</v>
      </c>
      <c r="AU342">
        <v>2</v>
      </c>
      <c r="AV342">
        <v>0</v>
      </c>
      <c r="AW342">
        <v>18</v>
      </c>
      <c r="AX342">
        <v>0</v>
      </c>
      <c r="AY342">
        <v>1</v>
      </c>
      <c r="AZ342">
        <v>1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3</v>
      </c>
      <c r="BG342">
        <v>230</v>
      </c>
      <c r="BH342">
        <v>10</v>
      </c>
      <c r="BI342">
        <v>6</v>
      </c>
      <c r="BJ342">
        <v>1</v>
      </c>
      <c r="BK342">
        <v>1</v>
      </c>
      <c r="BL342">
        <v>0</v>
      </c>
      <c r="BM342">
        <v>0</v>
      </c>
      <c r="BN342">
        <v>1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1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10</v>
      </c>
      <c r="CN342">
        <v>9</v>
      </c>
      <c r="CO342">
        <v>0</v>
      </c>
      <c r="CP342">
        <v>0</v>
      </c>
      <c r="CQ342">
        <v>2</v>
      </c>
      <c r="CR342">
        <v>0</v>
      </c>
      <c r="CS342">
        <v>2</v>
      </c>
      <c r="CT342">
        <v>0</v>
      </c>
      <c r="CU342">
        <v>0</v>
      </c>
      <c r="CV342">
        <v>1</v>
      </c>
      <c r="CW342">
        <v>1</v>
      </c>
      <c r="CX342">
        <v>1</v>
      </c>
      <c r="CY342">
        <v>0</v>
      </c>
      <c r="CZ342">
        <v>0</v>
      </c>
      <c r="DA342">
        <v>0</v>
      </c>
      <c r="DB342">
        <v>0</v>
      </c>
      <c r="DC342">
        <v>2</v>
      </c>
      <c r="DD342">
        <v>0</v>
      </c>
      <c r="DE342">
        <v>9</v>
      </c>
      <c r="DF342">
        <v>14</v>
      </c>
      <c r="DG342">
        <v>9</v>
      </c>
      <c r="DH342">
        <v>0</v>
      </c>
      <c r="DI342">
        <v>0</v>
      </c>
      <c r="DJ342">
        <v>1</v>
      </c>
      <c r="DK342">
        <v>0</v>
      </c>
      <c r="DL342">
        <v>0</v>
      </c>
      <c r="DM342">
        <v>0</v>
      </c>
      <c r="DN342">
        <v>1</v>
      </c>
      <c r="DO342">
        <v>0</v>
      </c>
      <c r="DP342">
        <v>0</v>
      </c>
      <c r="DQ342">
        <v>1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1</v>
      </c>
      <c r="EE342">
        <v>1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14</v>
      </c>
      <c r="EL342">
        <v>48</v>
      </c>
      <c r="EM342">
        <v>40</v>
      </c>
      <c r="EN342">
        <v>4</v>
      </c>
      <c r="EO342">
        <v>1</v>
      </c>
      <c r="EP342">
        <v>0</v>
      </c>
      <c r="EQ342">
        <v>1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2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48</v>
      </c>
      <c r="FQ342">
        <v>3</v>
      </c>
      <c r="FR342">
        <v>0</v>
      </c>
      <c r="FS342">
        <v>2</v>
      </c>
      <c r="FT342">
        <v>0</v>
      </c>
      <c r="FU342">
        <v>0</v>
      </c>
      <c r="FV342">
        <v>0</v>
      </c>
      <c r="FW342">
        <v>0</v>
      </c>
      <c r="FX342">
        <v>1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3</v>
      </c>
      <c r="GV342">
        <v>25</v>
      </c>
      <c r="GW342">
        <v>9</v>
      </c>
      <c r="GX342">
        <v>2</v>
      </c>
      <c r="GY342">
        <v>0</v>
      </c>
      <c r="GZ342">
        <v>0</v>
      </c>
      <c r="HA342">
        <v>3</v>
      </c>
      <c r="HB342">
        <v>2</v>
      </c>
      <c r="HC342">
        <v>6</v>
      </c>
      <c r="HD342">
        <v>0</v>
      </c>
      <c r="HE342">
        <v>1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1</v>
      </c>
      <c r="HP342">
        <v>0</v>
      </c>
      <c r="HQ342">
        <v>0</v>
      </c>
      <c r="HR342">
        <v>1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25</v>
      </c>
      <c r="IB342">
        <v>5</v>
      </c>
      <c r="IC342">
        <v>4</v>
      </c>
      <c r="ID342">
        <v>1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5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1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1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1</v>
      </c>
    </row>
    <row r="343" spans="1:332">
      <c r="A343" t="s">
        <v>1205</v>
      </c>
      <c r="B343" t="s">
        <v>1200</v>
      </c>
      <c r="C343" t="str">
        <f>"060916"</f>
        <v>060916</v>
      </c>
      <c r="D343" t="s">
        <v>1204</v>
      </c>
      <c r="E343">
        <v>2</v>
      </c>
      <c r="F343">
        <v>316</v>
      </c>
      <c r="G343">
        <v>240</v>
      </c>
      <c r="H343">
        <v>105</v>
      </c>
      <c r="I343">
        <v>135</v>
      </c>
      <c r="J343">
        <v>0</v>
      </c>
      <c r="K343">
        <v>1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135</v>
      </c>
      <c r="T343">
        <v>0</v>
      </c>
      <c r="U343">
        <v>0</v>
      </c>
      <c r="V343">
        <v>135</v>
      </c>
      <c r="W343">
        <v>8</v>
      </c>
      <c r="X343">
        <v>4</v>
      </c>
      <c r="Y343">
        <v>4</v>
      </c>
      <c r="Z343">
        <v>0</v>
      </c>
      <c r="AA343">
        <v>127</v>
      </c>
      <c r="AB343">
        <v>83</v>
      </c>
      <c r="AC343">
        <v>20</v>
      </c>
      <c r="AD343">
        <v>0</v>
      </c>
      <c r="AE343">
        <v>5</v>
      </c>
      <c r="AF343">
        <v>3</v>
      </c>
      <c r="AG343">
        <v>1</v>
      </c>
      <c r="AH343">
        <v>1</v>
      </c>
      <c r="AI343">
        <v>13</v>
      </c>
      <c r="AJ343">
        <v>0</v>
      </c>
      <c r="AK343">
        <v>1</v>
      </c>
      <c r="AL343">
        <v>1</v>
      </c>
      <c r="AM343">
        <v>22</v>
      </c>
      <c r="AN343">
        <v>1</v>
      </c>
      <c r="AO343">
        <v>1</v>
      </c>
      <c r="AP343">
        <v>0</v>
      </c>
      <c r="AQ343">
        <v>0</v>
      </c>
      <c r="AR343">
        <v>8</v>
      </c>
      <c r="AS343">
        <v>0</v>
      </c>
      <c r="AT343">
        <v>0</v>
      </c>
      <c r="AU343">
        <v>0</v>
      </c>
      <c r="AV343">
        <v>0</v>
      </c>
      <c r="AW343">
        <v>3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2</v>
      </c>
      <c r="BF343">
        <v>1</v>
      </c>
      <c r="BG343">
        <v>83</v>
      </c>
      <c r="BH343">
        <v>3</v>
      </c>
      <c r="BI343">
        <v>2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1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3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1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1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1</v>
      </c>
      <c r="EL343">
        <v>24</v>
      </c>
      <c r="EM343">
        <v>20</v>
      </c>
      <c r="EN343">
        <v>2</v>
      </c>
      <c r="EO343">
        <v>0</v>
      </c>
      <c r="EP343">
        <v>0</v>
      </c>
      <c r="EQ343">
        <v>0</v>
      </c>
      <c r="ER343">
        <v>1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1</v>
      </c>
      <c r="FN343">
        <v>0</v>
      </c>
      <c r="FO343">
        <v>0</v>
      </c>
      <c r="FP343">
        <v>24</v>
      </c>
      <c r="FQ343">
        <v>2</v>
      </c>
      <c r="FR343">
        <v>1</v>
      </c>
      <c r="FS343">
        <v>0</v>
      </c>
      <c r="FT343">
        <v>1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2</v>
      </c>
      <c r="GV343">
        <v>9</v>
      </c>
      <c r="GW343">
        <v>4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2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1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2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9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3</v>
      </c>
      <c r="JZ343">
        <v>0</v>
      </c>
      <c r="KA343">
        <v>1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1</v>
      </c>
      <c r="KK343">
        <v>0</v>
      </c>
      <c r="KL343">
        <v>1</v>
      </c>
      <c r="KM343">
        <v>0</v>
      </c>
      <c r="KN343">
        <v>0</v>
      </c>
      <c r="KO343">
        <v>0</v>
      </c>
      <c r="KP343">
        <v>3</v>
      </c>
      <c r="KQ343">
        <v>2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1</v>
      </c>
      <c r="LC343">
        <v>0</v>
      </c>
      <c r="LD343">
        <v>0</v>
      </c>
      <c r="LE343">
        <v>0</v>
      </c>
      <c r="LF343">
        <v>1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2</v>
      </c>
    </row>
    <row r="344" spans="1:332">
      <c r="A344" t="s">
        <v>1203</v>
      </c>
      <c r="B344" t="s">
        <v>1200</v>
      </c>
      <c r="C344" t="str">
        <f>"060916"</f>
        <v>060916</v>
      </c>
      <c r="D344" t="s">
        <v>1202</v>
      </c>
      <c r="E344">
        <v>3</v>
      </c>
      <c r="F344">
        <v>464</v>
      </c>
      <c r="G344">
        <v>360</v>
      </c>
      <c r="H344">
        <v>188</v>
      </c>
      <c r="I344">
        <v>172</v>
      </c>
      <c r="J344">
        <v>0</v>
      </c>
      <c r="K344">
        <v>2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172</v>
      </c>
      <c r="T344">
        <v>0</v>
      </c>
      <c r="U344">
        <v>0</v>
      </c>
      <c r="V344">
        <v>172</v>
      </c>
      <c r="W344">
        <v>3</v>
      </c>
      <c r="X344">
        <v>2</v>
      </c>
      <c r="Y344">
        <v>1</v>
      </c>
      <c r="Z344">
        <v>0</v>
      </c>
      <c r="AA344">
        <v>169</v>
      </c>
      <c r="AB344">
        <v>88</v>
      </c>
      <c r="AC344">
        <v>16</v>
      </c>
      <c r="AD344">
        <v>3</v>
      </c>
      <c r="AE344">
        <v>8</v>
      </c>
      <c r="AF344">
        <v>2</v>
      </c>
      <c r="AG344">
        <v>1</v>
      </c>
      <c r="AH344">
        <v>0</v>
      </c>
      <c r="AI344">
        <v>3</v>
      </c>
      <c r="AJ344">
        <v>0</v>
      </c>
      <c r="AK344">
        <v>2</v>
      </c>
      <c r="AL344">
        <v>0</v>
      </c>
      <c r="AM344">
        <v>25</v>
      </c>
      <c r="AN344">
        <v>0</v>
      </c>
      <c r="AO344">
        <v>1</v>
      </c>
      <c r="AP344">
        <v>1</v>
      </c>
      <c r="AQ344">
        <v>0</v>
      </c>
      <c r="AR344">
        <v>9</v>
      </c>
      <c r="AS344">
        <v>0</v>
      </c>
      <c r="AT344">
        <v>0</v>
      </c>
      <c r="AU344">
        <v>0</v>
      </c>
      <c r="AV344">
        <v>0</v>
      </c>
      <c r="AW344">
        <v>10</v>
      </c>
      <c r="AX344">
        <v>0</v>
      </c>
      <c r="AY344">
        <v>2</v>
      </c>
      <c r="AZ344">
        <v>0</v>
      </c>
      <c r="BA344">
        <v>0</v>
      </c>
      <c r="BB344">
        <v>0</v>
      </c>
      <c r="BC344">
        <v>0</v>
      </c>
      <c r="BD344">
        <v>1</v>
      </c>
      <c r="BE344">
        <v>2</v>
      </c>
      <c r="BF344">
        <v>2</v>
      </c>
      <c r="BG344">
        <v>88</v>
      </c>
      <c r="BH344">
        <v>5</v>
      </c>
      <c r="BI344">
        <v>2</v>
      </c>
      <c r="BJ344">
        <v>1</v>
      </c>
      <c r="BK344">
        <v>1</v>
      </c>
      <c r="BL344">
        <v>1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5</v>
      </c>
      <c r="CN344">
        <v>3</v>
      </c>
      <c r="CO344">
        <v>3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3</v>
      </c>
      <c r="DF344">
        <v>7</v>
      </c>
      <c r="DG344">
        <v>3</v>
      </c>
      <c r="DH344">
        <v>1</v>
      </c>
      <c r="DI344">
        <v>0</v>
      </c>
      <c r="DJ344">
        <v>1</v>
      </c>
      <c r="DK344">
        <v>1</v>
      </c>
      <c r="DL344">
        <v>0</v>
      </c>
      <c r="DM344">
        <v>0</v>
      </c>
      <c r="DN344">
        <v>0</v>
      </c>
      <c r="DO344">
        <v>1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7</v>
      </c>
      <c r="EL344">
        <v>48</v>
      </c>
      <c r="EM344">
        <v>44</v>
      </c>
      <c r="EN344">
        <v>2</v>
      </c>
      <c r="EO344">
        <v>0</v>
      </c>
      <c r="EP344">
        <v>0</v>
      </c>
      <c r="EQ344">
        <v>0</v>
      </c>
      <c r="ER344">
        <v>1</v>
      </c>
      <c r="ES344">
        <v>0</v>
      </c>
      <c r="ET344">
        <v>1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48</v>
      </c>
      <c r="FQ344">
        <v>4</v>
      </c>
      <c r="FR344">
        <v>0</v>
      </c>
      <c r="FS344">
        <v>4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4</v>
      </c>
      <c r="GV344">
        <v>12</v>
      </c>
      <c r="GW344">
        <v>1</v>
      </c>
      <c r="GX344">
        <v>3</v>
      </c>
      <c r="GY344">
        <v>0</v>
      </c>
      <c r="GZ344">
        <v>0</v>
      </c>
      <c r="HA344">
        <v>3</v>
      </c>
      <c r="HB344">
        <v>2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1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2</v>
      </c>
      <c r="IA344">
        <v>12</v>
      </c>
      <c r="IB344">
        <v>2</v>
      </c>
      <c r="IC344">
        <v>0</v>
      </c>
      <c r="ID344">
        <v>1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1</v>
      </c>
      <c r="JD344">
        <v>0</v>
      </c>
      <c r="JE344">
        <v>0</v>
      </c>
      <c r="JF344">
        <v>2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</row>
    <row r="345" spans="1:332">
      <c r="A345" t="s">
        <v>1201</v>
      </c>
      <c r="B345" t="s">
        <v>1200</v>
      </c>
      <c r="C345" t="str">
        <f>"060916"</f>
        <v>060916</v>
      </c>
      <c r="D345" t="s">
        <v>1199</v>
      </c>
      <c r="E345">
        <v>4</v>
      </c>
      <c r="F345">
        <v>1058</v>
      </c>
      <c r="G345">
        <v>811</v>
      </c>
      <c r="H345">
        <v>359</v>
      </c>
      <c r="I345">
        <v>452</v>
      </c>
      <c r="J345">
        <v>2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452</v>
      </c>
      <c r="T345">
        <v>0</v>
      </c>
      <c r="U345">
        <v>0</v>
      </c>
      <c r="V345">
        <v>452</v>
      </c>
      <c r="W345">
        <v>11</v>
      </c>
      <c r="X345">
        <v>4</v>
      </c>
      <c r="Y345">
        <v>7</v>
      </c>
      <c r="Z345">
        <v>0</v>
      </c>
      <c r="AA345">
        <v>441</v>
      </c>
      <c r="AB345">
        <v>229</v>
      </c>
      <c r="AC345">
        <v>39</v>
      </c>
      <c r="AD345">
        <v>12</v>
      </c>
      <c r="AE345">
        <v>29</v>
      </c>
      <c r="AF345">
        <v>5</v>
      </c>
      <c r="AG345">
        <v>0</v>
      </c>
      <c r="AH345">
        <v>0</v>
      </c>
      <c r="AI345">
        <v>24</v>
      </c>
      <c r="AJ345">
        <v>0</v>
      </c>
      <c r="AK345">
        <v>7</v>
      </c>
      <c r="AL345">
        <v>7</v>
      </c>
      <c r="AM345">
        <v>47</v>
      </c>
      <c r="AN345">
        <v>0</v>
      </c>
      <c r="AO345">
        <v>3</v>
      </c>
      <c r="AP345">
        <v>0</v>
      </c>
      <c r="AQ345">
        <v>0</v>
      </c>
      <c r="AR345">
        <v>33</v>
      </c>
      <c r="AS345">
        <v>0</v>
      </c>
      <c r="AT345">
        <v>0</v>
      </c>
      <c r="AU345">
        <v>0</v>
      </c>
      <c r="AV345">
        <v>0</v>
      </c>
      <c r="AW345">
        <v>18</v>
      </c>
      <c r="AX345">
        <v>2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1</v>
      </c>
      <c r="BE345">
        <v>0</v>
      </c>
      <c r="BF345">
        <v>1</v>
      </c>
      <c r="BG345">
        <v>229</v>
      </c>
      <c r="BH345">
        <v>26</v>
      </c>
      <c r="BI345">
        <v>20</v>
      </c>
      <c r="BJ345">
        <v>1</v>
      </c>
      <c r="BK345">
        <v>1</v>
      </c>
      <c r="BL345">
        <v>3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1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26</v>
      </c>
      <c r="CN345">
        <v>5</v>
      </c>
      <c r="CO345">
        <v>2</v>
      </c>
      <c r="CP345">
        <v>1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1</v>
      </c>
      <c r="CY345">
        <v>0</v>
      </c>
      <c r="CZ345">
        <v>0</v>
      </c>
      <c r="DA345">
        <v>0</v>
      </c>
      <c r="DB345">
        <v>0</v>
      </c>
      <c r="DC345">
        <v>1</v>
      </c>
      <c r="DD345">
        <v>0</v>
      </c>
      <c r="DE345">
        <v>5</v>
      </c>
      <c r="DF345">
        <v>8</v>
      </c>
      <c r="DG345">
        <v>3</v>
      </c>
      <c r="DH345">
        <v>2</v>
      </c>
      <c r="DI345">
        <v>2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1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8</v>
      </c>
      <c r="EL345">
        <v>102</v>
      </c>
      <c r="EM345">
        <v>70</v>
      </c>
      <c r="EN345">
        <v>25</v>
      </c>
      <c r="EO345">
        <v>0</v>
      </c>
      <c r="EP345">
        <v>2</v>
      </c>
      <c r="EQ345">
        <v>0</v>
      </c>
      <c r="ER345">
        <v>1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2</v>
      </c>
      <c r="FG345">
        <v>0</v>
      </c>
      <c r="FH345">
        <v>0</v>
      </c>
      <c r="FI345">
        <v>0</v>
      </c>
      <c r="FJ345">
        <v>0</v>
      </c>
      <c r="FK345">
        <v>1</v>
      </c>
      <c r="FL345">
        <v>0</v>
      </c>
      <c r="FM345">
        <v>0</v>
      </c>
      <c r="FN345">
        <v>1</v>
      </c>
      <c r="FO345">
        <v>0</v>
      </c>
      <c r="FP345">
        <v>102</v>
      </c>
      <c r="FQ345">
        <v>10</v>
      </c>
      <c r="FR345">
        <v>7</v>
      </c>
      <c r="FS345">
        <v>3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10</v>
      </c>
      <c r="GV345">
        <v>54</v>
      </c>
      <c r="GW345">
        <v>16</v>
      </c>
      <c r="GX345">
        <v>6</v>
      </c>
      <c r="GY345">
        <v>2</v>
      </c>
      <c r="GZ345">
        <v>1</v>
      </c>
      <c r="HA345">
        <v>0</v>
      </c>
      <c r="HB345">
        <v>2</v>
      </c>
      <c r="HC345">
        <v>12</v>
      </c>
      <c r="HD345">
        <v>0</v>
      </c>
      <c r="HE345">
        <v>1</v>
      </c>
      <c r="HF345">
        <v>1</v>
      </c>
      <c r="HG345">
        <v>0</v>
      </c>
      <c r="HH345">
        <v>2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2</v>
      </c>
      <c r="HP345">
        <v>1</v>
      </c>
      <c r="HQ345">
        <v>0</v>
      </c>
      <c r="HR345">
        <v>1</v>
      </c>
      <c r="HS345">
        <v>0</v>
      </c>
      <c r="HT345">
        <v>0</v>
      </c>
      <c r="HU345">
        <v>3</v>
      </c>
      <c r="HV345">
        <v>2</v>
      </c>
      <c r="HW345">
        <v>0</v>
      </c>
      <c r="HX345">
        <v>2</v>
      </c>
      <c r="HY345">
        <v>0</v>
      </c>
      <c r="HZ345">
        <v>0</v>
      </c>
      <c r="IA345">
        <v>54</v>
      </c>
      <c r="IB345">
        <v>5</v>
      </c>
      <c r="IC345">
        <v>4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1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5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1</v>
      </c>
      <c r="JZ345">
        <v>1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1</v>
      </c>
      <c r="KQ345">
        <v>1</v>
      </c>
      <c r="KR345">
        <v>1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1</v>
      </c>
    </row>
    <row r="346" spans="1:332">
      <c r="A346" t="s">
        <v>1198</v>
      </c>
      <c r="B346" t="s">
        <v>1183</v>
      </c>
      <c r="C346" t="str">
        <f>"061001"</f>
        <v>061001</v>
      </c>
      <c r="D346" t="s">
        <v>1187</v>
      </c>
      <c r="E346">
        <v>1</v>
      </c>
      <c r="F346">
        <v>341</v>
      </c>
      <c r="G346">
        <v>260</v>
      </c>
      <c r="H346">
        <v>114</v>
      </c>
      <c r="I346">
        <v>146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146</v>
      </c>
      <c r="T346">
        <v>0</v>
      </c>
      <c r="U346">
        <v>0</v>
      </c>
      <c r="V346">
        <v>146</v>
      </c>
      <c r="W346">
        <v>6</v>
      </c>
      <c r="X346">
        <v>6</v>
      </c>
      <c r="Y346">
        <v>0</v>
      </c>
      <c r="Z346">
        <v>0</v>
      </c>
      <c r="AA346">
        <v>140</v>
      </c>
      <c r="AB346">
        <v>87</v>
      </c>
      <c r="AC346">
        <v>27</v>
      </c>
      <c r="AD346">
        <v>10</v>
      </c>
      <c r="AE346">
        <v>3</v>
      </c>
      <c r="AF346">
        <v>2</v>
      </c>
      <c r="AG346">
        <v>2</v>
      </c>
      <c r="AH346">
        <v>1</v>
      </c>
      <c r="AI346">
        <v>3</v>
      </c>
      <c r="AJ346">
        <v>2</v>
      </c>
      <c r="AK346">
        <v>11</v>
      </c>
      <c r="AL346">
        <v>1</v>
      </c>
      <c r="AM346">
        <v>5</v>
      </c>
      <c r="AN346">
        <v>0</v>
      </c>
      <c r="AO346">
        <v>1</v>
      </c>
      <c r="AP346">
        <v>1</v>
      </c>
      <c r="AQ346">
        <v>8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7</v>
      </c>
      <c r="AX346">
        <v>1</v>
      </c>
      <c r="AY346">
        <v>0</v>
      </c>
      <c r="AZ346">
        <v>0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1</v>
      </c>
      <c r="BG346">
        <v>87</v>
      </c>
      <c r="BH346">
        <v>11</v>
      </c>
      <c r="BI346">
        <v>6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2</v>
      </c>
      <c r="BP346">
        <v>0</v>
      </c>
      <c r="BQ346">
        <v>0</v>
      </c>
      <c r="BR346">
        <v>0</v>
      </c>
      <c r="BS346">
        <v>2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1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11</v>
      </c>
      <c r="CN346">
        <v>2</v>
      </c>
      <c r="CO346">
        <v>2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2</v>
      </c>
      <c r="DF346">
        <v>8</v>
      </c>
      <c r="DG346">
        <v>6</v>
      </c>
      <c r="DH346">
        <v>1</v>
      </c>
      <c r="DI346">
        <v>0</v>
      </c>
      <c r="DJ346">
        <v>1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8</v>
      </c>
      <c r="EL346">
        <v>11</v>
      </c>
      <c r="EM346">
        <v>3</v>
      </c>
      <c r="EN346">
        <v>4</v>
      </c>
      <c r="EO346">
        <v>1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2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1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11</v>
      </c>
      <c r="FQ346">
        <v>9</v>
      </c>
      <c r="FR346">
        <v>5</v>
      </c>
      <c r="FS346">
        <v>2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2</v>
      </c>
      <c r="GD346">
        <v>0</v>
      </c>
      <c r="GE346">
        <v>0</v>
      </c>
      <c r="GF346">
        <v>0</v>
      </c>
      <c r="GG346">
        <v>0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9</v>
      </c>
      <c r="GV346">
        <v>10</v>
      </c>
      <c r="GW346">
        <v>2</v>
      </c>
      <c r="GX346">
        <v>4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1</v>
      </c>
      <c r="HF346">
        <v>0</v>
      </c>
      <c r="HG346">
        <v>0</v>
      </c>
      <c r="HH346">
        <v>1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1</v>
      </c>
      <c r="HP346">
        <v>1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10</v>
      </c>
      <c r="IB346">
        <v>1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1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1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1</v>
      </c>
      <c r="JZ346">
        <v>1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1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</row>
    <row r="347" spans="1:332">
      <c r="A347" t="s">
        <v>1197</v>
      </c>
      <c r="B347" t="s">
        <v>1183</v>
      </c>
      <c r="C347" t="str">
        <f>"061001"</f>
        <v>061001</v>
      </c>
      <c r="D347" t="s">
        <v>1185</v>
      </c>
      <c r="E347">
        <v>2</v>
      </c>
      <c r="F347">
        <v>778</v>
      </c>
      <c r="G347">
        <v>590</v>
      </c>
      <c r="H347">
        <v>271</v>
      </c>
      <c r="I347">
        <v>319</v>
      </c>
      <c r="J347">
        <v>0</v>
      </c>
      <c r="K347">
        <v>3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319</v>
      </c>
      <c r="T347">
        <v>0</v>
      </c>
      <c r="U347">
        <v>0</v>
      </c>
      <c r="V347">
        <v>319</v>
      </c>
      <c r="W347">
        <v>11</v>
      </c>
      <c r="X347">
        <v>11</v>
      </c>
      <c r="Y347">
        <v>0</v>
      </c>
      <c r="Z347">
        <v>0</v>
      </c>
      <c r="AA347">
        <v>308</v>
      </c>
      <c r="AB347">
        <v>141</v>
      </c>
      <c r="AC347">
        <v>34</v>
      </c>
      <c r="AD347">
        <v>22</v>
      </c>
      <c r="AE347">
        <v>13</v>
      </c>
      <c r="AF347">
        <v>2</v>
      </c>
      <c r="AG347">
        <v>1</v>
      </c>
      <c r="AH347">
        <v>1</v>
      </c>
      <c r="AI347">
        <v>15</v>
      </c>
      <c r="AJ347">
        <v>2</v>
      </c>
      <c r="AK347">
        <v>27</v>
      </c>
      <c r="AL347">
        <v>1</v>
      </c>
      <c r="AM347">
        <v>3</v>
      </c>
      <c r="AN347">
        <v>0</v>
      </c>
      <c r="AO347">
        <v>3</v>
      </c>
      <c r="AP347">
        <v>1</v>
      </c>
      <c r="AQ347">
        <v>10</v>
      </c>
      <c r="AR347">
        <v>0</v>
      </c>
      <c r="AS347">
        <v>0</v>
      </c>
      <c r="AT347">
        <v>0</v>
      </c>
      <c r="AU347">
        <v>1</v>
      </c>
      <c r="AV347">
        <v>0</v>
      </c>
      <c r="AW347">
        <v>1</v>
      </c>
      <c r="AX347">
        <v>1</v>
      </c>
      <c r="AY347">
        <v>0</v>
      </c>
      <c r="AZ347">
        <v>0</v>
      </c>
      <c r="BA347">
        <v>0</v>
      </c>
      <c r="BB347">
        <v>1</v>
      </c>
      <c r="BC347">
        <v>0</v>
      </c>
      <c r="BD347">
        <v>0</v>
      </c>
      <c r="BE347">
        <v>0</v>
      </c>
      <c r="BF347">
        <v>2</v>
      </c>
      <c r="BG347">
        <v>141</v>
      </c>
      <c r="BH347">
        <v>51</v>
      </c>
      <c r="BI347">
        <v>19</v>
      </c>
      <c r="BJ347">
        <v>4</v>
      </c>
      <c r="BK347">
        <v>4</v>
      </c>
      <c r="BL347">
        <v>0</v>
      </c>
      <c r="BM347">
        <v>2</v>
      </c>
      <c r="BN347">
        <v>4</v>
      </c>
      <c r="BO347">
        <v>3</v>
      </c>
      <c r="BP347">
        <v>0</v>
      </c>
      <c r="BQ347">
        <v>0</v>
      </c>
      <c r="BR347">
        <v>0</v>
      </c>
      <c r="BS347">
        <v>11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2</v>
      </c>
      <c r="CD347">
        <v>0</v>
      </c>
      <c r="CE347">
        <v>0</v>
      </c>
      <c r="CF347">
        <v>0</v>
      </c>
      <c r="CG347">
        <v>1</v>
      </c>
      <c r="CH347">
        <v>0</v>
      </c>
      <c r="CI347">
        <v>0</v>
      </c>
      <c r="CJ347">
        <v>0</v>
      </c>
      <c r="CK347">
        <v>1</v>
      </c>
      <c r="CL347">
        <v>0</v>
      </c>
      <c r="CM347">
        <v>51</v>
      </c>
      <c r="CN347">
        <v>16</v>
      </c>
      <c r="CO347">
        <v>5</v>
      </c>
      <c r="CP347">
        <v>4</v>
      </c>
      <c r="CQ347">
        <v>0</v>
      </c>
      <c r="CR347">
        <v>0</v>
      </c>
      <c r="CS347">
        <v>0</v>
      </c>
      <c r="CT347">
        <v>2</v>
      </c>
      <c r="CU347">
        <v>0</v>
      </c>
      <c r="CV347">
        <v>1</v>
      </c>
      <c r="CW347">
        <v>1</v>
      </c>
      <c r="CX347">
        <v>1</v>
      </c>
      <c r="CY347">
        <v>1</v>
      </c>
      <c r="CZ347">
        <v>0</v>
      </c>
      <c r="DA347">
        <v>1</v>
      </c>
      <c r="DB347">
        <v>0</v>
      </c>
      <c r="DC347">
        <v>0</v>
      </c>
      <c r="DD347">
        <v>0</v>
      </c>
      <c r="DE347">
        <v>16</v>
      </c>
      <c r="DF347">
        <v>10</v>
      </c>
      <c r="DG347">
        <v>5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</v>
      </c>
      <c r="DN347">
        <v>0</v>
      </c>
      <c r="DO347">
        <v>0</v>
      </c>
      <c r="DP347">
        <v>1</v>
      </c>
      <c r="DQ347">
        <v>0</v>
      </c>
      <c r="DR347">
        <v>0</v>
      </c>
      <c r="DS347">
        <v>1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1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1</v>
      </c>
      <c r="EK347">
        <v>10</v>
      </c>
      <c r="EL347">
        <v>27</v>
      </c>
      <c r="EM347">
        <v>8</v>
      </c>
      <c r="EN347">
        <v>8</v>
      </c>
      <c r="EO347">
        <v>2</v>
      </c>
      <c r="EP347">
        <v>0</v>
      </c>
      <c r="EQ347">
        <v>1</v>
      </c>
      <c r="ER347">
        <v>0</v>
      </c>
      <c r="ES347">
        <v>0</v>
      </c>
      <c r="ET347">
        <v>0</v>
      </c>
      <c r="EU347">
        <v>5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1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2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27</v>
      </c>
      <c r="FQ347">
        <v>16</v>
      </c>
      <c r="FR347">
        <v>7</v>
      </c>
      <c r="FS347">
        <v>8</v>
      </c>
      <c r="FT347">
        <v>1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16</v>
      </c>
      <c r="GV347">
        <v>41</v>
      </c>
      <c r="GW347">
        <v>12</v>
      </c>
      <c r="GX347">
        <v>5</v>
      </c>
      <c r="GY347">
        <v>1</v>
      </c>
      <c r="GZ347">
        <v>3</v>
      </c>
      <c r="HA347">
        <v>6</v>
      </c>
      <c r="HB347">
        <v>1</v>
      </c>
      <c r="HC347">
        <v>0</v>
      </c>
      <c r="HD347">
        <v>1</v>
      </c>
      <c r="HE347">
        <v>1</v>
      </c>
      <c r="HF347">
        <v>4</v>
      </c>
      <c r="HG347">
        <v>2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2</v>
      </c>
      <c r="HP347">
        <v>0</v>
      </c>
      <c r="HQ347">
        <v>0</v>
      </c>
      <c r="HR347">
        <v>2</v>
      </c>
      <c r="HS347">
        <v>1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41</v>
      </c>
      <c r="IB347">
        <v>3</v>
      </c>
      <c r="IC347">
        <v>1</v>
      </c>
      <c r="ID347">
        <v>0</v>
      </c>
      <c r="IE347">
        <v>1</v>
      </c>
      <c r="IF347">
        <v>0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1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3</v>
      </c>
      <c r="JG347">
        <v>2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1</v>
      </c>
      <c r="JU347">
        <v>1</v>
      </c>
      <c r="JV347">
        <v>0</v>
      </c>
      <c r="JW347">
        <v>0</v>
      </c>
      <c r="JX347">
        <v>2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1</v>
      </c>
      <c r="KR347">
        <v>1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1</v>
      </c>
    </row>
    <row r="348" spans="1:332">
      <c r="A348" t="s">
        <v>1196</v>
      </c>
      <c r="B348" t="s">
        <v>1183</v>
      </c>
      <c r="C348" t="str">
        <f>"061001"</f>
        <v>061001</v>
      </c>
      <c r="D348" t="s">
        <v>1189</v>
      </c>
      <c r="E348">
        <v>3</v>
      </c>
      <c r="F348">
        <v>346</v>
      </c>
      <c r="G348">
        <v>260</v>
      </c>
      <c r="H348">
        <v>136</v>
      </c>
      <c r="I348">
        <v>124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124</v>
      </c>
      <c r="T348">
        <v>0</v>
      </c>
      <c r="U348">
        <v>0</v>
      </c>
      <c r="V348">
        <v>124</v>
      </c>
      <c r="W348">
        <v>5</v>
      </c>
      <c r="X348">
        <v>5</v>
      </c>
      <c r="Y348">
        <v>0</v>
      </c>
      <c r="Z348">
        <v>0</v>
      </c>
      <c r="AA348">
        <v>119</v>
      </c>
      <c r="AB348">
        <v>46</v>
      </c>
      <c r="AC348">
        <v>14</v>
      </c>
      <c r="AD348">
        <v>3</v>
      </c>
      <c r="AE348">
        <v>3</v>
      </c>
      <c r="AF348">
        <v>1</v>
      </c>
      <c r="AG348">
        <v>0</v>
      </c>
      <c r="AH348">
        <v>0</v>
      </c>
      <c r="AI348">
        <v>11</v>
      </c>
      <c r="AJ348">
        <v>1</v>
      </c>
      <c r="AK348">
        <v>4</v>
      </c>
      <c r="AL348">
        <v>0</v>
      </c>
      <c r="AM348">
        <v>1</v>
      </c>
      <c r="AN348">
        <v>0</v>
      </c>
      <c r="AO348">
        <v>1</v>
      </c>
      <c r="AP348">
        <v>2</v>
      </c>
      <c r="AQ348">
        <v>2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1</v>
      </c>
      <c r="BB348">
        <v>0</v>
      </c>
      <c r="BC348">
        <v>0</v>
      </c>
      <c r="BD348">
        <v>0</v>
      </c>
      <c r="BE348">
        <v>0</v>
      </c>
      <c r="BF348">
        <v>2</v>
      </c>
      <c r="BG348">
        <v>46</v>
      </c>
      <c r="BH348">
        <v>28</v>
      </c>
      <c r="BI348">
        <v>20</v>
      </c>
      <c r="BJ348">
        <v>4</v>
      </c>
      <c r="BK348">
        <v>1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1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2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28</v>
      </c>
      <c r="CN348">
        <v>4</v>
      </c>
      <c r="CO348">
        <v>2</v>
      </c>
      <c r="CP348">
        <v>1</v>
      </c>
      <c r="CQ348">
        <v>1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4</v>
      </c>
      <c r="DF348">
        <v>7</v>
      </c>
      <c r="DG348">
        <v>2</v>
      </c>
      <c r="DH348">
        <v>1</v>
      </c>
      <c r="DI348">
        <v>2</v>
      </c>
      <c r="DJ348">
        <v>1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1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7</v>
      </c>
      <c r="EL348">
        <v>11</v>
      </c>
      <c r="EM348">
        <v>5</v>
      </c>
      <c r="EN348">
        <v>1</v>
      </c>
      <c r="EO348">
        <v>0</v>
      </c>
      <c r="EP348">
        <v>0</v>
      </c>
      <c r="EQ348">
        <v>1</v>
      </c>
      <c r="ER348">
        <v>0</v>
      </c>
      <c r="ES348">
        <v>0</v>
      </c>
      <c r="ET348">
        <v>0</v>
      </c>
      <c r="EU348">
        <v>2</v>
      </c>
      <c r="EV348">
        <v>0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2</v>
      </c>
      <c r="FJ348">
        <v>0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11</v>
      </c>
      <c r="FQ348">
        <v>4</v>
      </c>
      <c r="FR348">
        <v>1</v>
      </c>
      <c r="FS348">
        <v>0</v>
      </c>
      <c r="FT348">
        <v>1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2</v>
      </c>
      <c r="GU348">
        <v>4</v>
      </c>
      <c r="GV348">
        <v>15</v>
      </c>
      <c r="GW348">
        <v>4</v>
      </c>
      <c r="GX348">
        <v>4</v>
      </c>
      <c r="GY348">
        <v>0</v>
      </c>
      <c r="GZ348">
        <v>2</v>
      </c>
      <c r="HA348">
        <v>1</v>
      </c>
      <c r="HB348">
        <v>0</v>
      </c>
      <c r="HC348">
        <v>1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1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15</v>
      </c>
      <c r="IB348">
        <v>4</v>
      </c>
      <c r="IC348">
        <v>1</v>
      </c>
      <c r="ID348">
        <v>0</v>
      </c>
      <c r="IE348">
        <v>1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</v>
      </c>
      <c r="IS348">
        <v>2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4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</row>
    <row r="349" spans="1:332">
      <c r="A349" t="s">
        <v>1195</v>
      </c>
      <c r="B349" t="s">
        <v>1183</v>
      </c>
      <c r="C349" t="str">
        <f>"061001"</f>
        <v>061001</v>
      </c>
      <c r="D349" t="s">
        <v>403</v>
      </c>
      <c r="E349">
        <v>4</v>
      </c>
      <c r="F349">
        <v>249</v>
      </c>
      <c r="G349">
        <v>190</v>
      </c>
      <c r="H349">
        <v>97</v>
      </c>
      <c r="I349">
        <v>93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93</v>
      </c>
      <c r="T349">
        <v>0</v>
      </c>
      <c r="U349">
        <v>0</v>
      </c>
      <c r="V349">
        <v>93</v>
      </c>
      <c r="W349">
        <v>3</v>
      </c>
      <c r="X349">
        <v>3</v>
      </c>
      <c r="Y349">
        <v>0</v>
      </c>
      <c r="Z349">
        <v>0</v>
      </c>
      <c r="AA349">
        <v>90</v>
      </c>
      <c r="AB349">
        <v>49</v>
      </c>
      <c r="AC349">
        <v>10</v>
      </c>
      <c r="AD349">
        <v>5</v>
      </c>
      <c r="AE349">
        <v>2</v>
      </c>
      <c r="AF349">
        <v>0</v>
      </c>
      <c r="AG349">
        <v>0</v>
      </c>
      <c r="AH349">
        <v>0</v>
      </c>
      <c r="AI349">
        <v>8</v>
      </c>
      <c r="AJ349">
        <v>1</v>
      </c>
      <c r="AK349">
        <v>12</v>
      </c>
      <c r="AL349">
        <v>2</v>
      </c>
      <c r="AM349">
        <v>0</v>
      </c>
      <c r="AN349">
        <v>0</v>
      </c>
      <c r="AO349">
        <v>0</v>
      </c>
      <c r="AP349">
        <v>0</v>
      </c>
      <c r="AQ349">
        <v>5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1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3</v>
      </c>
      <c r="BG349">
        <v>49</v>
      </c>
      <c r="BH349">
        <v>9</v>
      </c>
      <c r="BI349">
        <v>7</v>
      </c>
      <c r="BJ349">
        <v>0</v>
      </c>
      <c r="BK349">
        <v>1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1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9</v>
      </c>
      <c r="CN349">
        <v>5</v>
      </c>
      <c r="CO349">
        <v>0</v>
      </c>
      <c r="CP349">
        <v>4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1</v>
      </c>
      <c r="DA349">
        <v>0</v>
      </c>
      <c r="DB349">
        <v>0</v>
      </c>
      <c r="DC349">
        <v>0</v>
      </c>
      <c r="DD349">
        <v>0</v>
      </c>
      <c r="DE349">
        <v>5</v>
      </c>
      <c r="DF349">
        <v>3</v>
      </c>
      <c r="DG349">
        <v>1</v>
      </c>
      <c r="DH349">
        <v>0</v>
      </c>
      <c r="DI349">
        <v>0</v>
      </c>
      <c r="DJ349">
        <v>1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1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3</v>
      </c>
      <c r="EL349">
        <v>10</v>
      </c>
      <c r="EM349">
        <v>2</v>
      </c>
      <c r="EN349">
        <v>0</v>
      </c>
      <c r="EO349">
        <v>0</v>
      </c>
      <c r="EP349">
        <v>1</v>
      </c>
      <c r="EQ349">
        <v>1</v>
      </c>
      <c r="ER349">
        <v>1</v>
      </c>
      <c r="ES349">
        <v>0</v>
      </c>
      <c r="ET349">
        <v>0</v>
      </c>
      <c r="EU349">
        <v>3</v>
      </c>
      <c r="EV349">
        <v>0</v>
      </c>
      <c r="EW349">
        <v>0</v>
      </c>
      <c r="EX349">
        <v>0</v>
      </c>
      <c r="EY349">
        <v>0</v>
      </c>
      <c r="EZ349">
        <v>1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1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10</v>
      </c>
      <c r="FQ349">
        <v>2</v>
      </c>
      <c r="FR349">
        <v>2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2</v>
      </c>
      <c r="GV349">
        <v>9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2</v>
      </c>
      <c r="HD349">
        <v>0</v>
      </c>
      <c r="HE349">
        <v>0</v>
      </c>
      <c r="HF349">
        <v>1</v>
      </c>
      <c r="HG349">
        <v>0</v>
      </c>
      <c r="HH349">
        <v>0</v>
      </c>
      <c r="HI349">
        <v>0</v>
      </c>
      <c r="HJ349">
        <v>1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2</v>
      </c>
      <c r="HS349">
        <v>1</v>
      </c>
      <c r="HT349">
        <v>0</v>
      </c>
      <c r="HU349">
        <v>0</v>
      </c>
      <c r="HV349">
        <v>0</v>
      </c>
      <c r="HW349">
        <v>0</v>
      </c>
      <c r="HX349">
        <v>1</v>
      </c>
      <c r="HY349">
        <v>0</v>
      </c>
      <c r="HZ349">
        <v>1</v>
      </c>
      <c r="IA349">
        <v>9</v>
      </c>
      <c r="IB349">
        <v>1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1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1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1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1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1</v>
      </c>
      <c r="KQ349">
        <v>1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1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1</v>
      </c>
    </row>
    <row r="350" spans="1:332">
      <c r="A350" t="s">
        <v>1194</v>
      </c>
      <c r="B350" t="s">
        <v>1183</v>
      </c>
      <c r="C350" t="str">
        <f>"061001"</f>
        <v>061001</v>
      </c>
      <c r="D350" t="s">
        <v>1187</v>
      </c>
      <c r="E350">
        <v>5</v>
      </c>
      <c r="F350">
        <v>395</v>
      </c>
      <c r="G350">
        <v>290</v>
      </c>
      <c r="H350">
        <v>156</v>
      </c>
      <c r="I350">
        <v>134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134</v>
      </c>
      <c r="T350">
        <v>0</v>
      </c>
      <c r="U350">
        <v>0</v>
      </c>
      <c r="V350">
        <v>134</v>
      </c>
      <c r="W350">
        <v>7</v>
      </c>
      <c r="X350">
        <v>7</v>
      </c>
      <c r="Y350">
        <v>0</v>
      </c>
      <c r="Z350">
        <v>0</v>
      </c>
      <c r="AA350">
        <v>127</v>
      </c>
      <c r="AB350">
        <v>76</v>
      </c>
      <c r="AC350">
        <v>15</v>
      </c>
      <c r="AD350">
        <v>8</v>
      </c>
      <c r="AE350">
        <v>2</v>
      </c>
      <c r="AF350">
        <v>2</v>
      </c>
      <c r="AG350">
        <v>1</v>
      </c>
      <c r="AH350">
        <v>2</v>
      </c>
      <c r="AI350">
        <v>4</v>
      </c>
      <c r="AJ350">
        <v>2</v>
      </c>
      <c r="AK350">
        <v>22</v>
      </c>
      <c r="AL350">
        <v>2</v>
      </c>
      <c r="AM350">
        <v>2</v>
      </c>
      <c r="AN350">
        <v>1</v>
      </c>
      <c r="AO350">
        <v>1</v>
      </c>
      <c r="AP350">
        <v>1</v>
      </c>
      <c r="AQ350">
        <v>1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4</v>
      </c>
      <c r="AX350">
        <v>0</v>
      </c>
      <c r="AY350">
        <v>0</v>
      </c>
      <c r="AZ350">
        <v>1</v>
      </c>
      <c r="BA350">
        <v>0</v>
      </c>
      <c r="BB350">
        <v>0</v>
      </c>
      <c r="BC350">
        <v>0</v>
      </c>
      <c r="BD350">
        <v>1</v>
      </c>
      <c r="BE350">
        <v>0</v>
      </c>
      <c r="BF350">
        <v>4</v>
      </c>
      <c r="BG350">
        <v>76</v>
      </c>
      <c r="BH350">
        <v>10</v>
      </c>
      <c r="BI350">
        <v>3</v>
      </c>
      <c r="BJ350">
        <v>1</v>
      </c>
      <c r="BK350">
        <v>0</v>
      </c>
      <c r="BL350">
        <v>0</v>
      </c>
      <c r="BM350">
        <v>1</v>
      </c>
      <c r="BN350">
        <v>1</v>
      </c>
      <c r="BO350">
        <v>0</v>
      </c>
      <c r="BP350">
        <v>0</v>
      </c>
      <c r="BQ350">
        <v>0</v>
      </c>
      <c r="BR350">
        <v>0</v>
      </c>
      <c r="BS350">
        <v>2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2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10</v>
      </c>
      <c r="CN350">
        <v>1</v>
      </c>
      <c r="CO350">
        <v>0</v>
      </c>
      <c r="CP350">
        <v>0</v>
      </c>
      <c r="CQ350">
        <v>1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1</v>
      </c>
      <c r="DF350">
        <v>4</v>
      </c>
      <c r="DG350">
        <v>2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1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1</v>
      </c>
      <c r="EK350">
        <v>4</v>
      </c>
      <c r="EL350">
        <v>17</v>
      </c>
      <c r="EM350">
        <v>11</v>
      </c>
      <c r="EN350">
        <v>1</v>
      </c>
      <c r="EO350">
        <v>1</v>
      </c>
      <c r="EP350">
        <v>0</v>
      </c>
      <c r="EQ350">
        <v>1</v>
      </c>
      <c r="ER350">
        <v>0</v>
      </c>
      <c r="ES350">
        <v>0</v>
      </c>
      <c r="ET350">
        <v>0</v>
      </c>
      <c r="EU350">
        <v>3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17</v>
      </c>
      <c r="FQ350">
        <v>6</v>
      </c>
      <c r="FR350">
        <v>1</v>
      </c>
      <c r="FS350">
        <v>0</v>
      </c>
      <c r="FT350">
        <v>4</v>
      </c>
      <c r="FU350">
        <v>0</v>
      </c>
      <c r="FV350">
        <v>1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6</v>
      </c>
      <c r="GV350">
        <v>11</v>
      </c>
      <c r="GW350">
        <v>3</v>
      </c>
      <c r="GX350">
        <v>1</v>
      </c>
      <c r="GY350">
        <v>0</v>
      </c>
      <c r="GZ350">
        <v>1</v>
      </c>
      <c r="HA350">
        <v>1</v>
      </c>
      <c r="HB350">
        <v>2</v>
      </c>
      <c r="HC350">
        <v>0</v>
      </c>
      <c r="HD350">
        <v>1</v>
      </c>
      <c r="HE350">
        <v>0</v>
      </c>
      <c r="HF350">
        <v>0</v>
      </c>
      <c r="HG350">
        <v>1</v>
      </c>
      <c r="HH350">
        <v>1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11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2</v>
      </c>
      <c r="JH350">
        <v>0</v>
      </c>
      <c r="JI350">
        <v>0</v>
      </c>
      <c r="JJ350">
        <v>1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1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2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0</v>
      </c>
      <c r="LS350">
        <v>0</v>
      </c>
      <c r="LT350">
        <v>0</v>
      </c>
    </row>
    <row r="351" spans="1:332">
      <c r="A351" t="s">
        <v>1193</v>
      </c>
      <c r="B351" t="s">
        <v>1183</v>
      </c>
      <c r="C351" t="str">
        <f>"061001"</f>
        <v>061001</v>
      </c>
      <c r="D351" t="s">
        <v>403</v>
      </c>
      <c r="E351">
        <v>6</v>
      </c>
      <c r="F351">
        <v>274</v>
      </c>
      <c r="G351">
        <v>210</v>
      </c>
      <c r="H351">
        <v>153</v>
      </c>
      <c r="I351">
        <v>57</v>
      </c>
      <c r="J351">
        <v>0</v>
      </c>
      <c r="K351">
        <v>1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57</v>
      </c>
      <c r="T351">
        <v>0</v>
      </c>
      <c r="U351">
        <v>0</v>
      </c>
      <c r="V351">
        <v>57</v>
      </c>
      <c r="W351">
        <v>1</v>
      </c>
      <c r="X351">
        <v>1</v>
      </c>
      <c r="Y351">
        <v>0</v>
      </c>
      <c r="Z351">
        <v>0</v>
      </c>
      <c r="AA351">
        <v>56</v>
      </c>
      <c r="AB351">
        <v>30</v>
      </c>
      <c r="AC351">
        <v>11</v>
      </c>
      <c r="AD351">
        <v>2</v>
      </c>
      <c r="AE351">
        <v>1</v>
      </c>
      <c r="AF351">
        <v>1</v>
      </c>
      <c r="AG351">
        <v>0</v>
      </c>
      <c r="AH351">
        <v>0</v>
      </c>
      <c r="AI351">
        <v>1</v>
      </c>
      <c r="AJ351">
        <v>0</v>
      </c>
      <c r="AK351">
        <v>3</v>
      </c>
      <c r="AL351">
        <v>1</v>
      </c>
      <c r="AM351">
        <v>0</v>
      </c>
      <c r="AN351">
        <v>0</v>
      </c>
      <c r="AO351">
        <v>0</v>
      </c>
      <c r="AP351">
        <v>1</v>
      </c>
      <c r="AQ351">
        <v>2</v>
      </c>
      <c r="AR351">
        <v>0</v>
      </c>
      <c r="AS351">
        <v>0</v>
      </c>
      <c r="AT351">
        <v>0</v>
      </c>
      <c r="AU351">
        <v>1</v>
      </c>
      <c r="AV351">
        <v>0</v>
      </c>
      <c r="AW351">
        <v>4</v>
      </c>
      <c r="AX351">
        <v>1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1</v>
      </c>
      <c r="BG351">
        <v>30</v>
      </c>
      <c r="BH351">
        <v>4</v>
      </c>
      <c r="BI351">
        <v>0</v>
      </c>
      <c r="BJ351">
        <v>0</v>
      </c>
      <c r="BK351">
        <v>0</v>
      </c>
      <c r="BL351">
        <v>1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3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4</v>
      </c>
      <c r="CN351">
        <v>1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1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1</v>
      </c>
      <c r="DF351">
        <v>6</v>
      </c>
      <c r="DG351">
        <v>2</v>
      </c>
      <c r="DH351">
        <v>0</v>
      </c>
      <c r="DI351">
        <v>0</v>
      </c>
      <c r="DJ351">
        <v>0</v>
      </c>
      <c r="DK351">
        <v>1</v>
      </c>
      <c r="DL351">
        <v>1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1</v>
      </c>
      <c r="EA351">
        <v>0</v>
      </c>
      <c r="EB351">
        <v>1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6</v>
      </c>
      <c r="EL351">
        <v>5</v>
      </c>
      <c r="EM351">
        <v>1</v>
      </c>
      <c r="EN351">
        <v>2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1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1</v>
      </c>
      <c r="FO351">
        <v>0</v>
      </c>
      <c r="FP351">
        <v>5</v>
      </c>
      <c r="FQ351">
        <v>2</v>
      </c>
      <c r="FR351">
        <v>0</v>
      </c>
      <c r="FS351">
        <v>1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1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2</v>
      </c>
      <c r="GV351">
        <v>7</v>
      </c>
      <c r="GW351">
        <v>0</v>
      </c>
      <c r="GX351">
        <v>2</v>
      </c>
      <c r="GY351">
        <v>0</v>
      </c>
      <c r="GZ351">
        <v>0</v>
      </c>
      <c r="HA351">
        <v>0</v>
      </c>
      <c r="HB351">
        <v>1</v>
      </c>
      <c r="HC351">
        <v>0</v>
      </c>
      <c r="HD351">
        <v>0</v>
      </c>
      <c r="HE351">
        <v>1</v>
      </c>
      <c r="HF351">
        <v>1</v>
      </c>
      <c r="HG351">
        <v>0</v>
      </c>
      <c r="HH351">
        <v>0</v>
      </c>
      <c r="HI351">
        <v>0</v>
      </c>
      <c r="HJ351">
        <v>1</v>
      </c>
      <c r="HK351">
        <v>0</v>
      </c>
      <c r="HL351">
        <v>0</v>
      </c>
      <c r="HM351">
        <v>0</v>
      </c>
      <c r="HN351">
        <v>0</v>
      </c>
      <c r="HO351">
        <v>1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7</v>
      </c>
      <c r="IB351">
        <v>1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1</v>
      </c>
      <c r="JE351">
        <v>0</v>
      </c>
      <c r="JF351">
        <v>1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</row>
    <row r="352" spans="1:332">
      <c r="A352" t="s">
        <v>1192</v>
      </c>
      <c r="B352" t="s">
        <v>1183</v>
      </c>
      <c r="C352" t="str">
        <f>"061001"</f>
        <v>061001</v>
      </c>
      <c r="D352" t="s">
        <v>403</v>
      </c>
      <c r="E352">
        <v>7</v>
      </c>
      <c r="F352">
        <v>605</v>
      </c>
      <c r="G352">
        <v>460</v>
      </c>
      <c r="H352">
        <v>152</v>
      </c>
      <c r="I352">
        <v>308</v>
      </c>
      <c r="J352">
        <v>0</v>
      </c>
      <c r="K352">
        <v>2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308</v>
      </c>
      <c r="T352">
        <v>0</v>
      </c>
      <c r="U352">
        <v>0</v>
      </c>
      <c r="V352">
        <v>308</v>
      </c>
      <c r="W352">
        <v>7</v>
      </c>
      <c r="X352">
        <v>6</v>
      </c>
      <c r="Y352">
        <v>1</v>
      </c>
      <c r="Z352">
        <v>0</v>
      </c>
      <c r="AA352">
        <v>301</v>
      </c>
      <c r="AB352">
        <v>142</v>
      </c>
      <c r="AC352">
        <v>42</v>
      </c>
      <c r="AD352">
        <v>8</v>
      </c>
      <c r="AE352">
        <v>8</v>
      </c>
      <c r="AF352">
        <v>6</v>
      </c>
      <c r="AG352">
        <v>2</v>
      </c>
      <c r="AH352">
        <v>0</v>
      </c>
      <c r="AI352">
        <v>15</v>
      </c>
      <c r="AJ352">
        <v>2</v>
      </c>
      <c r="AK352">
        <v>18</v>
      </c>
      <c r="AL352">
        <v>3</v>
      </c>
      <c r="AM352">
        <v>2</v>
      </c>
      <c r="AN352">
        <v>0</v>
      </c>
      <c r="AO352">
        <v>0</v>
      </c>
      <c r="AP352">
        <v>0</v>
      </c>
      <c r="AQ352">
        <v>12</v>
      </c>
      <c r="AR352">
        <v>1</v>
      </c>
      <c r="AS352">
        <v>0</v>
      </c>
      <c r="AT352">
        <v>1</v>
      </c>
      <c r="AU352">
        <v>1</v>
      </c>
      <c r="AV352">
        <v>1</v>
      </c>
      <c r="AW352">
        <v>3</v>
      </c>
      <c r="AX352">
        <v>3</v>
      </c>
      <c r="AY352">
        <v>0</v>
      </c>
      <c r="AZ352">
        <v>0</v>
      </c>
      <c r="BA352">
        <v>3</v>
      </c>
      <c r="BB352">
        <v>1</v>
      </c>
      <c r="BC352">
        <v>2</v>
      </c>
      <c r="BD352">
        <v>3</v>
      </c>
      <c r="BE352">
        <v>1</v>
      </c>
      <c r="BF352">
        <v>4</v>
      </c>
      <c r="BG352">
        <v>142</v>
      </c>
      <c r="BH352">
        <v>46</v>
      </c>
      <c r="BI352">
        <v>19</v>
      </c>
      <c r="BJ352">
        <v>1</v>
      </c>
      <c r="BK352">
        <v>0</v>
      </c>
      <c r="BL352">
        <v>1</v>
      </c>
      <c r="BM352">
        <v>2</v>
      </c>
      <c r="BN352">
        <v>1</v>
      </c>
      <c r="BO352">
        <v>0</v>
      </c>
      <c r="BP352">
        <v>0</v>
      </c>
      <c r="BQ352">
        <v>0</v>
      </c>
      <c r="BR352">
        <v>0</v>
      </c>
      <c r="BS352">
        <v>14</v>
      </c>
      <c r="BT352">
        <v>1</v>
      </c>
      <c r="BU352">
        <v>0</v>
      </c>
      <c r="BV352">
        <v>1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6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46</v>
      </c>
      <c r="CN352">
        <v>11</v>
      </c>
      <c r="CO352">
        <v>7</v>
      </c>
      <c r="CP352">
        <v>0</v>
      </c>
      <c r="CQ352">
        <v>1</v>
      </c>
      <c r="CR352">
        <v>1</v>
      </c>
      <c r="CS352">
        <v>0</v>
      </c>
      <c r="CT352">
        <v>1</v>
      </c>
      <c r="CU352">
        <v>0</v>
      </c>
      <c r="CV352">
        <v>1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11</v>
      </c>
      <c r="DF352">
        <v>17</v>
      </c>
      <c r="DG352">
        <v>4</v>
      </c>
      <c r="DH352">
        <v>0</v>
      </c>
      <c r="DI352">
        <v>4</v>
      </c>
      <c r="DJ352">
        <v>3</v>
      </c>
      <c r="DK352">
        <v>0</v>
      </c>
      <c r="DL352">
        <v>0</v>
      </c>
      <c r="DM352">
        <v>0</v>
      </c>
      <c r="DN352">
        <v>1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2</v>
      </c>
      <c r="EA352">
        <v>1</v>
      </c>
      <c r="EB352">
        <v>1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1</v>
      </c>
      <c r="EJ352">
        <v>0</v>
      </c>
      <c r="EK352">
        <v>17</v>
      </c>
      <c r="EL352">
        <v>21</v>
      </c>
      <c r="EM352">
        <v>1</v>
      </c>
      <c r="EN352">
        <v>5</v>
      </c>
      <c r="EO352">
        <v>2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3</v>
      </c>
      <c r="EV352">
        <v>1</v>
      </c>
      <c r="EW352">
        <v>1</v>
      </c>
      <c r="EX352">
        <v>0</v>
      </c>
      <c r="EY352">
        <v>1</v>
      </c>
      <c r="EZ352">
        <v>2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1</v>
      </c>
      <c r="FK352">
        <v>0</v>
      </c>
      <c r="FL352">
        <v>0</v>
      </c>
      <c r="FM352">
        <v>0</v>
      </c>
      <c r="FN352">
        <v>0</v>
      </c>
      <c r="FO352">
        <v>4</v>
      </c>
      <c r="FP352">
        <v>21</v>
      </c>
      <c r="FQ352">
        <v>13</v>
      </c>
      <c r="FR352">
        <v>6</v>
      </c>
      <c r="FS352">
        <v>1</v>
      </c>
      <c r="FT352">
        <v>0</v>
      </c>
      <c r="FU352">
        <v>0</v>
      </c>
      <c r="FV352">
        <v>0</v>
      </c>
      <c r="FW352">
        <v>0</v>
      </c>
      <c r="FX352">
        <v>2</v>
      </c>
      <c r="FY352">
        <v>0</v>
      </c>
      <c r="FZ352">
        <v>1</v>
      </c>
      <c r="GA352">
        <v>0</v>
      </c>
      <c r="GB352">
        <v>1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1</v>
      </c>
      <c r="GQ352">
        <v>0</v>
      </c>
      <c r="GR352">
        <v>0</v>
      </c>
      <c r="GS352">
        <v>0</v>
      </c>
      <c r="GT352">
        <v>1</v>
      </c>
      <c r="GU352">
        <v>13</v>
      </c>
      <c r="GV352">
        <v>40</v>
      </c>
      <c r="GW352">
        <v>14</v>
      </c>
      <c r="GX352">
        <v>6</v>
      </c>
      <c r="GY352">
        <v>0</v>
      </c>
      <c r="GZ352">
        <v>0</v>
      </c>
      <c r="HA352">
        <v>6</v>
      </c>
      <c r="HB352">
        <v>0</v>
      </c>
      <c r="HC352">
        <v>3</v>
      </c>
      <c r="HD352">
        <v>1</v>
      </c>
      <c r="HE352">
        <v>1</v>
      </c>
      <c r="HF352">
        <v>1</v>
      </c>
      <c r="HG352">
        <v>1</v>
      </c>
      <c r="HH352">
        <v>1</v>
      </c>
      <c r="HI352">
        <v>1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2</v>
      </c>
      <c r="HQ352">
        <v>0</v>
      </c>
      <c r="HR352">
        <v>0</v>
      </c>
      <c r="HS352">
        <v>1</v>
      </c>
      <c r="HT352">
        <v>0</v>
      </c>
      <c r="HU352">
        <v>0</v>
      </c>
      <c r="HV352">
        <v>0</v>
      </c>
      <c r="HW352">
        <v>2</v>
      </c>
      <c r="HX352">
        <v>0</v>
      </c>
      <c r="HY352">
        <v>0</v>
      </c>
      <c r="HZ352">
        <v>0</v>
      </c>
      <c r="IA352">
        <v>40</v>
      </c>
      <c r="IB352">
        <v>9</v>
      </c>
      <c r="IC352">
        <v>3</v>
      </c>
      <c r="ID352">
        <v>1</v>
      </c>
      <c r="IE352">
        <v>1</v>
      </c>
      <c r="IF352">
        <v>0</v>
      </c>
      <c r="IG352">
        <v>0</v>
      </c>
      <c r="IH352">
        <v>1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1</v>
      </c>
      <c r="IV352">
        <v>0</v>
      </c>
      <c r="IW352">
        <v>1</v>
      </c>
      <c r="IX352">
        <v>0</v>
      </c>
      <c r="IY352">
        <v>0</v>
      </c>
      <c r="IZ352">
        <v>0</v>
      </c>
      <c r="JA352">
        <v>1</v>
      </c>
      <c r="JB352">
        <v>0</v>
      </c>
      <c r="JC352">
        <v>0</v>
      </c>
      <c r="JD352">
        <v>0</v>
      </c>
      <c r="JE352">
        <v>0</v>
      </c>
      <c r="JF352">
        <v>9</v>
      </c>
      <c r="JG352">
        <v>1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1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1</v>
      </c>
      <c r="JY352">
        <v>1</v>
      </c>
      <c r="JZ352">
        <v>1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1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</row>
    <row r="353" spans="1:332">
      <c r="A353" t="s">
        <v>1191</v>
      </c>
      <c r="B353" t="s">
        <v>1183</v>
      </c>
      <c r="C353" t="str">
        <f>"061001"</f>
        <v>061001</v>
      </c>
      <c r="D353" t="s">
        <v>1189</v>
      </c>
      <c r="E353">
        <v>8</v>
      </c>
      <c r="F353">
        <v>400</v>
      </c>
      <c r="G353">
        <v>310</v>
      </c>
      <c r="H353">
        <v>142</v>
      </c>
      <c r="I353">
        <v>168</v>
      </c>
      <c r="J353">
        <v>0</v>
      </c>
      <c r="K353">
        <v>3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168</v>
      </c>
      <c r="T353">
        <v>0</v>
      </c>
      <c r="U353">
        <v>0</v>
      </c>
      <c r="V353">
        <v>168</v>
      </c>
      <c r="W353">
        <v>6</v>
      </c>
      <c r="X353">
        <v>5</v>
      </c>
      <c r="Y353">
        <v>1</v>
      </c>
      <c r="Z353">
        <v>0</v>
      </c>
      <c r="AA353">
        <v>162</v>
      </c>
      <c r="AB353">
        <v>68</v>
      </c>
      <c r="AC353">
        <v>20</v>
      </c>
      <c r="AD353">
        <v>2</v>
      </c>
      <c r="AE353">
        <v>4</v>
      </c>
      <c r="AF353">
        <v>3</v>
      </c>
      <c r="AG353">
        <v>1</v>
      </c>
      <c r="AH353">
        <v>1</v>
      </c>
      <c r="AI353">
        <v>2</v>
      </c>
      <c r="AJ353">
        <v>0</v>
      </c>
      <c r="AK353">
        <v>17</v>
      </c>
      <c r="AL353">
        <v>0</v>
      </c>
      <c r="AM353">
        <v>4</v>
      </c>
      <c r="AN353">
        <v>0</v>
      </c>
      <c r="AO353">
        <v>2</v>
      </c>
      <c r="AP353">
        <v>0</v>
      </c>
      <c r="AQ353">
        <v>3</v>
      </c>
      <c r="AR353">
        <v>0</v>
      </c>
      <c r="AS353">
        <v>0</v>
      </c>
      <c r="AT353">
        <v>0</v>
      </c>
      <c r="AU353">
        <v>0</v>
      </c>
      <c r="AV353">
        <v>1</v>
      </c>
      <c r="AW353">
        <v>4</v>
      </c>
      <c r="AX353">
        <v>0</v>
      </c>
      <c r="AY353">
        <v>1</v>
      </c>
      <c r="AZ353">
        <v>0</v>
      </c>
      <c r="BA353">
        <v>1</v>
      </c>
      <c r="BB353">
        <v>0</v>
      </c>
      <c r="BC353">
        <v>0</v>
      </c>
      <c r="BD353">
        <v>1</v>
      </c>
      <c r="BE353">
        <v>0</v>
      </c>
      <c r="BF353">
        <v>1</v>
      </c>
      <c r="BG353">
        <v>68</v>
      </c>
      <c r="BH353">
        <v>16</v>
      </c>
      <c r="BI353">
        <v>7</v>
      </c>
      <c r="BJ353">
        <v>2</v>
      </c>
      <c r="BK353">
        <v>0</v>
      </c>
      <c r="BL353">
        <v>1</v>
      </c>
      <c r="BM353">
        <v>0</v>
      </c>
      <c r="BN353">
        <v>2</v>
      </c>
      <c r="BO353">
        <v>1</v>
      </c>
      <c r="BP353">
        <v>0</v>
      </c>
      <c r="BQ353">
        <v>1</v>
      </c>
      <c r="BR353">
        <v>0</v>
      </c>
      <c r="BS353">
        <v>1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1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16</v>
      </c>
      <c r="CN353">
        <v>11</v>
      </c>
      <c r="CO353">
        <v>5</v>
      </c>
      <c r="CP353">
        <v>1</v>
      </c>
      <c r="CQ353">
        <v>1</v>
      </c>
      <c r="CR353">
        <v>0</v>
      </c>
      <c r="CS353">
        <v>0</v>
      </c>
      <c r="CT353">
        <v>1</v>
      </c>
      <c r="CU353">
        <v>1</v>
      </c>
      <c r="CV353">
        <v>1</v>
      </c>
      <c r="CW353">
        <v>1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11</v>
      </c>
      <c r="DF353">
        <v>9</v>
      </c>
      <c r="DG353">
        <v>4</v>
      </c>
      <c r="DH353">
        <v>1</v>
      </c>
      <c r="DI353">
        <v>0</v>
      </c>
      <c r="DJ353">
        <v>1</v>
      </c>
      <c r="DK353">
        <v>1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1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1</v>
      </c>
      <c r="EK353">
        <v>9</v>
      </c>
      <c r="EL353">
        <v>24</v>
      </c>
      <c r="EM353">
        <v>8</v>
      </c>
      <c r="EN353">
        <v>3</v>
      </c>
      <c r="EO353">
        <v>4</v>
      </c>
      <c r="EP353">
        <v>2</v>
      </c>
      <c r="EQ353">
        <v>0</v>
      </c>
      <c r="ER353">
        <v>0</v>
      </c>
      <c r="ES353">
        <v>0</v>
      </c>
      <c r="ET353">
        <v>0</v>
      </c>
      <c r="EU353">
        <v>6</v>
      </c>
      <c r="EV353">
        <v>0</v>
      </c>
      <c r="EW353">
        <v>0</v>
      </c>
      <c r="EX353">
        <v>0</v>
      </c>
      <c r="EY353">
        <v>1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24</v>
      </c>
      <c r="FQ353">
        <v>16</v>
      </c>
      <c r="FR353">
        <v>10</v>
      </c>
      <c r="FS353">
        <v>1</v>
      </c>
      <c r="FT353">
        <v>0</v>
      </c>
      <c r="FU353">
        <v>0</v>
      </c>
      <c r="FV353">
        <v>0</v>
      </c>
      <c r="FW353">
        <v>0</v>
      </c>
      <c r="FX353">
        <v>0</v>
      </c>
      <c r="FY353">
        <v>0</v>
      </c>
      <c r="FZ353">
        <v>0</v>
      </c>
      <c r="GA353">
        <v>0</v>
      </c>
      <c r="GB353">
        <v>0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2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1</v>
      </c>
      <c r="GR353">
        <v>1</v>
      </c>
      <c r="GS353">
        <v>0</v>
      </c>
      <c r="GT353">
        <v>1</v>
      </c>
      <c r="GU353">
        <v>16</v>
      </c>
      <c r="GV353">
        <v>15</v>
      </c>
      <c r="GW353">
        <v>3</v>
      </c>
      <c r="GX353">
        <v>2</v>
      </c>
      <c r="GY353">
        <v>0</v>
      </c>
      <c r="GZ353">
        <v>0</v>
      </c>
      <c r="HA353">
        <v>3</v>
      </c>
      <c r="HB353">
        <v>0</v>
      </c>
      <c r="HC353">
        <v>0</v>
      </c>
      <c r="HD353">
        <v>1</v>
      </c>
      <c r="HE353">
        <v>0</v>
      </c>
      <c r="HF353">
        <v>0</v>
      </c>
      <c r="HG353">
        <v>1</v>
      </c>
      <c r="HH353">
        <v>1</v>
      </c>
      <c r="HI353">
        <v>1</v>
      </c>
      <c r="HJ353">
        <v>0</v>
      </c>
      <c r="HK353">
        <v>0</v>
      </c>
      <c r="HL353">
        <v>0</v>
      </c>
      <c r="HM353">
        <v>0</v>
      </c>
      <c r="HN353">
        <v>0</v>
      </c>
      <c r="HO353">
        <v>1</v>
      </c>
      <c r="HP353">
        <v>0</v>
      </c>
      <c r="HQ353">
        <v>2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15</v>
      </c>
      <c r="IB353">
        <v>1</v>
      </c>
      <c r="IC353">
        <v>1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1</v>
      </c>
      <c r="JG353">
        <v>2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1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1</v>
      </c>
      <c r="JU353">
        <v>0</v>
      </c>
      <c r="JV353">
        <v>0</v>
      </c>
      <c r="JW353">
        <v>0</v>
      </c>
      <c r="JX353">
        <v>2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</row>
    <row r="354" spans="1:332">
      <c r="A354" t="s">
        <v>1190</v>
      </c>
      <c r="B354" t="s">
        <v>1183</v>
      </c>
      <c r="C354" t="str">
        <f>"061001"</f>
        <v>061001</v>
      </c>
      <c r="D354" t="s">
        <v>1189</v>
      </c>
      <c r="E354">
        <v>9</v>
      </c>
      <c r="F354">
        <v>346</v>
      </c>
      <c r="G354">
        <v>270</v>
      </c>
      <c r="H354">
        <v>130</v>
      </c>
      <c r="I354">
        <v>140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140</v>
      </c>
      <c r="T354">
        <v>0</v>
      </c>
      <c r="U354">
        <v>0</v>
      </c>
      <c r="V354">
        <v>140</v>
      </c>
      <c r="W354">
        <v>4</v>
      </c>
      <c r="X354">
        <v>3</v>
      </c>
      <c r="Y354">
        <v>1</v>
      </c>
      <c r="Z354">
        <v>0</v>
      </c>
      <c r="AA354">
        <v>136</v>
      </c>
      <c r="AB354">
        <v>50</v>
      </c>
      <c r="AC354">
        <v>20</v>
      </c>
      <c r="AD354">
        <v>2</v>
      </c>
      <c r="AE354">
        <v>2</v>
      </c>
      <c r="AF354">
        <v>0</v>
      </c>
      <c r="AG354">
        <v>1</v>
      </c>
      <c r="AH354">
        <v>0</v>
      </c>
      <c r="AI354">
        <v>1</v>
      </c>
      <c r="AJ354">
        <v>0</v>
      </c>
      <c r="AK354">
        <v>4</v>
      </c>
      <c r="AL354">
        <v>1</v>
      </c>
      <c r="AM354">
        <v>8</v>
      </c>
      <c r="AN354">
        <v>0</v>
      </c>
      <c r="AO354">
        <v>0</v>
      </c>
      <c r="AP354">
        <v>1</v>
      </c>
      <c r="AQ354">
        <v>6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1</v>
      </c>
      <c r="AX354">
        <v>1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2</v>
      </c>
      <c r="BG354">
        <v>50</v>
      </c>
      <c r="BH354">
        <v>23</v>
      </c>
      <c r="BI354">
        <v>13</v>
      </c>
      <c r="BJ354">
        <v>2</v>
      </c>
      <c r="BK354">
        <v>2</v>
      </c>
      <c r="BL354">
        <v>2</v>
      </c>
      <c r="BM354">
        <v>0</v>
      </c>
      <c r="BN354">
        <v>2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2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23</v>
      </c>
      <c r="CN354">
        <v>8</v>
      </c>
      <c r="CO354">
        <v>0</v>
      </c>
      <c r="CP354">
        <v>1</v>
      </c>
      <c r="CQ354">
        <v>0</v>
      </c>
      <c r="CR354">
        <v>1</v>
      </c>
      <c r="CS354">
        <v>0</v>
      </c>
      <c r="CT354">
        <v>2</v>
      </c>
      <c r="CU354">
        <v>0</v>
      </c>
      <c r="CV354">
        <v>1</v>
      </c>
      <c r="CW354">
        <v>0</v>
      </c>
      <c r="CX354">
        <v>2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1</v>
      </c>
      <c r="DE354">
        <v>8</v>
      </c>
      <c r="DF354">
        <v>13</v>
      </c>
      <c r="DG354">
        <v>7</v>
      </c>
      <c r="DH354">
        <v>0</v>
      </c>
      <c r="DI354">
        <v>0</v>
      </c>
      <c r="DJ354">
        <v>2</v>
      </c>
      <c r="DK354">
        <v>0</v>
      </c>
      <c r="DL354">
        <v>0</v>
      </c>
      <c r="DM354">
        <v>1</v>
      </c>
      <c r="DN354">
        <v>2</v>
      </c>
      <c r="DO354">
        <v>0</v>
      </c>
      <c r="DP354">
        <v>0</v>
      </c>
      <c r="DQ354">
        <v>1</v>
      </c>
      <c r="DR354">
        <v>0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13</v>
      </c>
      <c r="EL354">
        <v>13</v>
      </c>
      <c r="EM354">
        <v>6</v>
      </c>
      <c r="EN354">
        <v>2</v>
      </c>
      <c r="EO354">
        <v>1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2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0</v>
      </c>
      <c r="FE354">
        <v>0</v>
      </c>
      <c r="FF354">
        <v>0</v>
      </c>
      <c r="FG354">
        <v>1</v>
      </c>
      <c r="FH354">
        <v>0</v>
      </c>
      <c r="FI354">
        <v>0</v>
      </c>
      <c r="FJ354">
        <v>0</v>
      </c>
      <c r="FK354">
        <v>0</v>
      </c>
      <c r="FL354">
        <v>1</v>
      </c>
      <c r="FM354">
        <v>0</v>
      </c>
      <c r="FN354">
        <v>0</v>
      </c>
      <c r="FO354">
        <v>0</v>
      </c>
      <c r="FP354">
        <v>13</v>
      </c>
      <c r="FQ354">
        <v>4</v>
      </c>
      <c r="FR354">
        <v>1</v>
      </c>
      <c r="FS354">
        <v>2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0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1</v>
      </c>
      <c r="GU354">
        <v>4</v>
      </c>
      <c r="GV354">
        <v>18</v>
      </c>
      <c r="GW354">
        <v>4</v>
      </c>
      <c r="GX354">
        <v>1</v>
      </c>
      <c r="GY354">
        <v>0</v>
      </c>
      <c r="GZ354">
        <v>2</v>
      </c>
      <c r="HA354">
        <v>3</v>
      </c>
      <c r="HB354">
        <v>0</v>
      </c>
      <c r="HC354">
        <v>1</v>
      </c>
      <c r="HD354">
        <v>0</v>
      </c>
      <c r="HE354">
        <v>0</v>
      </c>
      <c r="HF354">
        <v>0</v>
      </c>
      <c r="HG354">
        <v>1</v>
      </c>
      <c r="HH354">
        <v>1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1</v>
      </c>
      <c r="HP354">
        <v>0</v>
      </c>
      <c r="HQ354">
        <v>1</v>
      </c>
      <c r="HR354">
        <v>0</v>
      </c>
      <c r="HS354">
        <v>0</v>
      </c>
      <c r="HT354">
        <v>0</v>
      </c>
      <c r="HU354">
        <v>1</v>
      </c>
      <c r="HV354">
        <v>1</v>
      </c>
      <c r="HW354">
        <v>0</v>
      </c>
      <c r="HX354">
        <v>0</v>
      </c>
      <c r="HY354">
        <v>1</v>
      </c>
      <c r="HZ354">
        <v>0</v>
      </c>
      <c r="IA354">
        <v>18</v>
      </c>
      <c r="IB354">
        <v>3</v>
      </c>
      <c r="IC354">
        <v>1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1</v>
      </c>
      <c r="IR354">
        <v>0</v>
      </c>
      <c r="IS354">
        <v>0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1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3</v>
      </c>
      <c r="JG354">
        <v>1</v>
      </c>
      <c r="JH354">
        <v>1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1</v>
      </c>
      <c r="JY354">
        <v>2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2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2</v>
      </c>
      <c r="KQ354">
        <v>1</v>
      </c>
      <c r="KR354">
        <v>0</v>
      </c>
      <c r="KS354">
        <v>0</v>
      </c>
      <c r="KT354">
        <v>1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0</v>
      </c>
      <c r="LS354">
        <v>0</v>
      </c>
      <c r="LT354">
        <v>1</v>
      </c>
    </row>
    <row r="355" spans="1:332">
      <c r="A355" t="s">
        <v>1188</v>
      </c>
      <c r="B355" t="s">
        <v>1183</v>
      </c>
      <c r="C355" t="str">
        <f>"061001"</f>
        <v>061001</v>
      </c>
      <c r="D355" t="s">
        <v>1187</v>
      </c>
      <c r="E355">
        <v>10</v>
      </c>
      <c r="F355">
        <v>610</v>
      </c>
      <c r="G355">
        <v>460</v>
      </c>
      <c r="H355">
        <v>233</v>
      </c>
      <c r="I355">
        <v>227</v>
      </c>
      <c r="J355">
        <v>0</v>
      </c>
      <c r="K355">
        <v>1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227</v>
      </c>
      <c r="T355">
        <v>0</v>
      </c>
      <c r="U355">
        <v>0</v>
      </c>
      <c r="V355">
        <v>227</v>
      </c>
      <c r="W355">
        <v>9</v>
      </c>
      <c r="X355">
        <v>5</v>
      </c>
      <c r="Y355">
        <v>4</v>
      </c>
      <c r="Z355">
        <v>0</v>
      </c>
      <c r="AA355">
        <v>218</v>
      </c>
      <c r="AB355">
        <v>97</v>
      </c>
      <c r="AC355">
        <v>32</v>
      </c>
      <c r="AD355">
        <v>2</v>
      </c>
      <c r="AE355">
        <v>7</v>
      </c>
      <c r="AF355">
        <v>0</v>
      </c>
      <c r="AG355">
        <v>1</v>
      </c>
      <c r="AH355">
        <v>0</v>
      </c>
      <c r="AI355">
        <v>4</v>
      </c>
      <c r="AJ355">
        <v>4</v>
      </c>
      <c r="AK355">
        <v>16</v>
      </c>
      <c r="AL355">
        <v>3</v>
      </c>
      <c r="AM355">
        <v>3</v>
      </c>
      <c r="AN355">
        <v>0</v>
      </c>
      <c r="AO355">
        <v>3</v>
      </c>
      <c r="AP355">
        <v>2</v>
      </c>
      <c r="AQ355">
        <v>5</v>
      </c>
      <c r="AR355">
        <v>1</v>
      </c>
      <c r="AS355">
        <v>0</v>
      </c>
      <c r="AT355">
        <v>1</v>
      </c>
      <c r="AU355">
        <v>0</v>
      </c>
      <c r="AV355">
        <v>1</v>
      </c>
      <c r="AW355">
        <v>7</v>
      </c>
      <c r="AX355">
        <v>0</v>
      </c>
      <c r="AY355">
        <v>0</v>
      </c>
      <c r="AZ355">
        <v>1</v>
      </c>
      <c r="BA355">
        <v>1</v>
      </c>
      <c r="BB355">
        <v>0</v>
      </c>
      <c r="BC355">
        <v>0</v>
      </c>
      <c r="BD355">
        <v>0</v>
      </c>
      <c r="BE355">
        <v>0</v>
      </c>
      <c r="BF355">
        <v>3</v>
      </c>
      <c r="BG355">
        <v>97</v>
      </c>
      <c r="BH355">
        <v>16</v>
      </c>
      <c r="BI355">
        <v>9</v>
      </c>
      <c r="BJ355">
        <v>2</v>
      </c>
      <c r="BK355">
        <v>1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1</v>
      </c>
      <c r="BS355">
        <v>3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16</v>
      </c>
      <c r="CN355">
        <v>8</v>
      </c>
      <c r="CO355">
        <v>1</v>
      </c>
      <c r="CP355">
        <v>2</v>
      </c>
      <c r="CQ355">
        <v>0</v>
      </c>
      <c r="CR355">
        <v>0</v>
      </c>
      <c r="CS355">
        <v>1</v>
      </c>
      <c r="CT355">
        <v>1</v>
      </c>
      <c r="CU355">
        <v>0</v>
      </c>
      <c r="CV355">
        <v>0</v>
      </c>
      <c r="CW355">
        <v>0</v>
      </c>
      <c r="CX355">
        <v>0</v>
      </c>
      <c r="CY355">
        <v>2</v>
      </c>
      <c r="CZ355">
        <v>0</v>
      </c>
      <c r="DA355">
        <v>0</v>
      </c>
      <c r="DB355">
        <v>0</v>
      </c>
      <c r="DC355">
        <v>1</v>
      </c>
      <c r="DD355">
        <v>0</v>
      </c>
      <c r="DE355">
        <v>8</v>
      </c>
      <c r="DF355">
        <v>10</v>
      </c>
      <c r="DG355">
        <v>3</v>
      </c>
      <c r="DH355">
        <v>0</v>
      </c>
      <c r="DI355">
        <v>1</v>
      </c>
      <c r="DJ355">
        <v>1</v>
      </c>
      <c r="DK355">
        <v>2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1</v>
      </c>
      <c r="DX355">
        <v>0</v>
      </c>
      <c r="DY355">
        <v>0</v>
      </c>
      <c r="DZ355">
        <v>0</v>
      </c>
      <c r="EA355">
        <v>0</v>
      </c>
      <c r="EB355">
        <v>1</v>
      </c>
      <c r="EC355">
        <v>0</v>
      </c>
      <c r="ED355">
        <v>1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10</v>
      </c>
      <c r="EL355">
        <v>34</v>
      </c>
      <c r="EM355">
        <v>14</v>
      </c>
      <c r="EN355">
        <v>0</v>
      </c>
      <c r="EO355">
        <v>5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10</v>
      </c>
      <c r="EV355">
        <v>0</v>
      </c>
      <c r="EW355">
        <v>0</v>
      </c>
      <c r="EX355">
        <v>0</v>
      </c>
      <c r="EY355">
        <v>0</v>
      </c>
      <c r="EZ355">
        <v>2</v>
      </c>
      <c r="FA355">
        <v>0</v>
      </c>
      <c r="FB355">
        <v>0</v>
      </c>
      <c r="FC355">
        <v>2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1</v>
      </c>
      <c r="FL355">
        <v>0</v>
      </c>
      <c r="FM355">
        <v>0</v>
      </c>
      <c r="FN355">
        <v>0</v>
      </c>
      <c r="FO355">
        <v>0</v>
      </c>
      <c r="FP355">
        <v>34</v>
      </c>
      <c r="FQ355">
        <v>15</v>
      </c>
      <c r="FR355">
        <v>5</v>
      </c>
      <c r="FS355">
        <v>3</v>
      </c>
      <c r="FT355">
        <v>2</v>
      </c>
      <c r="FU355">
        <v>1</v>
      </c>
      <c r="FV355">
        <v>0</v>
      </c>
      <c r="FW355">
        <v>1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1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1</v>
      </c>
      <c r="GT355">
        <v>1</v>
      </c>
      <c r="GU355">
        <v>15</v>
      </c>
      <c r="GV355">
        <v>34</v>
      </c>
      <c r="GW355">
        <v>11</v>
      </c>
      <c r="GX355">
        <v>4</v>
      </c>
      <c r="GY355">
        <v>1</v>
      </c>
      <c r="GZ355">
        <v>0</v>
      </c>
      <c r="HA355">
        <v>1</v>
      </c>
      <c r="HB355">
        <v>0</v>
      </c>
      <c r="HC355">
        <v>1</v>
      </c>
      <c r="HD355">
        <v>1</v>
      </c>
      <c r="HE355">
        <v>1</v>
      </c>
      <c r="HF355">
        <v>4</v>
      </c>
      <c r="HG355">
        <v>0</v>
      </c>
      <c r="HH355">
        <v>2</v>
      </c>
      <c r="HI355">
        <v>1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3</v>
      </c>
      <c r="HR355">
        <v>0</v>
      </c>
      <c r="HS355">
        <v>0</v>
      </c>
      <c r="HT355">
        <v>1</v>
      </c>
      <c r="HU355">
        <v>0</v>
      </c>
      <c r="HV355">
        <v>0</v>
      </c>
      <c r="HW355">
        <v>0</v>
      </c>
      <c r="HX355">
        <v>2</v>
      </c>
      <c r="HY355">
        <v>0</v>
      </c>
      <c r="HZ355">
        <v>1</v>
      </c>
      <c r="IA355">
        <v>34</v>
      </c>
      <c r="IB355">
        <v>2</v>
      </c>
      <c r="IC355">
        <v>1</v>
      </c>
      <c r="ID355">
        <v>0</v>
      </c>
      <c r="IE355">
        <v>1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2</v>
      </c>
      <c r="JG355">
        <v>1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1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1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1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1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1</v>
      </c>
    </row>
    <row r="356" spans="1:332">
      <c r="A356" t="s">
        <v>1186</v>
      </c>
      <c r="B356" t="s">
        <v>1183</v>
      </c>
      <c r="C356" t="str">
        <f>"061001"</f>
        <v>061001</v>
      </c>
      <c r="D356" t="s">
        <v>1185</v>
      </c>
      <c r="E356">
        <v>11</v>
      </c>
      <c r="F356">
        <v>1417</v>
      </c>
      <c r="G356">
        <v>1070</v>
      </c>
      <c r="H356">
        <v>361</v>
      </c>
      <c r="I356">
        <v>709</v>
      </c>
      <c r="J356">
        <v>1</v>
      </c>
      <c r="K356">
        <v>9</v>
      </c>
      <c r="L356">
        <v>1</v>
      </c>
      <c r="M356">
        <v>1</v>
      </c>
      <c r="N356">
        <v>0</v>
      </c>
      <c r="O356">
        <v>0</v>
      </c>
      <c r="P356">
        <v>0</v>
      </c>
      <c r="Q356">
        <v>0</v>
      </c>
      <c r="R356">
        <v>1</v>
      </c>
      <c r="S356">
        <v>710</v>
      </c>
      <c r="T356">
        <v>1</v>
      </c>
      <c r="U356">
        <v>0</v>
      </c>
      <c r="V356">
        <v>710</v>
      </c>
      <c r="W356">
        <v>30</v>
      </c>
      <c r="X356">
        <v>12</v>
      </c>
      <c r="Y356">
        <v>14</v>
      </c>
      <c r="Z356">
        <v>0</v>
      </c>
      <c r="AA356">
        <v>680</v>
      </c>
      <c r="AB356">
        <v>330</v>
      </c>
      <c r="AC356">
        <v>65</v>
      </c>
      <c r="AD356">
        <v>34</v>
      </c>
      <c r="AE356">
        <v>28</v>
      </c>
      <c r="AF356">
        <v>1</v>
      </c>
      <c r="AG356">
        <v>10</v>
      </c>
      <c r="AH356">
        <v>1</v>
      </c>
      <c r="AI356">
        <v>35</v>
      </c>
      <c r="AJ356">
        <v>4</v>
      </c>
      <c r="AK356">
        <v>68</v>
      </c>
      <c r="AL356">
        <v>9</v>
      </c>
      <c r="AM356">
        <v>8</v>
      </c>
      <c r="AN356">
        <v>0</v>
      </c>
      <c r="AO356">
        <v>6</v>
      </c>
      <c r="AP356">
        <v>3</v>
      </c>
      <c r="AQ356">
        <v>40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4</v>
      </c>
      <c r="AX356">
        <v>3</v>
      </c>
      <c r="AY356">
        <v>0</v>
      </c>
      <c r="AZ356">
        <v>1</v>
      </c>
      <c r="BA356">
        <v>0</v>
      </c>
      <c r="BB356">
        <v>0</v>
      </c>
      <c r="BC356">
        <v>2</v>
      </c>
      <c r="BD356">
        <v>3</v>
      </c>
      <c r="BE356">
        <v>0</v>
      </c>
      <c r="BF356">
        <v>5</v>
      </c>
      <c r="BG356">
        <v>330</v>
      </c>
      <c r="BH356">
        <v>91</v>
      </c>
      <c r="BI356">
        <v>53</v>
      </c>
      <c r="BJ356">
        <v>5</v>
      </c>
      <c r="BK356">
        <v>13</v>
      </c>
      <c r="BL356">
        <v>1</v>
      </c>
      <c r="BM356">
        <v>1</v>
      </c>
      <c r="BN356">
        <v>3</v>
      </c>
      <c r="BO356">
        <v>1</v>
      </c>
      <c r="BP356">
        <v>0</v>
      </c>
      <c r="BQ356">
        <v>0</v>
      </c>
      <c r="BR356">
        <v>2</v>
      </c>
      <c r="BS356">
        <v>8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1</v>
      </c>
      <c r="CB356">
        <v>2</v>
      </c>
      <c r="CC356">
        <v>0</v>
      </c>
      <c r="CD356">
        <v>0</v>
      </c>
      <c r="CE356">
        <v>0</v>
      </c>
      <c r="CF356">
        <v>0</v>
      </c>
      <c r="CG356">
        <v>1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91</v>
      </c>
      <c r="CN356">
        <v>15</v>
      </c>
      <c r="CO356">
        <v>6</v>
      </c>
      <c r="CP356">
        <v>1</v>
      </c>
      <c r="CQ356">
        <v>1</v>
      </c>
      <c r="CR356">
        <v>0</v>
      </c>
      <c r="CS356">
        <v>0</v>
      </c>
      <c r="CT356">
        <v>2</v>
      </c>
      <c r="CU356">
        <v>2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1</v>
      </c>
      <c r="DB356">
        <v>0</v>
      </c>
      <c r="DC356">
        <v>1</v>
      </c>
      <c r="DD356">
        <v>1</v>
      </c>
      <c r="DE356">
        <v>15</v>
      </c>
      <c r="DF356">
        <v>24</v>
      </c>
      <c r="DG356">
        <v>12</v>
      </c>
      <c r="DH356">
        <v>3</v>
      </c>
      <c r="DI356">
        <v>2</v>
      </c>
      <c r="DJ356">
        <v>1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1</v>
      </c>
      <c r="DQ356">
        <v>0</v>
      </c>
      <c r="DR356">
        <v>0</v>
      </c>
      <c r="DS356">
        <v>0</v>
      </c>
      <c r="DT356">
        <v>0</v>
      </c>
      <c r="DU356">
        <v>1</v>
      </c>
      <c r="DV356">
        <v>0</v>
      </c>
      <c r="DW356">
        <v>2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2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24</v>
      </c>
      <c r="EL356">
        <v>56</v>
      </c>
      <c r="EM356">
        <v>18</v>
      </c>
      <c r="EN356">
        <v>9</v>
      </c>
      <c r="EO356">
        <v>6</v>
      </c>
      <c r="EP356">
        <v>0</v>
      </c>
      <c r="EQ356">
        <v>0</v>
      </c>
      <c r="ER356">
        <v>0</v>
      </c>
      <c r="ES356">
        <v>0</v>
      </c>
      <c r="ET356">
        <v>1</v>
      </c>
      <c r="EU356">
        <v>13</v>
      </c>
      <c r="EV356">
        <v>2</v>
      </c>
      <c r="EW356">
        <v>0</v>
      </c>
      <c r="EX356">
        <v>0</v>
      </c>
      <c r="EY356">
        <v>0</v>
      </c>
      <c r="EZ356">
        <v>1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1</v>
      </c>
      <c r="FH356">
        <v>0</v>
      </c>
      <c r="FI356">
        <v>1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4</v>
      </c>
      <c r="FP356">
        <v>56</v>
      </c>
      <c r="FQ356">
        <v>46</v>
      </c>
      <c r="FR356">
        <v>26</v>
      </c>
      <c r="FS356">
        <v>9</v>
      </c>
      <c r="FT356">
        <v>2</v>
      </c>
      <c r="FU356">
        <v>0</v>
      </c>
      <c r="FV356">
        <v>0</v>
      </c>
      <c r="FW356">
        <v>1</v>
      </c>
      <c r="FX356">
        <v>3</v>
      </c>
      <c r="FY356">
        <v>0</v>
      </c>
      <c r="FZ356">
        <v>1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2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2</v>
      </c>
      <c r="GU356">
        <v>46</v>
      </c>
      <c r="GV356">
        <v>90</v>
      </c>
      <c r="GW356">
        <v>28</v>
      </c>
      <c r="GX356">
        <v>17</v>
      </c>
      <c r="GY356">
        <v>1</v>
      </c>
      <c r="GZ356">
        <v>4</v>
      </c>
      <c r="HA356">
        <v>10</v>
      </c>
      <c r="HB356">
        <v>3</v>
      </c>
      <c r="HC356">
        <v>6</v>
      </c>
      <c r="HD356">
        <v>2</v>
      </c>
      <c r="HE356">
        <v>0</v>
      </c>
      <c r="HF356">
        <v>1</v>
      </c>
      <c r="HG356">
        <v>1</v>
      </c>
      <c r="HH356">
        <v>2</v>
      </c>
      <c r="HI356">
        <v>0</v>
      </c>
      <c r="HJ356">
        <v>1</v>
      </c>
      <c r="HK356">
        <v>1</v>
      </c>
      <c r="HL356">
        <v>0</v>
      </c>
      <c r="HM356">
        <v>1</v>
      </c>
      <c r="HN356">
        <v>0</v>
      </c>
      <c r="HO356">
        <v>2</v>
      </c>
      <c r="HP356">
        <v>2</v>
      </c>
      <c r="HQ356">
        <v>5</v>
      </c>
      <c r="HR356">
        <v>1</v>
      </c>
      <c r="HS356">
        <v>0</v>
      </c>
      <c r="HT356">
        <v>0</v>
      </c>
      <c r="HU356">
        <v>1</v>
      </c>
      <c r="HV356">
        <v>0</v>
      </c>
      <c r="HW356">
        <v>1</v>
      </c>
      <c r="HX356">
        <v>0</v>
      </c>
      <c r="HY356">
        <v>0</v>
      </c>
      <c r="HZ356">
        <v>0</v>
      </c>
      <c r="IA356">
        <v>90</v>
      </c>
      <c r="IB356">
        <v>25</v>
      </c>
      <c r="IC356">
        <v>11</v>
      </c>
      <c r="ID356">
        <v>3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0</v>
      </c>
      <c r="IL356">
        <v>0</v>
      </c>
      <c r="IM356">
        <v>2</v>
      </c>
      <c r="IN356">
        <v>0</v>
      </c>
      <c r="IO356">
        <v>0</v>
      </c>
      <c r="IP356">
        <v>0</v>
      </c>
      <c r="IQ356">
        <v>0</v>
      </c>
      <c r="IR356">
        <v>1</v>
      </c>
      <c r="IS356">
        <v>0</v>
      </c>
      <c r="IT356">
        <v>1</v>
      </c>
      <c r="IU356">
        <v>0</v>
      </c>
      <c r="IV356">
        <v>1</v>
      </c>
      <c r="IW356">
        <v>2</v>
      </c>
      <c r="IX356">
        <v>0</v>
      </c>
      <c r="IY356">
        <v>0</v>
      </c>
      <c r="IZ356">
        <v>4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25</v>
      </c>
      <c r="JG356">
        <v>3</v>
      </c>
      <c r="JH356">
        <v>0</v>
      </c>
      <c r="JI356">
        <v>2</v>
      </c>
      <c r="JJ356">
        <v>1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3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</row>
    <row r="357" spans="1:332">
      <c r="A357" t="s">
        <v>1184</v>
      </c>
      <c r="B357" t="s">
        <v>1183</v>
      </c>
      <c r="C357" t="str">
        <f>"061001"</f>
        <v>061001</v>
      </c>
      <c r="D357" t="s">
        <v>403</v>
      </c>
      <c r="E357">
        <v>12</v>
      </c>
      <c r="F357">
        <v>418</v>
      </c>
      <c r="G357">
        <v>320</v>
      </c>
      <c r="H357">
        <v>153</v>
      </c>
      <c r="I357">
        <v>167</v>
      </c>
      <c r="J357">
        <v>0</v>
      </c>
      <c r="K357">
        <v>4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167</v>
      </c>
      <c r="T357">
        <v>0</v>
      </c>
      <c r="U357">
        <v>0</v>
      </c>
      <c r="V357">
        <v>167</v>
      </c>
      <c r="W357">
        <v>15</v>
      </c>
      <c r="X357">
        <v>9</v>
      </c>
      <c r="Y357">
        <v>6</v>
      </c>
      <c r="Z357">
        <v>0</v>
      </c>
      <c r="AA357">
        <v>152</v>
      </c>
      <c r="AB357">
        <v>77</v>
      </c>
      <c r="AC357">
        <v>18</v>
      </c>
      <c r="AD357">
        <v>12</v>
      </c>
      <c r="AE357">
        <v>1</v>
      </c>
      <c r="AF357">
        <v>2</v>
      </c>
      <c r="AG357">
        <v>1</v>
      </c>
      <c r="AH357">
        <v>1</v>
      </c>
      <c r="AI357">
        <v>2</v>
      </c>
      <c r="AJ357">
        <v>1</v>
      </c>
      <c r="AK357">
        <v>15</v>
      </c>
      <c r="AL357">
        <v>1</v>
      </c>
      <c r="AM357">
        <v>4</v>
      </c>
      <c r="AN357">
        <v>1</v>
      </c>
      <c r="AO357">
        <v>0</v>
      </c>
      <c r="AP357">
        <v>0</v>
      </c>
      <c r="AQ357">
        <v>8</v>
      </c>
      <c r="AR357">
        <v>0</v>
      </c>
      <c r="AS357">
        <v>0</v>
      </c>
      <c r="AT357">
        <v>0</v>
      </c>
      <c r="AU357">
        <v>0</v>
      </c>
      <c r="AV357">
        <v>1</v>
      </c>
      <c r="AW357">
        <v>3</v>
      </c>
      <c r="AX357">
        <v>2</v>
      </c>
      <c r="AY357">
        <v>0</v>
      </c>
      <c r="AZ357">
        <v>1</v>
      </c>
      <c r="BA357">
        <v>1</v>
      </c>
      <c r="BB357">
        <v>0</v>
      </c>
      <c r="BC357">
        <v>0</v>
      </c>
      <c r="BD357">
        <v>1</v>
      </c>
      <c r="BE357">
        <v>0</v>
      </c>
      <c r="BF357">
        <v>1</v>
      </c>
      <c r="BG357">
        <v>77</v>
      </c>
      <c r="BH357">
        <v>19</v>
      </c>
      <c r="BI357">
        <v>9</v>
      </c>
      <c r="BJ357">
        <v>3</v>
      </c>
      <c r="BK357">
        <v>2</v>
      </c>
      <c r="BL357">
        <v>0</v>
      </c>
      <c r="BM357">
        <v>0</v>
      </c>
      <c r="BN357">
        <v>1</v>
      </c>
      <c r="BO357">
        <v>0</v>
      </c>
      <c r="BP357">
        <v>0</v>
      </c>
      <c r="BQ357">
        <v>1</v>
      </c>
      <c r="BR357">
        <v>0</v>
      </c>
      <c r="BS357">
        <v>1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1</v>
      </c>
      <c r="CD357">
        <v>0</v>
      </c>
      <c r="CE357">
        <v>0</v>
      </c>
      <c r="CF357">
        <v>0</v>
      </c>
      <c r="CG357">
        <v>1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19</v>
      </c>
      <c r="CN357">
        <v>5</v>
      </c>
      <c r="CO357">
        <v>0</v>
      </c>
      <c r="CP357">
        <v>1</v>
      </c>
      <c r="CQ357">
        <v>1</v>
      </c>
      <c r="CR357">
        <v>1</v>
      </c>
      <c r="CS357">
        <v>0</v>
      </c>
      <c r="CT357">
        <v>0</v>
      </c>
      <c r="CU357">
        <v>2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5</v>
      </c>
      <c r="DF357">
        <v>5</v>
      </c>
      <c r="DG357">
        <v>2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1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1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1</v>
      </c>
      <c r="EI357">
        <v>0</v>
      </c>
      <c r="EJ357">
        <v>0</v>
      </c>
      <c r="EK357">
        <v>5</v>
      </c>
      <c r="EL357">
        <v>21</v>
      </c>
      <c r="EM357">
        <v>5</v>
      </c>
      <c r="EN357">
        <v>7</v>
      </c>
      <c r="EO357">
        <v>1</v>
      </c>
      <c r="EP357">
        <v>1</v>
      </c>
      <c r="EQ357">
        <v>0</v>
      </c>
      <c r="ER357">
        <v>0</v>
      </c>
      <c r="ES357">
        <v>0</v>
      </c>
      <c r="ET357">
        <v>0</v>
      </c>
      <c r="EU357">
        <v>3</v>
      </c>
      <c r="EV357">
        <v>0</v>
      </c>
      <c r="EW357">
        <v>0</v>
      </c>
      <c r="EX357">
        <v>1</v>
      </c>
      <c r="EY357">
        <v>1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1</v>
      </c>
      <c r="FI357">
        <v>0</v>
      </c>
      <c r="FJ357">
        <v>0</v>
      </c>
      <c r="FK357">
        <v>1</v>
      </c>
      <c r="FL357">
        <v>0</v>
      </c>
      <c r="FM357">
        <v>0</v>
      </c>
      <c r="FN357">
        <v>0</v>
      </c>
      <c r="FO357">
        <v>0</v>
      </c>
      <c r="FP357">
        <v>21</v>
      </c>
      <c r="FQ357">
        <v>2</v>
      </c>
      <c r="FR357">
        <v>0</v>
      </c>
      <c r="FS357">
        <v>0</v>
      </c>
      <c r="FT357">
        <v>0</v>
      </c>
      <c r="FU357">
        <v>1</v>
      </c>
      <c r="FV357">
        <v>0</v>
      </c>
      <c r="FW357">
        <v>0</v>
      </c>
      <c r="FX357">
        <v>0</v>
      </c>
      <c r="FY357">
        <v>1</v>
      </c>
      <c r="FZ357">
        <v>0</v>
      </c>
      <c r="GA357">
        <v>0</v>
      </c>
      <c r="GB357">
        <v>0</v>
      </c>
      <c r="GC357">
        <v>0</v>
      </c>
      <c r="GD357">
        <v>0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2</v>
      </c>
      <c r="GV357">
        <v>20</v>
      </c>
      <c r="GW357">
        <v>5</v>
      </c>
      <c r="GX357">
        <v>2</v>
      </c>
      <c r="GY357">
        <v>1</v>
      </c>
      <c r="GZ357">
        <v>0</v>
      </c>
      <c r="HA357">
        <v>1</v>
      </c>
      <c r="HB357">
        <v>3</v>
      </c>
      <c r="HC357">
        <v>1</v>
      </c>
      <c r="HD357">
        <v>0</v>
      </c>
      <c r="HE357">
        <v>1</v>
      </c>
      <c r="HF357">
        <v>1</v>
      </c>
      <c r="HG357">
        <v>0</v>
      </c>
      <c r="HH357">
        <v>0</v>
      </c>
      <c r="HI357">
        <v>1</v>
      </c>
      <c r="HJ357">
        <v>1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0</v>
      </c>
      <c r="HQ357">
        <v>0</v>
      </c>
      <c r="HR357">
        <v>0</v>
      </c>
      <c r="HS357">
        <v>0</v>
      </c>
      <c r="HT357">
        <v>0</v>
      </c>
      <c r="HU357">
        <v>1</v>
      </c>
      <c r="HV357">
        <v>0</v>
      </c>
      <c r="HW357">
        <v>0</v>
      </c>
      <c r="HX357">
        <v>0</v>
      </c>
      <c r="HY357">
        <v>0</v>
      </c>
      <c r="HZ357">
        <v>2</v>
      </c>
      <c r="IA357">
        <v>20</v>
      </c>
      <c r="IB357">
        <v>2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0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2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2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1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1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1</v>
      </c>
    </row>
    <row r="358" spans="1:332">
      <c r="A358" t="s">
        <v>1182</v>
      </c>
      <c r="B358" t="s">
        <v>1173</v>
      </c>
      <c r="C358" t="str">
        <f>"061002"</f>
        <v>061002</v>
      </c>
      <c r="D358" t="s">
        <v>1181</v>
      </c>
      <c r="E358">
        <v>1</v>
      </c>
      <c r="F358">
        <v>971</v>
      </c>
      <c r="G358">
        <v>750</v>
      </c>
      <c r="H358">
        <v>276</v>
      </c>
      <c r="I358">
        <v>474</v>
      </c>
      <c r="J358">
        <v>0</v>
      </c>
      <c r="K358">
        <v>1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474</v>
      </c>
      <c r="T358">
        <v>0</v>
      </c>
      <c r="U358">
        <v>0</v>
      </c>
      <c r="V358">
        <v>474</v>
      </c>
      <c r="W358">
        <v>22</v>
      </c>
      <c r="X358">
        <v>17</v>
      </c>
      <c r="Y358">
        <v>5</v>
      </c>
      <c r="Z358">
        <v>0</v>
      </c>
      <c r="AA358">
        <v>452</v>
      </c>
      <c r="AB358">
        <v>191</v>
      </c>
      <c r="AC358">
        <v>36</v>
      </c>
      <c r="AD358">
        <v>13</v>
      </c>
      <c r="AE358">
        <v>12</v>
      </c>
      <c r="AF358">
        <v>1</v>
      </c>
      <c r="AG358">
        <v>1</v>
      </c>
      <c r="AH358">
        <v>0</v>
      </c>
      <c r="AI358">
        <v>11</v>
      </c>
      <c r="AJ358">
        <v>2</v>
      </c>
      <c r="AK358">
        <v>54</v>
      </c>
      <c r="AL358">
        <v>3</v>
      </c>
      <c r="AM358">
        <v>9</v>
      </c>
      <c r="AN358">
        <v>1</v>
      </c>
      <c r="AO358">
        <v>0</v>
      </c>
      <c r="AP358">
        <v>8</v>
      </c>
      <c r="AQ358">
        <v>12</v>
      </c>
      <c r="AR358">
        <v>2</v>
      </c>
      <c r="AS358">
        <v>0</v>
      </c>
      <c r="AT358">
        <v>5</v>
      </c>
      <c r="AU358">
        <v>0</v>
      </c>
      <c r="AV358">
        <v>1</v>
      </c>
      <c r="AW358">
        <v>11</v>
      </c>
      <c r="AX358">
        <v>1</v>
      </c>
      <c r="AY358">
        <v>0</v>
      </c>
      <c r="AZ358">
        <v>1</v>
      </c>
      <c r="BA358">
        <v>2</v>
      </c>
      <c r="BB358">
        <v>0</v>
      </c>
      <c r="BC358">
        <v>0</v>
      </c>
      <c r="BD358">
        <v>0</v>
      </c>
      <c r="BE358">
        <v>0</v>
      </c>
      <c r="BF358">
        <v>5</v>
      </c>
      <c r="BG358">
        <v>191</v>
      </c>
      <c r="BH358">
        <v>54</v>
      </c>
      <c r="BI358">
        <v>39</v>
      </c>
      <c r="BJ358">
        <v>0</v>
      </c>
      <c r="BK358">
        <v>3</v>
      </c>
      <c r="BL358">
        <v>1</v>
      </c>
      <c r="BM358">
        <v>0</v>
      </c>
      <c r="BN358">
        <v>1</v>
      </c>
      <c r="BO358">
        <v>0</v>
      </c>
      <c r="BP358">
        <v>0</v>
      </c>
      <c r="BQ358">
        <v>0</v>
      </c>
      <c r="BR358">
        <v>0</v>
      </c>
      <c r="BS358">
        <v>10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54</v>
      </c>
      <c r="CN358">
        <v>12</v>
      </c>
      <c r="CO358">
        <v>2</v>
      </c>
      <c r="CP358">
        <v>3</v>
      </c>
      <c r="CQ358">
        <v>3</v>
      </c>
      <c r="CR358">
        <v>0</v>
      </c>
      <c r="CS358">
        <v>1</v>
      </c>
      <c r="CT358">
        <v>1</v>
      </c>
      <c r="CU358">
        <v>0</v>
      </c>
      <c r="CV358">
        <v>0</v>
      </c>
      <c r="CW358">
        <v>1</v>
      </c>
      <c r="CX358">
        <v>1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12</v>
      </c>
      <c r="DF358">
        <v>26</v>
      </c>
      <c r="DG358">
        <v>14</v>
      </c>
      <c r="DH358">
        <v>2</v>
      </c>
      <c r="DI358">
        <v>5</v>
      </c>
      <c r="DJ358">
        <v>0</v>
      </c>
      <c r="DK358">
        <v>2</v>
      </c>
      <c r="DL358">
        <v>0</v>
      </c>
      <c r="DM358">
        <v>0</v>
      </c>
      <c r="DN358">
        <v>0</v>
      </c>
      <c r="DO358">
        <v>0</v>
      </c>
      <c r="DP358">
        <v>1</v>
      </c>
      <c r="DQ358">
        <v>0</v>
      </c>
      <c r="DR358">
        <v>0</v>
      </c>
      <c r="DS358">
        <v>0</v>
      </c>
      <c r="DT358">
        <v>0</v>
      </c>
      <c r="DU358">
        <v>1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1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26</v>
      </c>
      <c r="EL358">
        <v>85</v>
      </c>
      <c r="EM358">
        <v>2</v>
      </c>
      <c r="EN358">
        <v>49</v>
      </c>
      <c r="EO358">
        <v>16</v>
      </c>
      <c r="EP358">
        <v>1</v>
      </c>
      <c r="EQ358">
        <v>0</v>
      </c>
      <c r="ER358">
        <v>0</v>
      </c>
      <c r="ES358">
        <v>0</v>
      </c>
      <c r="ET358">
        <v>0</v>
      </c>
      <c r="EU358">
        <v>13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4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85</v>
      </c>
      <c r="FQ358">
        <v>18</v>
      </c>
      <c r="FR358">
        <v>10</v>
      </c>
      <c r="FS358">
        <v>3</v>
      </c>
      <c r="FT358">
        <v>2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1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1</v>
      </c>
      <c r="GR358">
        <v>0</v>
      </c>
      <c r="GS358">
        <v>0</v>
      </c>
      <c r="GT358">
        <v>1</v>
      </c>
      <c r="GU358">
        <v>18</v>
      </c>
      <c r="GV358">
        <v>51</v>
      </c>
      <c r="GW358">
        <v>13</v>
      </c>
      <c r="GX358">
        <v>3</v>
      </c>
      <c r="GY358">
        <v>2</v>
      </c>
      <c r="GZ358">
        <v>1</v>
      </c>
      <c r="HA358">
        <v>2</v>
      </c>
      <c r="HB358">
        <v>2</v>
      </c>
      <c r="HC358">
        <v>2</v>
      </c>
      <c r="HD358">
        <v>1</v>
      </c>
      <c r="HE358">
        <v>1</v>
      </c>
      <c r="HF358">
        <v>4</v>
      </c>
      <c r="HG358">
        <v>3</v>
      </c>
      <c r="HH358">
        <v>1</v>
      </c>
      <c r="HI358">
        <v>0</v>
      </c>
      <c r="HJ358">
        <v>3</v>
      </c>
      <c r="HK358">
        <v>0</v>
      </c>
      <c r="HL358">
        <v>0</v>
      </c>
      <c r="HM358">
        <v>0</v>
      </c>
      <c r="HN358">
        <v>1</v>
      </c>
      <c r="HO358">
        <v>1</v>
      </c>
      <c r="HP358">
        <v>0</v>
      </c>
      <c r="HQ358">
        <v>1</v>
      </c>
      <c r="HR358">
        <v>1</v>
      </c>
      <c r="HS358">
        <v>0</v>
      </c>
      <c r="HT358">
        <v>0</v>
      </c>
      <c r="HU358">
        <v>2</v>
      </c>
      <c r="HV358">
        <v>0</v>
      </c>
      <c r="HW358">
        <v>2</v>
      </c>
      <c r="HX358">
        <v>2</v>
      </c>
      <c r="HY358">
        <v>0</v>
      </c>
      <c r="HZ358">
        <v>3</v>
      </c>
      <c r="IA358">
        <v>51</v>
      </c>
      <c r="IB358">
        <v>12</v>
      </c>
      <c r="IC358">
        <v>7</v>
      </c>
      <c r="ID358">
        <v>2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1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1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1</v>
      </c>
      <c r="JF358">
        <v>12</v>
      </c>
      <c r="JG358">
        <v>1</v>
      </c>
      <c r="JH358">
        <v>1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1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2</v>
      </c>
      <c r="KR358">
        <v>1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1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2</v>
      </c>
    </row>
    <row r="359" spans="1:332">
      <c r="A359" t="s">
        <v>1180</v>
      </c>
      <c r="B359" t="s">
        <v>1173</v>
      </c>
      <c r="C359" t="str">
        <f>"061002"</f>
        <v>061002</v>
      </c>
      <c r="D359" t="s">
        <v>1179</v>
      </c>
      <c r="E359">
        <v>2</v>
      </c>
      <c r="F359">
        <v>845</v>
      </c>
      <c r="G359">
        <v>640</v>
      </c>
      <c r="H359">
        <v>221</v>
      </c>
      <c r="I359">
        <v>419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419</v>
      </c>
      <c r="T359">
        <v>0</v>
      </c>
      <c r="U359">
        <v>0</v>
      </c>
      <c r="V359">
        <v>419</v>
      </c>
      <c r="W359">
        <v>18</v>
      </c>
      <c r="X359">
        <v>9</v>
      </c>
      <c r="Y359">
        <v>9</v>
      </c>
      <c r="Z359">
        <v>0</v>
      </c>
      <c r="AA359">
        <v>401</v>
      </c>
      <c r="AB359">
        <v>202</v>
      </c>
      <c r="AC359">
        <v>44</v>
      </c>
      <c r="AD359">
        <v>12</v>
      </c>
      <c r="AE359">
        <v>15</v>
      </c>
      <c r="AF359">
        <v>3</v>
      </c>
      <c r="AG359">
        <v>4</v>
      </c>
      <c r="AH359">
        <v>0</v>
      </c>
      <c r="AI359">
        <v>14</v>
      </c>
      <c r="AJ359">
        <v>8</v>
      </c>
      <c r="AK359">
        <v>28</v>
      </c>
      <c r="AL359">
        <v>12</v>
      </c>
      <c r="AM359">
        <v>9</v>
      </c>
      <c r="AN359">
        <v>1</v>
      </c>
      <c r="AO359">
        <v>3</v>
      </c>
      <c r="AP359">
        <v>4</v>
      </c>
      <c r="AQ359">
        <v>9</v>
      </c>
      <c r="AR359">
        <v>3</v>
      </c>
      <c r="AS359">
        <v>0</v>
      </c>
      <c r="AT359">
        <v>5</v>
      </c>
      <c r="AU359">
        <v>0</v>
      </c>
      <c r="AV359">
        <v>1</v>
      </c>
      <c r="AW359">
        <v>10</v>
      </c>
      <c r="AX359">
        <v>0</v>
      </c>
      <c r="AY359">
        <v>0</v>
      </c>
      <c r="AZ359">
        <v>1</v>
      </c>
      <c r="BA359">
        <v>0</v>
      </c>
      <c r="BB359">
        <v>0</v>
      </c>
      <c r="BC359">
        <v>1</v>
      </c>
      <c r="BD359">
        <v>0</v>
      </c>
      <c r="BE359">
        <v>1</v>
      </c>
      <c r="BF359">
        <v>14</v>
      </c>
      <c r="BG359">
        <v>202</v>
      </c>
      <c r="BH359">
        <v>43</v>
      </c>
      <c r="BI359">
        <v>16</v>
      </c>
      <c r="BJ359">
        <v>3</v>
      </c>
      <c r="BK359">
        <v>4</v>
      </c>
      <c r="BL359">
        <v>5</v>
      </c>
      <c r="BM359">
        <v>0</v>
      </c>
      <c r="BN359">
        <v>2</v>
      </c>
      <c r="BO359">
        <v>0</v>
      </c>
      <c r="BP359">
        <v>0</v>
      </c>
      <c r="BQ359">
        <v>0</v>
      </c>
      <c r="BR359">
        <v>0</v>
      </c>
      <c r="BS359">
        <v>13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43</v>
      </c>
      <c r="CN359">
        <v>9</v>
      </c>
      <c r="CO359">
        <v>1</v>
      </c>
      <c r="CP359">
        <v>0</v>
      </c>
      <c r="CQ359">
        <v>2</v>
      </c>
      <c r="CR359">
        <v>1</v>
      </c>
      <c r="CS359">
        <v>1</v>
      </c>
      <c r="CT359">
        <v>1</v>
      </c>
      <c r="CU359">
        <v>0</v>
      </c>
      <c r="CV359">
        <v>2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1</v>
      </c>
      <c r="DE359">
        <v>9</v>
      </c>
      <c r="DF359">
        <v>20</v>
      </c>
      <c r="DG359">
        <v>11</v>
      </c>
      <c r="DH359">
        <v>2</v>
      </c>
      <c r="DI359">
        <v>1</v>
      </c>
      <c r="DJ359">
        <v>3</v>
      </c>
      <c r="DK359">
        <v>1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1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1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20</v>
      </c>
      <c r="EL359">
        <v>56</v>
      </c>
      <c r="EM359">
        <v>3</v>
      </c>
      <c r="EN359">
        <v>35</v>
      </c>
      <c r="EO359">
        <v>9</v>
      </c>
      <c r="EP359">
        <v>0</v>
      </c>
      <c r="EQ359">
        <v>1</v>
      </c>
      <c r="ER359">
        <v>0</v>
      </c>
      <c r="ES359">
        <v>1</v>
      </c>
      <c r="ET359">
        <v>0</v>
      </c>
      <c r="EU359">
        <v>4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1</v>
      </c>
      <c r="FE359">
        <v>0</v>
      </c>
      <c r="FF359">
        <v>0</v>
      </c>
      <c r="FG359">
        <v>0</v>
      </c>
      <c r="FH359">
        <v>0</v>
      </c>
      <c r="FI359">
        <v>1</v>
      </c>
      <c r="FJ359">
        <v>0</v>
      </c>
      <c r="FK359">
        <v>0</v>
      </c>
      <c r="FL359">
        <v>0</v>
      </c>
      <c r="FM359">
        <v>1</v>
      </c>
      <c r="FN359">
        <v>0</v>
      </c>
      <c r="FO359">
        <v>0</v>
      </c>
      <c r="FP359">
        <v>56</v>
      </c>
      <c r="FQ359">
        <v>8</v>
      </c>
      <c r="FR359">
        <v>2</v>
      </c>
      <c r="FS359">
        <v>3</v>
      </c>
      <c r="FT359">
        <v>0</v>
      </c>
      <c r="FU359">
        <v>0</v>
      </c>
      <c r="FV359">
        <v>0</v>
      </c>
      <c r="FW359">
        <v>1</v>
      </c>
      <c r="FX359">
        <v>1</v>
      </c>
      <c r="FY359">
        <v>0</v>
      </c>
      <c r="FZ359">
        <v>0</v>
      </c>
      <c r="GA359">
        <v>0</v>
      </c>
      <c r="GB359">
        <v>1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8</v>
      </c>
      <c r="GV359">
        <v>48</v>
      </c>
      <c r="GW359">
        <v>20</v>
      </c>
      <c r="GX359">
        <v>6</v>
      </c>
      <c r="GY359">
        <v>0</v>
      </c>
      <c r="GZ359">
        <v>0</v>
      </c>
      <c r="HA359">
        <v>2</v>
      </c>
      <c r="HB359">
        <v>3</v>
      </c>
      <c r="HC359">
        <v>6</v>
      </c>
      <c r="HD359">
        <v>1</v>
      </c>
      <c r="HE359">
        <v>0</v>
      </c>
      <c r="HF359">
        <v>1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3</v>
      </c>
      <c r="HP359">
        <v>0</v>
      </c>
      <c r="HQ359">
        <v>2</v>
      </c>
      <c r="HR359">
        <v>1</v>
      </c>
      <c r="HS359">
        <v>0</v>
      </c>
      <c r="HT359">
        <v>0</v>
      </c>
      <c r="HU359">
        <v>0</v>
      </c>
      <c r="HV359">
        <v>0</v>
      </c>
      <c r="HW359">
        <v>2</v>
      </c>
      <c r="HX359">
        <v>1</v>
      </c>
      <c r="HY359">
        <v>0</v>
      </c>
      <c r="HZ359">
        <v>0</v>
      </c>
      <c r="IA359">
        <v>48</v>
      </c>
      <c r="IB359">
        <v>10</v>
      </c>
      <c r="IC359">
        <v>4</v>
      </c>
      <c r="ID359">
        <v>0</v>
      </c>
      <c r="IE359">
        <v>0</v>
      </c>
      <c r="IF359">
        <v>3</v>
      </c>
      <c r="IG359">
        <v>0</v>
      </c>
      <c r="IH359">
        <v>0</v>
      </c>
      <c r="II359">
        <v>1</v>
      </c>
      <c r="IJ359">
        <v>0</v>
      </c>
      <c r="IK359">
        <v>0</v>
      </c>
      <c r="IL359">
        <v>0</v>
      </c>
      <c r="IM359">
        <v>0</v>
      </c>
      <c r="IN359">
        <v>0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2</v>
      </c>
      <c r="JE359">
        <v>0</v>
      </c>
      <c r="JF359">
        <v>10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2</v>
      </c>
      <c r="JZ359">
        <v>1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1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2</v>
      </c>
      <c r="KQ359">
        <v>3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1</v>
      </c>
      <c r="LM359">
        <v>0</v>
      </c>
      <c r="LN359">
        <v>0</v>
      </c>
      <c r="LO359">
        <v>0</v>
      </c>
      <c r="LP359">
        <v>2</v>
      </c>
      <c r="LQ359">
        <v>0</v>
      </c>
      <c r="LR359">
        <v>0</v>
      </c>
      <c r="LS359">
        <v>0</v>
      </c>
      <c r="LT359">
        <v>3</v>
      </c>
    </row>
    <row r="360" spans="1:332">
      <c r="A360" t="s">
        <v>1178</v>
      </c>
      <c r="B360" t="s">
        <v>1173</v>
      </c>
      <c r="C360" t="str">
        <f>"061002"</f>
        <v>061002</v>
      </c>
      <c r="D360" t="s">
        <v>1177</v>
      </c>
      <c r="E360">
        <v>3</v>
      </c>
      <c r="F360">
        <v>777</v>
      </c>
      <c r="G360">
        <v>580</v>
      </c>
      <c r="H360">
        <v>277</v>
      </c>
      <c r="I360">
        <v>303</v>
      </c>
      <c r="J360">
        <v>0</v>
      </c>
      <c r="K360">
        <v>8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303</v>
      </c>
      <c r="T360">
        <v>0</v>
      </c>
      <c r="U360">
        <v>0</v>
      </c>
      <c r="V360">
        <v>303</v>
      </c>
      <c r="W360">
        <v>10</v>
      </c>
      <c r="X360">
        <v>6</v>
      </c>
      <c r="Y360">
        <v>4</v>
      </c>
      <c r="Z360">
        <v>0</v>
      </c>
      <c r="AA360">
        <v>293</v>
      </c>
      <c r="AB360">
        <v>164</v>
      </c>
      <c r="AC360">
        <v>49</v>
      </c>
      <c r="AD360">
        <v>4</v>
      </c>
      <c r="AE360">
        <v>4</v>
      </c>
      <c r="AF360">
        <v>5</v>
      </c>
      <c r="AG360">
        <v>2</v>
      </c>
      <c r="AH360">
        <v>0</v>
      </c>
      <c r="AI360">
        <v>4</v>
      </c>
      <c r="AJ360">
        <v>0</v>
      </c>
      <c r="AK360">
        <v>43</v>
      </c>
      <c r="AL360">
        <v>9</v>
      </c>
      <c r="AM360">
        <v>2</v>
      </c>
      <c r="AN360">
        <v>0</v>
      </c>
      <c r="AO360">
        <v>0</v>
      </c>
      <c r="AP360">
        <v>1</v>
      </c>
      <c r="AQ360">
        <v>22</v>
      </c>
      <c r="AR360">
        <v>1</v>
      </c>
      <c r="AS360">
        <v>1</v>
      </c>
      <c r="AT360">
        <v>0</v>
      </c>
      <c r="AU360">
        <v>2</v>
      </c>
      <c r="AV360">
        <v>1</v>
      </c>
      <c r="AW360">
        <v>8</v>
      </c>
      <c r="AX360">
        <v>1</v>
      </c>
      <c r="AY360">
        <v>0</v>
      </c>
      <c r="AZ360">
        <v>0</v>
      </c>
      <c r="BA360">
        <v>1</v>
      </c>
      <c r="BB360">
        <v>0</v>
      </c>
      <c r="BC360">
        <v>0</v>
      </c>
      <c r="BD360">
        <v>0</v>
      </c>
      <c r="BE360">
        <v>0</v>
      </c>
      <c r="BF360">
        <v>4</v>
      </c>
      <c r="BG360">
        <v>164</v>
      </c>
      <c r="BH360">
        <v>32</v>
      </c>
      <c r="BI360">
        <v>15</v>
      </c>
      <c r="BJ360">
        <v>5</v>
      </c>
      <c r="BK360">
        <v>1</v>
      </c>
      <c r="BL360">
        <v>2</v>
      </c>
      <c r="BM360">
        <v>0</v>
      </c>
      <c r="BN360">
        <v>2</v>
      </c>
      <c r="BO360">
        <v>0</v>
      </c>
      <c r="BP360">
        <v>0</v>
      </c>
      <c r="BQ360">
        <v>3</v>
      </c>
      <c r="BR360">
        <v>0</v>
      </c>
      <c r="BS360">
        <v>3</v>
      </c>
      <c r="BT360">
        <v>1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32</v>
      </c>
      <c r="CN360">
        <v>6</v>
      </c>
      <c r="CO360">
        <v>2</v>
      </c>
      <c r="CP360">
        <v>1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1</v>
      </c>
      <c r="CW360">
        <v>0</v>
      </c>
      <c r="CX360">
        <v>1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1</v>
      </c>
      <c r="DE360">
        <v>6</v>
      </c>
      <c r="DF360">
        <v>13</v>
      </c>
      <c r="DG360">
        <v>6</v>
      </c>
      <c r="DH360">
        <v>0</v>
      </c>
      <c r="DI360">
        <v>1</v>
      </c>
      <c r="DJ360">
        <v>1</v>
      </c>
      <c r="DK360">
        <v>1</v>
      </c>
      <c r="DL360">
        <v>0</v>
      </c>
      <c r="DM360">
        <v>0</v>
      </c>
      <c r="DN360">
        <v>1</v>
      </c>
      <c r="DO360">
        <v>0</v>
      </c>
      <c r="DP360">
        <v>0</v>
      </c>
      <c r="DQ360">
        <v>1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1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1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13</v>
      </c>
      <c r="EL360">
        <v>25</v>
      </c>
      <c r="EM360">
        <v>0</v>
      </c>
      <c r="EN360">
        <v>4</v>
      </c>
      <c r="EO360">
        <v>8</v>
      </c>
      <c r="EP360">
        <v>1</v>
      </c>
      <c r="EQ360">
        <v>0</v>
      </c>
      <c r="ER360">
        <v>0</v>
      </c>
      <c r="ES360">
        <v>0</v>
      </c>
      <c r="ET360">
        <v>0</v>
      </c>
      <c r="EU360">
        <v>7</v>
      </c>
      <c r="EV360">
        <v>0</v>
      </c>
      <c r="EW360">
        <v>0</v>
      </c>
      <c r="EX360">
        <v>0</v>
      </c>
      <c r="EY360">
        <v>0</v>
      </c>
      <c r="EZ360">
        <v>1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3</v>
      </c>
      <c r="FJ360">
        <v>0</v>
      </c>
      <c r="FK360">
        <v>0</v>
      </c>
      <c r="FL360">
        <v>1</v>
      </c>
      <c r="FM360">
        <v>0</v>
      </c>
      <c r="FN360">
        <v>0</v>
      </c>
      <c r="FO360">
        <v>0</v>
      </c>
      <c r="FP360">
        <v>25</v>
      </c>
      <c r="FQ360">
        <v>7</v>
      </c>
      <c r="FR360">
        <v>5</v>
      </c>
      <c r="FS360">
        <v>1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1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7</v>
      </c>
      <c r="GV360">
        <v>40</v>
      </c>
      <c r="GW360">
        <v>10</v>
      </c>
      <c r="GX360">
        <v>4</v>
      </c>
      <c r="GY360">
        <v>1</v>
      </c>
      <c r="GZ360">
        <v>1</v>
      </c>
      <c r="HA360">
        <v>3</v>
      </c>
      <c r="HB360">
        <v>4</v>
      </c>
      <c r="HC360">
        <v>0</v>
      </c>
      <c r="HD360">
        <v>1</v>
      </c>
      <c r="HE360">
        <v>0</v>
      </c>
      <c r="HF360">
        <v>0</v>
      </c>
      <c r="HG360">
        <v>1</v>
      </c>
      <c r="HH360">
        <v>1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4</v>
      </c>
      <c r="HP360">
        <v>2</v>
      </c>
      <c r="HQ360">
        <v>2</v>
      </c>
      <c r="HR360">
        <v>2</v>
      </c>
      <c r="HS360">
        <v>0</v>
      </c>
      <c r="HT360">
        <v>0</v>
      </c>
      <c r="HU360">
        <v>1</v>
      </c>
      <c r="HV360">
        <v>0</v>
      </c>
      <c r="HW360">
        <v>0</v>
      </c>
      <c r="HX360">
        <v>2</v>
      </c>
      <c r="HY360">
        <v>0</v>
      </c>
      <c r="HZ360">
        <v>1</v>
      </c>
      <c r="IA360">
        <v>40</v>
      </c>
      <c r="IB360">
        <v>2</v>
      </c>
      <c r="IC360">
        <v>1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1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2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1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1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1</v>
      </c>
      <c r="KQ360">
        <v>3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2</v>
      </c>
      <c r="LC360">
        <v>0</v>
      </c>
      <c r="LD360">
        <v>0</v>
      </c>
      <c r="LE360">
        <v>0</v>
      </c>
      <c r="LF360">
        <v>1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3</v>
      </c>
    </row>
    <row r="361" spans="1:332">
      <c r="A361" t="s">
        <v>1176</v>
      </c>
      <c r="B361" t="s">
        <v>1173</v>
      </c>
      <c r="C361" t="str">
        <f>"061002"</f>
        <v>061002</v>
      </c>
      <c r="D361" t="s">
        <v>1175</v>
      </c>
      <c r="E361">
        <v>4</v>
      </c>
      <c r="F361">
        <v>910</v>
      </c>
      <c r="G361">
        <v>690</v>
      </c>
      <c r="H361">
        <v>329</v>
      </c>
      <c r="I361">
        <v>361</v>
      </c>
      <c r="J361">
        <v>0</v>
      </c>
      <c r="K361">
        <v>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361</v>
      </c>
      <c r="T361">
        <v>0</v>
      </c>
      <c r="U361">
        <v>0</v>
      </c>
      <c r="V361">
        <v>361</v>
      </c>
      <c r="W361">
        <v>16</v>
      </c>
      <c r="X361">
        <v>13</v>
      </c>
      <c r="Y361">
        <v>1</v>
      </c>
      <c r="Z361">
        <v>0</v>
      </c>
      <c r="AA361">
        <v>345</v>
      </c>
      <c r="AB361">
        <v>140</v>
      </c>
      <c r="AC361">
        <v>20</v>
      </c>
      <c r="AD361">
        <v>7</v>
      </c>
      <c r="AE361">
        <v>11</v>
      </c>
      <c r="AF361">
        <v>1</v>
      </c>
      <c r="AG361">
        <v>1</v>
      </c>
      <c r="AH361">
        <v>1</v>
      </c>
      <c r="AI361">
        <v>6</v>
      </c>
      <c r="AJ361">
        <v>4</v>
      </c>
      <c r="AK361">
        <v>40</v>
      </c>
      <c r="AL361">
        <v>2</v>
      </c>
      <c r="AM361">
        <v>6</v>
      </c>
      <c r="AN361">
        <v>1</v>
      </c>
      <c r="AO361">
        <v>5</v>
      </c>
      <c r="AP361">
        <v>0</v>
      </c>
      <c r="AQ361">
        <v>16</v>
      </c>
      <c r="AR361">
        <v>0</v>
      </c>
      <c r="AS361">
        <v>0</v>
      </c>
      <c r="AT361">
        <v>4</v>
      </c>
      <c r="AU361">
        <v>2</v>
      </c>
      <c r="AV361">
        <v>0</v>
      </c>
      <c r="AW361">
        <v>8</v>
      </c>
      <c r="AX361">
        <v>0</v>
      </c>
      <c r="AY361">
        <v>0</v>
      </c>
      <c r="AZ361">
        <v>0</v>
      </c>
      <c r="BA361">
        <v>0</v>
      </c>
      <c r="BB361">
        <v>1</v>
      </c>
      <c r="BC361">
        <v>3</v>
      </c>
      <c r="BD361">
        <v>0</v>
      </c>
      <c r="BE361">
        <v>0</v>
      </c>
      <c r="BF361">
        <v>1</v>
      </c>
      <c r="BG361">
        <v>140</v>
      </c>
      <c r="BH361">
        <v>39</v>
      </c>
      <c r="BI361">
        <v>22</v>
      </c>
      <c r="BJ361">
        <v>2</v>
      </c>
      <c r="BK361">
        <v>3</v>
      </c>
      <c r="BL361">
        <v>2</v>
      </c>
      <c r="BM361">
        <v>0</v>
      </c>
      <c r="BN361">
        <v>5</v>
      </c>
      <c r="BO361">
        <v>0</v>
      </c>
      <c r="BP361">
        <v>0</v>
      </c>
      <c r="BQ361">
        <v>0</v>
      </c>
      <c r="BR361">
        <v>0</v>
      </c>
      <c r="BS361">
        <v>4</v>
      </c>
      <c r="BT361">
        <v>1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39</v>
      </c>
      <c r="CN361">
        <v>16</v>
      </c>
      <c r="CO361">
        <v>6</v>
      </c>
      <c r="CP361">
        <v>3</v>
      </c>
      <c r="CQ361">
        <v>1</v>
      </c>
      <c r="CR361">
        <v>0</v>
      </c>
      <c r="CS361">
        <v>0</v>
      </c>
      <c r="CT361">
        <v>3</v>
      </c>
      <c r="CU361">
        <v>1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1</v>
      </c>
      <c r="DE361">
        <v>16</v>
      </c>
      <c r="DF361">
        <v>15</v>
      </c>
      <c r="DG361">
        <v>3</v>
      </c>
      <c r="DH361">
        <v>0</v>
      </c>
      <c r="DI361">
        <v>5</v>
      </c>
      <c r="DJ361">
        <v>1</v>
      </c>
      <c r="DK361">
        <v>0</v>
      </c>
      <c r="DL361">
        <v>1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1</v>
      </c>
      <c r="DT361">
        <v>1</v>
      </c>
      <c r="DU361">
        <v>0</v>
      </c>
      <c r="DV361">
        <v>0</v>
      </c>
      <c r="DW361">
        <v>1</v>
      </c>
      <c r="DX361">
        <v>0</v>
      </c>
      <c r="DY361">
        <v>0</v>
      </c>
      <c r="DZ361">
        <v>0</v>
      </c>
      <c r="EA361">
        <v>2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15</v>
      </c>
      <c r="EL361">
        <v>58</v>
      </c>
      <c r="EM361">
        <v>3</v>
      </c>
      <c r="EN361">
        <v>38</v>
      </c>
      <c r="EO361">
        <v>5</v>
      </c>
      <c r="EP361">
        <v>2</v>
      </c>
      <c r="EQ361">
        <v>0</v>
      </c>
      <c r="ER361">
        <v>0</v>
      </c>
      <c r="ES361">
        <v>0</v>
      </c>
      <c r="ET361">
        <v>0</v>
      </c>
      <c r="EU361">
        <v>4</v>
      </c>
      <c r="EV361">
        <v>0</v>
      </c>
      <c r="EW361">
        <v>0</v>
      </c>
      <c r="EX361">
        <v>0</v>
      </c>
      <c r="EY361">
        <v>0</v>
      </c>
      <c r="EZ361">
        <v>1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2</v>
      </c>
      <c r="FH361">
        <v>0</v>
      </c>
      <c r="FI361">
        <v>1</v>
      </c>
      <c r="FJ361">
        <v>1</v>
      </c>
      <c r="FK361">
        <v>0</v>
      </c>
      <c r="FL361">
        <v>0</v>
      </c>
      <c r="FM361">
        <v>0</v>
      </c>
      <c r="FN361">
        <v>0</v>
      </c>
      <c r="FO361">
        <v>1</v>
      </c>
      <c r="FP361">
        <v>58</v>
      </c>
      <c r="FQ361">
        <v>20</v>
      </c>
      <c r="FR361">
        <v>9</v>
      </c>
      <c r="FS361">
        <v>5</v>
      </c>
      <c r="FT361">
        <v>3</v>
      </c>
      <c r="FU361">
        <v>0</v>
      </c>
      <c r="FV361">
        <v>0</v>
      </c>
      <c r="FW361">
        <v>0</v>
      </c>
      <c r="FX361">
        <v>0</v>
      </c>
      <c r="FY361">
        <v>1</v>
      </c>
      <c r="FZ361">
        <v>0</v>
      </c>
      <c r="GA361">
        <v>0</v>
      </c>
      <c r="GB361">
        <v>0</v>
      </c>
      <c r="GC361">
        <v>0</v>
      </c>
      <c r="GD361">
        <v>0</v>
      </c>
      <c r="GE361">
        <v>0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1</v>
      </c>
      <c r="GP361">
        <v>0</v>
      </c>
      <c r="GQ361">
        <v>0</v>
      </c>
      <c r="GR361">
        <v>0</v>
      </c>
      <c r="GS361">
        <v>0</v>
      </c>
      <c r="GT361">
        <v>1</v>
      </c>
      <c r="GU361">
        <v>20</v>
      </c>
      <c r="GV361">
        <v>49</v>
      </c>
      <c r="GW361">
        <v>16</v>
      </c>
      <c r="GX361">
        <v>12</v>
      </c>
      <c r="GY361">
        <v>1</v>
      </c>
      <c r="GZ361">
        <v>0</v>
      </c>
      <c r="HA361">
        <v>3</v>
      </c>
      <c r="HB361">
        <v>1</v>
      </c>
      <c r="HC361">
        <v>2</v>
      </c>
      <c r="HD361">
        <v>2</v>
      </c>
      <c r="HE361">
        <v>0</v>
      </c>
      <c r="HF361">
        <v>1</v>
      </c>
      <c r="HG361">
        <v>0</v>
      </c>
      <c r="HH361">
        <v>0</v>
      </c>
      <c r="HI361">
        <v>0</v>
      </c>
      <c r="HJ361">
        <v>1</v>
      </c>
      <c r="HK361">
        <v>0</v>
      </c>
      <c r="HL361">
        <v>0</v>
      </c>
      <c r="HM361">
        <v>1</v>
      </c>
      <c r="HN361">
        <v>0</v>
      </c>
      <c r="HO361">
        <v>1</v>
      </c>
      <c r="HP361">
        <v>1</v>
      </c>
      <c r="HQ361">
        <v>1</v>
      </c>
      <c r="HR361">
        <v>3</v>
      </c>
      <c r="HS361">
        <v>0</v>
      </c>
      <c r="HT361">
        <v>0</v>
      </c>
      <c r="HU361">
        <v>1</v>
      </c>
      <c r="HV361">
        <v>1</v>
      </c>
      <c r="HW361">
        <v>1</v>
      </c>
      <c r="HX361">
        <v>0</v>
      </c>
      <c r="HY361">
        <v>0</v>
      </c>
      <c r="HZ361">
        <v>0</v>
      </c>
      <c r="IA361">
        <v>49</v>
      </c>
      <c r="IB361">
        <v>6</v>
      </c>
      <c r="IC361">
        <v>4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1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1</v>
      </c>
      <c r="JE361">
        <v>0</v>
      </c>
      <c r="JF361">
        <v>6</v>
      </c>
      <c r="JG361">
        <v>1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1</v>
      </c>
      <c r="JW361">
        <v>0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1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1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1</v>
      </c>
    </row>
    <row r="362" spans="1:332">
      <c r="A362" t="s">
        <v>1174</v>
      </c>
      <c r="B362" t="s">
        <v>1173</v>
      </c>
      <c r="C362" t="str">
        <f>"061002"</f>
        <v>061002</v>
      </c>
      <c r="D362" t="s">
        <v>1172</v>
      </c>
      <c r="E362">
        <v>5</v>
      </c>
      <c r="F362">
        <v>677</v>
      </c>
      <c r="G362">
        <v>520</v>
      </c>
      <c r="H362">
        <v>247</v>
      </c>
      <c r="I362">
        <v>273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273</v>
      </c>
      <c r="T362">
        <v>0</v>
      </c>
      <c r="U362">
        <v>0</v>
      </c>
      <c r="V362">
        <v>273</v>
      </c>
      <c r="W362">
        <v>26</v>
      </c>
      <c r="X362">
        <v>21</v>
      </c>
      <c r="Y362">
        <v>5</v>
      </c>
      <c r="Z362">
        <v>0</v>
      </c>
      <c r="AA362">
        <v>247</v>
      </c>
      <c r="AB362">
        <v>145</v>
      </c>
      <c r="AC362">
        <v>47</v>
      </c>
      <c r="AD362">
        <v>8</v>
      </c>
      <c r="AE362">
        <v>3</v>
      </c>
      <c r="AF362">
        <v>0</v>
      </c>
      <c r="AG362">
        <v>4</v>
      </c>
      <c r="AH362">
        <v>2</v>
      </c>
      <c r="AI362">
        <v>11</v>
      </c>
      <c r="AJ362">
        <v>0</v>
      </c>
      <c r="AK362">
        <v>36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14</v>
      </c>
      <c r="AR362">
        <v>1</v>
      </c>
      <c r="AS362">
        <v>0</v>
      </c>
      <c r="AT362">
        <v>1</v>
      </c>
      <c r="AU362">
        <v>1</v>
      </c>
      <c r="AV362">
        <v>1</v>
      </c>
      <c r="AW362">
        <v>4</v>
      </c>
      <c r="AX362">
        <v>2</v>
      </c>
      <c r="AY362">
        <v>0</v>
      </c>
      <c r="AZ362">
        <v>1</v>
      </c>
      <c r="BA362">
        <v>0</v>
      </c>
      <c r="BB362">
        <v>0</v>
      </c>
      <c r="BC362">
        <v>0</v>
      </c>
      <c r="BD362">
        <v>2</v>
      </c>
      <c r="BE362">
        <v>0</v>
      </c>
      <c r="BF362">
        <v>2</v>
      </c>
      <c r="BG362">
        <v>145</v>
      </c>
      <c r="BH362">
        <v>11</v>
      </c>
      <c r="BI362">
        <v>6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1</v>
      </c>
      <c r="BP362">
        <v>0</v>
      </c>
      <c r="BQ362">
        <v>0</v>
      </c>
      <c r="BR362">
        <v>0</v>
      </c>
      <c r="BS362">
        <v>3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1</v>
      </c>
      <c r="CJ362">
        <v>0</v>
      </c>
      <c r="CK362">
        <v>0</v>
      </c>
      <c r="CL362">
        <v>0</v>
      </c>
      <c r="CM362">
        <v>11</v>
      </c>
      <c r="CN362">
        <v>6</v>
      </c>
      <c r="CO362">
        <v>2</v>
      </c>
      <c r="CP362">
        <v>0</v>
      </c>
      <c r="CQ362">
        <v>0</v>
      </c>
      <c r="CR362">
        <v>0</v>
      </c>
      <c r="CS362">
        <v>0</v>
      </c>
      <c r="CT362">
        <v>1</v>
      </c>
      <c r="CU362">
        <v>0</v>
      </c>
      <c r="CV362">
        <v>0</v>
      </c>
      <c r="CW362">
        <v>0</v>
      </c>
      <c r="CX362">
        <v>1</v>
      </c>
      <c r="CY362">
        <v>0</v>
      </c>
      <c r="CZ362">
        <v>0</v>
      </c>
      <c r="DA362">
        <v>1</v>
      </c>
      <c r="DB362">
        <v>0</v>
      </c>
      <c r="DC362">
        <v>0</v>
      </c>
      <c r="DD362">
        <v>1</v>
      </c>
      <c r="DE362">
        <v>6</v>
      </c>
      <c r="DF362">
        <v>8</v>
      </c>
      <c r="DG362">
        <v>4</v>
      </c>
      <c r="DH362">
        <v>0</v>
      </c>
      <c r="DI362">
        <v>2</v>
      </c>
      <c r="DJ362">
        <v>0</v>
      </c>
      <c r="DK362">
        <v>0</v>
      </c>
      <c r="DL362">
        <v>1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1</v>
      </c>
      <c r="EK362">
        <v>8</v>
      </c>
      <c r="EL362">
        <v>29</v>
      </c>
      <c r="EM362">
        <v>0</v>
      </c>
      <c r="EN362">
        <v>10</v>
      </c>
      <c r="EO362">
        <v>15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1</v>
      </c>
      <c r="EV362">
        <v>1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1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1</v>
      </c>
      <c r="FM362">
        <v>0</v>
      </c>
      <c r="FN362">
        <v>0</v>
      </c>
      <c r="FO362">
        <v>0</v>
      </c>
      <c r="FP362">
        <v>29</v>
      </c>
      <c r="FQ362">
        <v>7</v>
      </c>
      <c r="FR362">
        <v>3</v>
      </c>
      <c r="FS362">
        <v>1</v>
      </c>
      <c r="FT362">
        <v>0</v>
      </c>
      <c r="FU362">
        <v>0</v>
      </c>
      <c r="FV362">
        <v>1</v>
      </c>
      <c r="FW362">
        <v>0</v>
      </c>
      <c r="FX362">
        <v>0</v>
      </c>
      <c r="FY362">
        <v>0</v>
      </c>
      <c r="FZ362">
        <v>2</v>
      </c>
      <c r="GA362">
        <v>0</v>
      </c>
      <c r="GB362">
        <v>0</v>
      </c>
      <c r="GC362">
        <v>0</v>
      </c>
      <c r="GD362">
        <v>0</v>
      </c>
      <c r="GE362">
        <v>0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7</v>
      </c>
      <c r="GV362">
        <v>39</v>
      </c>
      <c r="GW362">
        <v>13</v>
      </c>
      <c r="GX362">
        <v>2</v>
      </c>
      <c r="GY362">
        <v>0</v>
      </c>
      <c r="GZ362">
        <v>2</v>
      </c>
      <c r="HA362">
        <v>1</v>
      </c>
      <c r="HB362">
        <v>3</v>
      </c>
      <c r="HC362">
        <v>1</v>
      </c>
      <c r="HD362">
        <v>4</v>
      </c>
      <c r="HE362">
        <v>0</v>
      </c>
      <c r="HF362">
        <v>0</v>
      </c>
      <c r="HG362">
        <v>0</v>
      </c>
      <c r="HH362">
        <v>2</v>
      </c>
      <c r="HI362">
        <v>3</v>
      </c>
      <c r="HJ362">
        <v>1</v>
      </c>
      <c r="HK362">
        <v>0</v>
      </c>
      <c r="HL362">
        <v>2</v>
      </c>
      <c r="HM362">
        <v>0</v>
      </c>
      <c r="HN362">
        <v>0</v>
      </c>
      <c r="HO362">
        <v>2</v>
      </c>
      <c r="HP362">
        <v>0</v>
      </c>
      <c r="HQ362">
        <v>0</v>
      </c>
      <c r="HR362">
        <v>1</v>
      </c>
      <c r="HS362">
        <v>0</v>
      </c>
      <c r="HT362">
        <v>0</v>
      </c>
      <c r="HU362">
        <v>0</v>
      </c>
      <c r="HV362">
        <v>0</v>
      </c>
      <c r="HW362">
        <v>1</v>
      </c>
      <c r="HX362">
        <v>0</v>
      </c>
      <c r="HY362">
        <v>1</v>
      </c>
      <c r="HZ362">
        <v>0</v>
      </c>
      <c r="IA362">
        <v>39</v>
      </c>
      <c r="IB362">
        <v>2</v>
      </c>
      <c r="IC362">
        <v>1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1</v>
      </c>
      <c r="IU362">
        <v>0</v>
      </c>
      <c r="IV362">
        <v>0</v>
      </c>
      <c r="IW362">
        <v>0</v>
      </c>
      <c r="IX362">
        <v>0</v>
      </c>
      <c r="IY362">
        <v>0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2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</row>
    <row r="363" spans="1:332">
      <c r="A363" t="s">
        <v>1171</v>
      </c>
      <c r="B363" t="s">
        <v>1147</v>
      </c>
      <c r="C363" t="str">
        <f>"061003"</f>
        <v>061003</v>
      </c>
      <c r="D363" t="s">
        <v>1170</v>
      </c>
      <c r="E363">
        <v>1</v>
      </c>
      <c r="F363">
        <v>1467</v>
      </c>
      <c r="G363">
        <v>1110</v>
      </c>
      <c r="H363">
        <v>410</v>
      </c>
      <c r="I363">
        <v>700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700</v>
      </c>
      <c r="T363">
        <v>0</v>
      </c>
      <c r="U363">
        <v>0</v>
      </c>
      <c r="V363">
        <v>700</v>
      </c>
      <c r="W363">
        <v>24</v>
      </c>
      <c r="X363">
        <v>15</v>
      </c>
      <c r="Y363">
        <v>9</v>
      </c>
      <c r="Z363">
        <v>0</v>
      </c>
      <c r="AA363">
        <v>676</v>
      </c>
      <c r="AB363">
        <v>350</v>
      </c>
      <c r="AC363">
        <v>66</v>
      </c>
      <c r="AD363">
        <v>7</v>
      </c>
      <c r="AE363">
        <v>37</v>
      </c>
      <c r="AF363">
        <v>1</v>
      </c>
      <c r="AG363">
        <v>4</v>
      </c>
      <c r="AH363">
        <v>0</v>
      </c>
      <c r="AI363">
        <v>30</v>
      </c>
      <c r="AJ363">
        <v>0</v>
      </c>
      <c r="AK363">
        <v>58</v>
      </c>
      <c r="AL363">
        <v>18</v>
      </c>
      <c r="AM363">
        <v>13</v>
      </c>
      <c r="AN363">
        <v>2</v>
      </c>
      <c r="AO363">
        <v>1</v>
      </c>
      <c r="AP363">
        <v>9</v>
      </c>
      <c r="AQ363">
        <v>71</v>
      </c>
      <c r="AR363">
        <v>1</v>
      </c>
      <c r="AS363">
        <v>1</v>
      </c>
      <c r="AT363">
        <v>2</v>
      </c>
      <c r="AU363">
        <v>1</v>
      </c>
      <c r="AV363">
        <v>2</v>
      </c>
      <c r="AW363">
        <v>3</v>
      </c>
      <c r="AX363">
        <v>2</v>
      </c>
      <c r="AY363">
        <v>0</v>
      </c>
      <c r="AZ363">
        <v>8</v>
      </c>
      <c r="BA363">
        <v>4</v>
      </c>
      <c r="BB363">
        <v>2</v>
      </c>
      <c r="BC363">
        <v>1</v>
      </c>
      <c r="BD363">
        <v>1</v>
      </c>
      <c r="BE363">
        <v>1</v>
      </c>
      <c r="BF363">
        <v>4</v>
      </c>
      <c r="BG363">
        <v>350</v>
      </c>
      <c r="BH363">
        <v>84</v>
      </c>
      <c r="BI363">
        <v>57</v>
      </c>
      <c r="BJ363">
        <v>4</v>
      </c>
      <c r="BK363">
        <v>3</v>
      </c>
      <c r="BL363">
        <v>1</v>
      </c>
      <c r="BM363">
        <v>1</v>
      </c>
      <c r="BN363">
        <v>1</v>
      </c>
      <c r="BO363">
        <v>1</v>
      </c>
      <c r="BP363">
        <v>0</v>
      </c>
      <c r="BQ363">
        <v>0</v>
      </c>
      <c r="BR363">
        <v>0</v>
      </c>
      <c r="BS363">
        <v>15</v>
      </c>
      <c r="BT363">
        <v>0</v>
      </c>
      <c r="BU363">
        <v>0</v>
      </c>
      <c r="BV363">
        <v>0</v>
      </c>
      <c r="BW363">
        <v>1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84</v>
      </c>
      <c r="CN363">
        <v>20</v>
      </c>
      <c r="CO363">
        <v>7</v>
      </c>
      <c r="CP363">
        <v>6</v>
      </c>
      <c r="CQ363">
        <v>0</v>
      </c>
      <c r="CR363">
        <v>1</v>
      </c>
      <c r="CS363">
        <v>0</v>
      </c>
      <c r="CT363">
        <v>1</v>
      </c>
      <c r="CU363">
        <v>0</v>
      </c>
      <c r="CV363">
        <v>1</v>
      </c>
      <c r="CW363">
        <v>0</v>
      </c>
      <c r="CX363">
        <v>2</v>
      </c>
      <c r="CY363">
        <v>0</v>
      </c>
      <c r="CZ363">
        <v>1</v>
      </c>
      <c r="DA363">
        <v>0</v>
      </c>
      <c r="DB363">
        <v>0</v>
      </c>
      <c r="DC363">
        <v>1</v>
      </c>
      <c r="DD363">
        <v>0</v>
      </c>
      <c r="DE363">
        <v>20</v>
      </c>
      <c r="DF363">
        <v>32</v>
      </c>
      <c r="DG363">
        <v>10</v>
      </c>
      <c r="DH363">
        <v>5</v>
      </c>
      <c r="DI363">
        <v>6</v>
      </c>
      <c r="DJ363">
        <v>1</v>
      </c>
      <c r="DK363">
        <v>2</v>
      </c>
      <c r="DL363">
        <v>0</v>
      </c>
      <c r="DM363">
        <v>0</v>
      </c>
      <c r="DN363">
        <v>2</v>
      </c>
      <c r="DO363">
        <v>0</v>
      </c>
      <c r="DP363">
        <v>0</v>
      </c>
      <c r="DQ363">
        <v>0</v>
      </c>
      <c r="DR363">
        <v>0</v>
      </c>
      <c r="DS363">
        <v>1</v>
      </c>
      <c r="DT363">
        <v>0</v>
      </c>
      <c r="DU363">
        <v>1</v>
      </c>
      <c r="DV363">
        <v>0</v>
      </c>
      <c r="DW363">
        <v>0</v>
      </c>
      <c r="DX363">
        <v>0</v>
      </c>
      <c r="DY363">
        <v>1</v>
      </c>
      <c r="DZ363">
        <v>1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1</v>
      </c>
      <c r="EI363">
        <v>0</v>
      </c>
      <c r="EJ363">
        <v>1</v>
      </c>
      <c r="EK363">
        <v>32</v>
      </c>
      <c r="EL363">
        <v>51</v>
      </c>
      <c r="EM363">
        <v>2</v>
      </c>
      <c r="EN363">
        <v>8</v>
      </c>
      <c r="EO363">
        <v>2</v>
      </c>
      <c r="EP363">
        <v>0</v>
      </c>
      <c r="EQ363">
        <v>0</v>
      </c>
      <c r="ER363">
        <v>0</v>
      </c>
      <c r="ES363">
        <v>0</v>
      </c>
      <c r="ET363">
        <v>0</v>
      </c>
      <c r="EU363">
        <v>30</v>
      </c>
      <c r="EV363">
        <v>0</v>
      </c>
      <c r="EW363">
        <v>1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1</v>
      </c>
      <c r="FE363">
        <v>0</v>
      </c>
      <c r="FF363">
        <v>0</v>
      </c>
      <c r="FG363">
        <v>1</v>
      </c>
      <c r="FH363">
        <v>0</v>
      </c>
      <c r="FI363">
        <v>4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2</v>
      </c>
      <c r="FP363">
        <v>51</v>
      </c>
      <c r="FQ363">
        <v>26</v>
      </c>
      <c r="FR363">
        <v>15</v>
      </c>
      <c r="FS363">
        <v>4</v>
      </c>
      <c r="FT363">
        <v>0</v>
      </c>
      <c r="FU363">
        <v>0</v>
      </c>
      <c r="FV363">
        <v>0</v>
      </c>
      <c r="FW363">
        <v>0</v>
      </c>
      <c r="FX363">
        <v>3</v>
      </c>
      <c r="FY363">
        <v>1</v>
      </c>
      <c r="FZ363">
        <v>0</v>
      </c>
      <c r="GA363">
        <v>0</v>
      </c>
      <c r="GB363">
        <v>0</v>
      </c>
      <c r="GC363">
        <v>0</v>
      </c>
      <c r="GD363">
        <v>0</v>
      </c>
      <c r="GE363">
        <v>0</v>
      </c>
      <c r="GF363">
        <v>0</v>
      </c>
      <c r="GG363">
        <v>0</v>
      </c>
      <c r="GH363">
        <v>2</v>
      </c>
      <c r="GI363">
        <v>0</v>
      </c>
      <c r="GJ363">
        <v>0</v>
      </c>
      <c r="GK363">
        <v>0</v>
      </c>
      <c r="GL363">
        <v>0</v>
      </c>
      <c r="GM363">
        <v>1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26</v>
      </c>
      <c r="GV363">
        <v>87</v>
      </c>
      <c r="GW363">
        <v>33</v>
      </c>
      <c r="GX363">
        <v>10</v>
      </c>
      <c r="GY363">
        <v>2</v>
      </c>
      <c r="GZ363">
        <v>3</v>
      </c>
      <c r="HA363">
        <v>3</v>
      </c>
      <c r="HB363">
        <v>3</v>
      </c>
      <c r="HC363">
        <v>2</v>
      </c>
      <c r="HD363">
        <v>0</v>
      </c>
      <c r="HE363">
        <v>2</v>
      </c>
      <c r="HF363">
        <v>1</v>
      </c>
      <c r="HG363">
        <v>0</v>
      </c>
      <c r="HH363">
        <v>3</v>
      </c>
      <c r="HI363">
        <v>0</v>
      </c>
      <c r="HJ363">
        <v>0</v>
      </c>
      <c r="HK363">
        <v>0</v>
      </c>
      <c r="HL363">
        <v>3</v>
      </c>
      <c r="HM363">
        <v>0</v>
      </c>
      <c r="HN363">
        <v>1</v>
      </c>
      <c r="HO363">
        <v>8</v>
      </c>
      <c r="HP363">
        <v>0</v>
      </c>
      <c r="HQ363">
        <v>1</v>
      </c>
      <c r="HR363">
        <v>0</v>
      </c>
      <c r="HS363">
        <v>0</v>
      </c>
      <c r="HT363">
        <v>1</v>
      </c>
      <c r="HU363">
        <v>1</v>
      </c>
      <c r="HV363">
        <v>0</v>
      </c>
      <c r="HW363">
        <v>1</v>
      </c>
      <c r="HX363">
        <v>5</v>
      </c>
      <c r="HY363">
        <v>0</v>
      </c>
      <c r="HZ363">
        <v>4</v>
      </c>
      <c r="IA363">
        <v>87</v>
      </c>
      <c r="IB363">
        <v>24</v>
      </c>
      <c r="IC363">
        <v>14</v>
      </c>
      <c r="ID363">
        <v>1</v>
      </c>
      <c r="IE363">
        <v>1</v>
      </c>
      <c r="IF363">
        <v>0</v>
      </c>
      <c r="IG363">
        <v>0</v>
      </c>
      <c r="IH363">
        <v>1</v>
      </c>
      <c r="II363">
        <v>1</v>
      </c>
      <c r="IJ363">
        <v>1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1</v>
      </c>
      <c r="IW363">
        <v>1</v>
      </c>
      <c r="IX363">
        <v>0</v>
      </c>
      <c r="IY363">
        <v>0</v>
      </c>
      <c r="IZ363">
        <v>0</v>
      </c>
      <c r="JA363">
        <v>0</v>
      </c>
      <c r="JB363">
        <v>0</v>
      </c>
      <c r="JC363">
        <v>0</v>
      </c>
      <c r="JD363">
        <v>0</v>
      </c>
      <c r="JE363">
        <v>3</v>
      </c>
      <c r="JF363">
        <v>24</v>
      </c>
      <c r="JG363">
        <v>1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1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1</v>
      </c>
      <c r="JY363">
        <v>1</v>
      </c>
      <c r="JZ363">
        <v>0</v>
      </c>
      <c r="KA363">
        <v>0</v>
      </c>
      <c r="KB363">
        <v>0</v>
      </c>
      <c r="KC363">
        <v>0</v>
      </c>
      <c r="KD363">
        <v>1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1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</row>
    <row r="364" spans="1:332">
      <c r="A364" t="s">
        <v>1169</v>
      </c>
      <c r="B364" t="s">
        <v>1147</v>
      </c>
      <c r="C364" t="str">
        <f>"061003"</f>
        <v>061003</v>
      </c>
      <c r="D364" t="s">
        <v>403</v>
      </c>
      <c r="E364">
        <v>2</v>
      </c>
      <c r="F364">
        <v>831</v>
      </c>
      <c r="G364">
        <v>630</v>
      </c>
      <c r="H364">
        <v>194</v>
      </c>
      <c r="I364">
        <v>436</v>
      </c>
      <c r="J364">
        <v>0</v>
      </c>
      <c r="K364">
        <v>2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436</v>
      </c>
      <c r="T364">
        <v>0</v>
      </c>
      <c r="U364">
        <v>0</v>
      </c>
      <c r="V364">
        <v>436</v>
      </c>
      <c r="W364">
        <v>13</v>
      </c>
      <c r="X364">
        <v>11</v>
      </c>
      <c r="Y364">
        <v>2</v>
      </c>
      <c r="Z364">
        <v>0</v>
      </c>
      <c r="AA364">
        <v>423</v>
      </c>
      <c r="AB364">
        <v>204</v>
      </c>
      <c r="AC364">
        <v>38</v>
      </c>
      <c r="AD364">
        <v>12</v>
      </c>
      <c r="AE364">
        <v>23</v>
      </c>
      <c r="AF364">
        <v>1</v>
      </c>
      <c r="AG364">
        <v>0</v>
      </c>
      <c r="AH364">
        <v>0</v>
      </c>
      <c r="AI364">
        <v>18</v>
      </c>
      <c r="AJ364">
        <v>0</v>
      </c>
      <c r="AK364">
        <v>22</v>
      </c>
      <c r="AL364">
        <v>26</v>
      </c>
      <c r="AM364">
        <v>10</v>
      </c>
      <c r="AN364">
        <v>1</v>
      </c>
      <c r="AO364">
        <v>3</v>
      </c>
      <c r="AP364">
        <v>5</v>
      </c>
      <c r="AQ364">
        <v>17</v>
      </c>
      <c r="AR364">
        <v>1</v>
      </c>
      <c r="AS364">
        <v>2</v>
      </c>
      <c r="AT364">
        <v>5</v>
      </c>
      <c r="AU364">
        <v>0</v>
      </c>
      <c r="AV364">
        <v>2</v>
      </c>
      <c r="AW364">
        <v>9</v>
      </c>
      <c r="AX364">
        <v>1</v>
      </c>
      <c r="AY364">
        <v>0</v>
      </c>
      <c r="AZ364">
        <v>6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2</v>
      </c>
      <c r="BG364">
        <v>204</v>
      </c>
      <c r="BH364">
        <v>45</v>
      </c>
      <c r="BI364">
        <v>21</v>
      </c>
      <c r="BJ364">
        <v>4</v>
      </c>
      <c r="BK364">
        <v>5</v>
      </c>
      <c r="BL364">
        <v>2</v>
      </c>
      <c r="BM364">
        <v>1</v>
      </c>
      <c r="BN364">
        <v>1</v>
      </c>
      <c r="BO364">
        <v>0</v>
      </c>
      <c r="BP364">
        <v>0</v>
      </c>
      <c r="BQ364">
        <v>0</v>
      </c>
      <c r="BR364">
        <v>0</v>
      </c>
      <c r="BS364">
        <v>11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45</v>
      </c>
      <c r="CN364">
        <v>8</v>
      </c>
      <c r="CO364">
        <v>4</v>
      </c>
      <c r="CP364">
        <v>2</v>
      </c>
      <c r="CQ364">
        <v>1</v>
      </c>
      <c r="CR364">
        <v>0</v>
      </c>
      <c r="CS364">
        <v>1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8</v>
      </c>
      <c r="DF364">
        <v>23</v>
      </c>
      <c r="DG364">
        <v>11</v>
      </c>
      <c r="DH364">
        <v>3</v>
      </c>
      <c r="DI364">
        <v>7</v>
      </c>
      <c r="DJ364">
        <v>0</v>
      </c>
      <c r="DK364">
        <v>0</v>
      </c>
      <c r="DL364">
        <v>0</v>
      </c>
      <c r="DM364">
        <v>0</v>
      </c>
      <c r="DN364">
        <v>1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1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23</v>
      </c>
      <c r="EL364">
        <v>51</v>
      </c>
      <c r="EM364">
        <v>2</v>
      </c>
      <c r="EN364">
        <v>8</v>
      </c>
      <c r="EO364">
        <v>3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15</v>
      </c>
      <c r="EV364">
        <v>2</v>
      </c>
      <c r="EW364">
        <v>0</v>
      </c>
      <c r="EX364">
        <v>0</v>
      </c>
      <c r="EY364">
        <v>0</v>
      </c>
      <c r="EZ364">
        <v>0</v>
      </c>
      <c r="FA364">
        <v>1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2</v>
      </c>
      <c r="FH364">
        <v>0</v>
      </c>
      <c r="FI364">
        <v>17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1</v>
      </c>
      <c r="FP364">
        <v>51</v>
      </c>
      <c r="FQ364">
        <v>15</v>
      </c>
      <c r="FR364">
        <v>10</v>
      </c>
      <c r="FS364">
        <v>1</v>
      </c>
      <c r="FT364">
        <v>1</v>
      </c>
      <c r="FU364">
        <v>1</v>
      </c>
      <c r="FV364">
        <v>0</v>
      </c>
      <c r="FW364">
        <v>0</v>
      </c>
      <c r="FX364">
        <v>0</v>
      </c>
      <c r="FY364">
        <v>0</v>
      </c>
      <c r="FZ364">
        <v>0</v>
      </c>
      <c r="GA364">
        <v>0</v>
      </c>
      <c r="GB364">
        <v>0</v>
      </c>
      <c r="GC364">
        <v>0</v>
      </c>
      <c r="GD364">
        <v>1</v>
      </c>
      <c r="GE364">
        <v>0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1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15</v>
      </c>
      <c r="GV364">
        <v>62</v>
      </c>
      <c r="GW364">
        <v>32</v>
      </c>
      <c r="GX364">
        <v>4</v>
      </c>
      <c r="GY364">
        <v>0</v>
      </c>
      <c r="GZ364">
        <v>2</v>
      </c>
      <c r="HA364">
        <v>3</v>
      </c>
      <c r="HB364">
        <v>1</v>
      </c>
      <c r="HC364">
        <v>1</v>
      </c>
      <c r="HD364">
        <v>0</v>
      </c>
      <c r="HE364">
        <v>0</v>
      </c>
      <c r="HF364">
        <v>2</v>
      </c>
      <c r="HG364">
        <v>0</v>
      </c>
      <c r="HH364">
        <v>4</v>
      </c>
      <c r="HI364">
        <v>0</v>
      </c>
      <c r="HJ364">
        <v>0</v>
      </c>
      <c r="HK364">
        <v>0</v>
      </c>
      <c r="HL364">
        <v>1</v>
      </c>
      <c r="HM364">
        <v>0</v>
      </c>
      <c r="HN364">
        <v>0</v>
      </c>
      <c r="HO364">
        <v>1</v>
      </c>
      <c r="HP364">
        <v>0</v>
      </c>
      <c r="HQ364">
        <v>1</v>
      </c>
      <c r="HR364">
        <v>2</v>
      </c>
      <c r="HS364">
        <v>0</v>
      </c>
      <c r="HT364">
        <v>0</v>
      </c>
      <c r="HU364">
        <v>3</v>
      </c>
      <c r="HV364">
        <v>1</v>
      </c>
      <c r="HW364">
        <v>2</v>
      </c>
      <c r="HX364">
        <v>1</v>
      </c>
      <c r="HY364">
        <v>0</v>
      </c>
      <c r="HZ364">
        <v>1</v>
      </c>
      <c r="IA364">
        <v>62</v>
      </c>
      <c r="IB364">
        <v>14</v>
      </c>
      <c r="IC364">
        <v>4</v>
      </c>
      <c r="ID364">
        <v>1</v>
      </c>
      <c r="IE364">
        <v>2</v>
      </c>
      <c r="IF364">
        <v>0</v>
      </c>
      <c r="IG364">
        <v>0</v>
      </c>
      <c r="IH364">
        <v>1</v>
      </c>
      <c r="II364">
        <v>2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1</v>
      </c>
      <c r="IZ364">
        <v>1</v>
      </c>
      <c r="JA364">
        <v>0</v>
      </c>
      <c r="JB364">
        <v>1</v>
      </c>
      <c r="JC364">
        <v>0</v>
      </c>
      <c r="JD364">
        <v>0</v>
      </c>
      <c r="JE364">
        <v>1</v>
      </c>
      <c r="JF364">
        <v>14</v>
      </c>
      <c r="JG364">
        <v>1</v>
      </c>
      <c r="JH364">
        <v>1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1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</row>
    <row r="365" spans="1:332">
      <c r="A365" t="s">
        <v>1168</v>
      </c>
      <c r="B365" t="s">
        <v>1147</v>
      </c>
      <c r="C365" t="str">
        <f>"061003"</f>
        <v>061003</v>
      </c>
      <c r="D365" t="s">
        <v>403</v>
      </c>
      <c r="E365">
        <v>3</v>
      </c>
      <c r="F365">
        <v>931</v>
      </c>
      <c r="G365">
        <v>720</v>
      </c>
      <c r="H365">
        <v>312</v>
      </c>
      <c r="I365">
        <v>408</v>
      </c>
      <c r="J365">
        <v>0</v>
      </c>
      <c r="K365">
        <v>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408</v>
      </c>
      <c r="T365">
        <v>0</v>
      </c>
      <c r="U365">
        <v>0</v>
      </c>
      <c r="V365">
        <v>408</v>
      </c>
      <c r="W365">
        <v>11</v>
      </c>
      <c r="X365">
        <v>5</v>
      </c>
      <c r="Y365">
        <v>6</v>
      </c>
      <c r="Z365">
        <v>0</v>
      </c>
      <c r="AA365">
        <v>397</v>
      </c>
      <c r="AB365">
        <v>206</v>
      </c>
      <c r="AC365">
        <v>37</v>
      </c>
      <c r="AD365">
        <v>17</v>
      </c>
      <c r="AE365">
        <v>11</v>
      </c>
      <c r="AF365">
        <v>2</v>
      </c>
      <c r="AG365">
        <v>0</v>
      </c>
      <c r="AH365">
        <v>1</v>
      </c>
      <c r="AI365">
        <v>6</v>
      </c>
      <c r="AJ365">
        <v>2</v>
      </c>
      <c r="AK365">
        <v>54</v>
      </c>
      <c r="AL365">
        <v>11</v>
      </c>
      <c r="AM365">
        <v>3</v>
      </c>
      <c r="AN365">
        <v>0</v>
      </c>
      <c r="AO365">
        <v>0</v>
      </c>
      <c r="AP365">
        <v>0</v>
      </c>
      <c r="AQ365">
        <v>39</v>
      </c>
      <c r="AR365">
        <v>1</v>
      </c>
      <c r="AS365">
        <v>0</v>
      </c>
      <c r="AT365">
        <v>2</v>
      </c>
      <c r="AU365">
        <v>0</v>
      </c>
      <c r="AV365">
        <v>2</v>
      </c>
      <c r="AW365">
        <v>2</v>
      </c>
      <c r="AX365">
        <v>0</v>
      </c>
      <c r="AY365">
        <v>0</v>
      </c>
      <c r="AZ365">
        <v>2</v>
      </c>
      <c r="BA365">
        <v>0</v>
      </c>
      <c r="BB365">
        <v>0</v>
      </c>
      <c r="BC365">
        <v>2</v>
      </c>
      <c r="BD365">
        <v>0</v>
      </c>
      <c r="BE365">
        <v>1</v>
      </c>
      <c r="BF365">
        <v>11</v>
      </c>
      <c r="BG365">
        <v>206</v>
      </c>
      <c r="BH365">
        <v>36</v>
      </c>
      <c r="BI365">
        <v>24</v>
      </c>
      <c r="BJ365">
        <v>1</v>
      </c>
      <c r="BK365">
        <v>1</v>
      </c>
      <c r="BL365">
        <v>2</v>
      </c>
      <c r="BM365">
        <v>0</v>
      </c>
      <c r="BN365">
        <v>1</v>
      </c>
      <c r="BO365">
        <v>0</v>
      </c>
      <c r="BP365">
        <v>0</v>
      </c>
      <c r="BQ365">
        <v>0</v>
      </c>
      <c r="BR365">
        <v>0</v>
      </c>
      <c r="BS365">
        <v>4</v>
      </c>
      <c r="BT365">
        <v>1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1</v>
      </c>
      <c r="CC365">
        <v>0</v>
      </c>
      <c r="CD365">
        <v>0</v>
      </c>
      <c r="CE365">
        <v>0</v>
      </c>
      <c r="CF365">
        <v>0</v>
      </c>
      <c r="CG365">
        <v>1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36</v>
      </c>
      <c r="CN365">
        <v>6</v>
      </c>
      <c r="CO365">
        <v>1</v>
      </c>
      <c r="CP365">
        <v>0</v>
      </c>
      <c r="CQ365">
        <v>1</v>
      </c>
      <c r="CR365">
        <v>0</v>
      </c>
      <c r="CS365">
        <v>0</v>
      </c>
      <c r="CT365">
        <v>1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3</v>
      </c>
      <c r="DE365">
        <v>6</v>
      </c>
      <c r="DF365">
        <v>33</v>
      </c>
      <c r="DG365">
        <v>8</v>
      </c>
      <c r="DH365">
        <v>2</v>
      </c>
      <c r="DI365">
        <v>16</v>
      </c>
      <c r="DJ365">
        <v>3</v>
      </c>
      <c r="DK365">
        <v>0</v>
      </c>
      <c r="DL365">
        <v>0</v>
      </c>
      <c r="DM365">
        <v>0</v>
      </c>
      <c r="DN365">
        <v>1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2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1</v>
      </c>
      <c r="EI365">
        <v>0</v>
      </c>
      <c r="EJ365">
        <v>0</v>
      </c>
      <c r="EK365">
        <v>33</v>
      </c>
      <c r="EL365">
        <v>46</v>
      </c>
      <c r="EM365">
        <v>0</v>
      </c>
      <c r="EN365">
        <v>1</v>
      </c>
      <c r="EO365">
        <v>8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7</v>
      </c>
      <c r="EV365">
        <v>1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27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2</v>
      </c>
      <c r="FP365">
        <v>46</v>
      </c>
      <c r="FQ365">
        <v>12</v>
      </c>
      <c r="FR365">
        <v>5</v>
      </c>
      <c r="FS365">
        <v>2</v>
      </c>
      <c r="FT365">
        <v>1</v>
      </c>
      <c r="FU365">
        <v>1</v>
      </c>
      <c r="FV365">
        <v>0</v>
      </c>
      <c r="FW365">
        <v>0</v>
      </c>
      <c r="FX365">
        <v>1</v>
      </c>
      <c r="FY365">
        <v>0</v>
      </c>
      <c r="FZ365">
        <v>0</v>
      </c>
      <c r="GA365">
        <v>2</v>
      </c>
      <c r="GB365">
        <v>0</v>
      </c>
      <c r="GC365">
        <v>0</v>
      </c>
      <c r="GD365">
        <v>0</v>
      </c>
      <c r="GE365">
        <v>0</v>
      </c>
      <c r="GF365">
        <v>0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12</v>
      </c>
      <c r="GV365">
        <v>38</v>
      </c>
      <c r="GW365">
        <v>15</v>
      </c>
      <c r="GX365">
        <v>5</v>
      </c>
      <c r="GY365">
        <v>1</v>
      </c>
      <c r="GZ365">
        <v>1</v>
      </c>
      <c r="HA365">
        <v>0</v>
      </c>
      <c r="HB365">
        <v>1</v>
      </c>
      <c r="HC365">
        <v>0</v>
      </c>
      <c r="HD365">
        <v>0</v>
      </c>
      <c r="HE365">
        <v>1</v>
      </c>
      <c r="HF365">
        <v>0</v>
      </c>
      <c r="HG365">
        <v>1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1</v>
      </c>
      <c r="HP365">
        <v>3</v>
      </c>
      <c r="HQ365">
        <v>1</v>
      </c>
      <c r="HR365">
        <v>1</v>
      </c>
      <c r="HS365">
        <v>0</v>
      </c>
      <c r="HT365">
        <v>0</v>
      </c>
      <c r="HU365">
        <v>1</v>
      </c>
      <c r="HV365">
        <v>2</v>
      </c>
      <c r="HW365">
        <v>1</v>
      </c>
      <c r="HX365">
        <v>2</v>
      </c>
      <c r="HY365">
        <v>0</v>
      </c>
      <c r="HZ365">
        <v>1</v>
      </c>
      <c r="IA365">
        <v>38</v>
      </c>
      <c r="IB365">
        <v>15</v>
      </c>
      <c r="IC365">
        <v>7</v>
      </c>
      <c r="ID365">
        <v>1</v>
      </c>
      <c r="IE365">
        <v>2</v>
      </c>
      <c r="IF365">
        <v>2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2</v>
      </c>
      <c r="JA365">
        <v>0</v>
      </c>
      <c r="JB365">
        <v>0</v>
      </c>
      <c r="JC365">
        <v>0</v>
      </c>
      <c r="JD365">
        <v>0</v>
      </c>
      <c r="JE365">
        <v>1</v>
      </c>
      <c r="JF365">
        <v>15</v>
      </c>
      <c r="JG365">
        <v>3</v>
      </c>
      <c r="JH365">
        <v>1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1</v>
      </c>
      <c r="JO365">
        <v>0</v>
      </c>
      <c r="JP365">
        <v>0</v>
      </c>
      <c r="JQ365">
        <v>1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3</v>
      </c>
      <c r="JY365">
        <v>1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1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1</v>
      </c>
      <c r="KQ365">
        <v>1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1</v>
      </c>
      <c r="LT365">
        <v>1</v>
      </c>
    </row>
    <row r="366" spans="1:332">
      <c r="A366" t="s">
        <v>1167</v>
      </c>
      <c r="B366" t="s">
        <v>1147</v>
      </c>
      <c r="C366" t="str">
        <f>"061003"</f>
        <v>061003</v>
      </c>
      <c r="D366" t="s">
        <v>1166</v>
      </c>
      <c r="E366">
        <v>4</v>
      </c>
      <c r="F366">
        <v>1144</v>
      </c>
      <c r="G366">
        <v>870</v>
      </c>
      <c r="H366">
        <v>311</v>
      </c>
      <c r="I366">
        <v>559</v>
      </c>
      <c r="J366">
        <v>0</v>
      </c>
      <c r="K366">
        <v>2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559</v>
      </c>
      <c r="T366">
        <v>0</v>
      </c>
      <c r="U366">
        <v>0</v>
      </c>
      <c r="V366">
        <v>559</v>
      </c>
      <c r="W366">
        <v>23</v>
      </c>
      <c r="X366">
        <v>18</v>
      </c>
      <c r="Y366">
        <v>5</v>
      </c>
      <c r="Z366">
        <v>0</v>
      </c>
      <c r="AA366">
        <v>536</v>
      </c>
      <c r="AB366">
        <v>268</v>
      </c>
      <c r="AC366">
        <v>32</v>
      </c>
      <c r="AD366">
        <v>10</v>
      </c>
      <c r="AE366">
        <v>62</v>
      </c>
      <c r="AF366">
        <v>0</v>
      </c>
      <c r="AG366">
        <v>2</v>
      </c>
      <c r="AH366">
        <v>0</v>
      </c>
      <c r="AI366">
        <v>8</v>
      </c>
      <c r="AJ366">
        <v>1</v>
      </c>
      <c r="AK366">
        <v>69</v>
      </c>
      <c r="AL366">
        <v>16</v>
      </c>
      <c r="AM366">
        <v>6</v>
      </c>
      <c r="AN366">
        <v>2</v>
      </c>
      <c r="AO366">
        <v>1</v>
      </c>
      <c r="AP366">
        <v>3</v>
      </c>
      <c r="AQ366">
        <v>33</v>
      </c>
      <c r="AR366">
        <v>0</v>
      </c>
      <c r="AS366">
        <v>1</v>
      </c>
      <c r="AT366">
        <v>1</v>
      </c>
      <c r="AU366">
        <v>1</v>
      </c>
      <c r="AV366">
        <v>0</v>
      </c>
      <c r="AW366">
        <v>9</v>
      </c>
      <c r="AX366">
        <v>2</v>
      </c>
      <c r="AY366">
        <v>0</v>
      </c>
      <c r="AZ366">
        <v>0</v>
      </c>
      <c r="BA366">
        <v>1</v>
      </c>
      <c r="BB366">
        <v>0</v>
      </c>
      <c r="BC366">
        <v>0</v>
      </c>
      <c r="BD366">
        <v>1</v>
      </c>
      <c r="BE366">
        <v>1</v>
      </c>
      <c r="BF366">
        <v>6</v>
      </c>
      <c r="BG366">
        <v>268</v>
      </c>
      <c r="BH366">
        <v>69</v>
      </c>
      <c r="BI366">
        <v>32</v>
      </c>
      <c r="BJ366">
        <v>7</v>
      </c>
      <c r="BK366">
        <v>5</v>
      </c>
      <c r="BL366">
        <v>2</v>
      </c>
      <c r="BM366">
        <v>0</v>
      </c>
      <c r="BN366">
        <v>1</v>
      </c>
      <c r="BO366">
        <v>1</v>
      </c>
      <c r="BP366">
        <v>0</v>
      </c>
      <c r="BQ366">
        <v>0</v>
      </c>
      <c r="BR366">
        <v>0</v>
      </c>
      <c r="BS366">
        <v>21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69</v>
      </c>
      <c r="CN366">
        <v>16</v>
      </c>
      <c r="CO366">
        <v>4</v>
      </c>
      <c r="CP366">
        <v>2</v>
      </c>
      <c r="CQ366">
        <v>2</v>
      </c>
      <c r="CR366">
        <v>0</v>
      </c>
      <c r="CS366">
        <v>1</v>
      </c>
      <c r="CT366">
        <v>1</v>
      </c>
      <c r="CU366">
        <v>2</v>
      </c>
      <c r="CV366">
        <v>2</v>
      </c>
      <c r="CW366">
        <v>0</v>
      </c>
      <c r="CX366">
        <v>0</v>
      </c>
      <c r="CY366">
        <v>1</v>
      </c>
      <c r="CZ366">
        <v>0</v>
      </c>
      <c r="DA366">
        <v>0</v>
      </c>
      <c r="DB366">
        <v>0</v>
      </c>
      <c r="DC366">
        <v>1</v>
      </c>
      <c r="DD366">
        <v>0</v>
      </c>
      <c r="DE366">
        <v>16</v>
      </c>
      <c r="DF366">
        <v>43</v>
      </c>
      <c r="DG366">
        <v>21</v>
      </c>
      <c r="DH366">
        <v>4</v>
      </c>
      <c r="DI366">
        <v>9</v>
      </c>
      <c r="DJ366">
        <v>3</v>
      </c>
      <c r="DK366">
        <v>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1</v>
      </c>
      <c r="DR366">
        <v>0</v>
      </c>
      <c r="DS366">
        <v>0</v>
      </c>
      <c r="DT366">
        <v>0</v>
      </c>
      <c r="DU366">
        <v>0</v>
      </c>
      <c r="DV366">
        <v>1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1</v>
      </c>
      <c r="ED366">
        <v>1</v>
      </c>
      <c r="EE366">
        <v>0</v>
      </c>
      <c r="EF366">
        <v>0</v>
      </c>
      <c r="EG366">
        <v>0</v>
      </c>
      <c r="EH366">
        <v>0</v>
      </c>
      <c r="EI366">
        <v>1</v>
      </c>
      <c r="EJ366">
        <v>0</v>
      </c>
      <c r="EK366">
        <v>43</v>
      </c>
      <c r="EL366">
        <v>33</v>
      </c>
      <c r="EM366">
        <v>5</v>
      </c>
      <c r="EN366">
        <v>2</v>
      </c>
      <c r="EO366">
        <v>3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15</v>
      </c>
      <c r="EV366">
        <v>0</v>
      </c>
      <c r="EW366">
        <v>0</v>
      </c>
      <c r="EX366">
        <v>0</v>
      </c>
      <c r="EY366">
        <v>0</v>
      </c>
      <c r="EZ366">
        <v>1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6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1</v>
      </c>
      <c r="FP366">
        <v>33</v>
      </c>
      <c r="FQ366">
        <v>16</v>
      </c>
      <c r="FR366">
        <v>13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1</v>
      </c>
      <c r="GA366">
        <v>0</v>
      </c>
      <c r="GB366">
        <v>0</v>
      </c>
      <c r="GC366">
        <v>0</v>
      </c>
      <c r="GD366">
        <v>0</v>
      </c>
      <c r="GE366">
        <v>0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1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1</v>
      </c>
      <c r="GT366">
        <v>0</v>
      </c>
      <c r="GU366">
        <v>16</v>
      </c>
      <c r="GV366">
        <v>63</v>
      </c>
      <c r="GW366">
        <v>17</v>
      </c>
      <c r="GX366">
        <v>7</v>
      </c>
      <c r="GY366">
        <v>2</v>
      </c>
      <c r="GZ366">
        <v>2</v>
      </c>
      <c r="HA366">
        <v>7</v>
      </c>
      <c r="HB366">
        <v>1</v>
      </c>
      <c r="HC366">
        <v>8</v>
      </c>
      <c r="HD366">
        <v>4</v>
      </c>
      <c r="HE366">
        <v>0</v>
      </c>
      <c r="HF366">
        <v>1</v>
      </c>
      <c r="HG366">
        <v>2</v>
      </c>
      <c r="HH366">
        <v>0</v>
      </c>
      <c r="HI366">
        <v>1</v>
      </c>
      <c r="HJ366">
        <v>0</v>
      </c>
      <c r="HK366">
        <v>1</v>
      </c>
      <c r="HL366">
        <v>0</v>
      </c>
      <c r="HM366">
        <v>1</v>
      </c>
      <c r="HN366">
        <v>0</v>
      </c>
      <c r="HO366">
        <v>0</v>
      </c>
      <c r="HP366">
        <v>0</v>
      </c>
      <c r="HQ366">
        <v>1</v>
      </c>
      <c r="HR366">
        <v>2</v>
      </c>
      <c r="HS366">
        <v>1</v>
      </c>
      <c r="HT366">
        <v>1</v>
      </c>
      <c r="HU366">
        <v>1</v>
      </c>
      <c r="HV366">
        <v>1</v>
      </c>
      <c r="HW366">
        <v>0</v>
      </c>
      <c r="HX366">
        <v>1</v>
      </c>
      <c r="HY366">
        <v>0</v>
      </c>
      <c r="HZ366">
        <v>1</v>
      </c>
      <c r="IA366">
        <v>63</v>
      </c>
      <c r="IB366">
        <v>23</v>
      </c>
      <c r="IC366">
        <v>12</v>
      </c>
      <c r="ID366">
        <v>2</v>
      </c>
      <c r="IE366">
        <v>0</v>
      </c>
      <c r="IF366">
        <v>0</v>
      </c>
      <c r="IG366">
        <v>0</v>
      </c>
      <c r="IH366">
        <v>0</v>
      </c>
      <c r="II366">
        <v>1</v>
      </c>
      <c r="IJ366">
        <v>1</v>
      </c>
      <c r="IK366">
        <v>0</v>
      </c>
      <c r="IL366">
        <v>2</v>
      </c>
      <c r="IM366">
        <v>0</v>
      </c>
      <c r="IN366">
        <v>0</v>
      </c>
      <c r="IO366">
        <v>0</v>
      </c>
      <c r="IP366">
        <v>0</v>
      </c>
      <c r="IQ366">
        <v>1</v>
      </c>
      <c r="IR366">
        <v>1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1</v>
      </c>
      <c r="IY366">
        <v>0</v>
      </c>
      <c r="IZ366">
        <v>0</v>
      </c>
      <c r="JA366">
        <v>0</v>
      </c>
      <c r="JB366">
        <v>1</v>
      </c>
      <c r="JC366">
        <v>0</v>
      </c>
      <c r="JD366">
        <v>1</v>
      </c>
      <c r="JE366">
        <v>0</v>
      </c>
      <c r="JF366">
        <v>23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2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2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2</v>
      </c>
      <c r="KQ366">
        <v>3</v>
      </c>
      <c r="KR366">
        <v>1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1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1</v>
      </c>
      <c r="LT366">
        <v>3</v>
      </c>
    </row>
    <row r="367" spans="1:332">
      <c r="A367" t="s">
        <v>1165</v>
      </c>
      <c r="B367" t="s">
        <v>1147</v>
      </c>
      <c r="C367" t="str">
        <f>"061003"</f>
        <v>061003</v>
      </c>
      <c r="D367" t="s">
        <v>1164</v>
      </c>
      <c r="E367">
        <v>5</v>
      </c>
      <c r="F367">
        <v>909</v>
      </c>
      <c r="G367">
        <v>699</v>
      </c>
      <c r="H367">
        <v>126</v>
      </c>
      <c r="I367">
        <v>573</v>
      </c>
      <c r="J367">
        <v>0</v>
      </c>
      <c r="K367">
        <v>2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573</v>
      </c>
      <c r="T367">
        <v>0</v>
      </c>
      <c r="U367">
        <v>0</v>
      </c>
      <c r="V367">
        <v>573</v>
      </c>
      <c r="W367">
        <v>2</v>
      </c>
      <c r="X367">
        <v>2</v>
      </c>
      <c r="Y367">
        <v>0</v>
      </c>
      <c r="Z367">
        <v>0</v>
      </c>
      <c r="AA367">
        <v>571</v>
      </c>
      <c r="AB367">
        <v>285</v>
      </c>
      <c r="AC367">
        <v>50</v>
      </c>
      <c r="AD367">
        <v>14</v>
      </c>
      <c r="AE367">
        <v>32</v>
      </c>
      <c r="AF367">
        <v>1</v>
      </c>
      <c r="AG367">
        <v>3</v>
      </c>
      <c r="AH367">
        <v>2</v>
      </c>
      <c r="AI367">
        <v>11</v>
      </c>
      <c r="AJ367">
        <v>0</v>
      </c>
      <c r="AK367">
        <v>64</v>
      </c>
      <c r="AL367">
        <v>13</v>
      </c>
      <c r="AM367">
        <v>2</v>
      </c>
      <c r="AN367">
        <v>1</v>
      </c>
      <c r="AO367">
        <v>4</v>
      </c>
      <c r="AP367">
        <v>3</v>
      </c>
      <c r="AQ367">
        <v>57</v>
      </c>
      <c r="AR367">
        <v>0</v>
      </c>
      <c r="AS367">
        <v>2</v>
      </c>
      <c r="AT367">
        <v>7</v>
      </c>
      <c r="AU367">
        <v>0</v>
      </c>
      <c r="AV367">
        <v>0</v>
      </c>
      <c r="AW367">
        <v>2</v>
      </c>
      <c r="AX367">
        <v>0</v>
      </c>
      <c r="AY367">
        <v>0</v>
      </c>
      <c r="AZ367">
        <v>1</v>
      </c>
      <c r="BA367">
        <v>7</v>
      </c>
      <c r="BB367">
        <v>0</v>
      </c>
      <c r="BC367">
        <v>1</v>
      </c>
      <c r="BD367">
        <v>0</v>
      </c>
      <c r="BE367">
        <v>0</v>
      </c>
      <c r="BF367">
        <v>8</v>
      </c>
      <c r="BG367">
        <v>285</v>
      </c>
      <c r="BH367">
        <v>67</v>
      </c>
      <c r="BI367">
        <v>34</v>
      </c>
      <c r="BJ367">
        <v>2</v>
      </c>
      <c r="BK367">
        <v>3</v>
      </c>
      <c r="BL367">
        <v>2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1</v>
      </c>
      <c r="BS367">
        <v>22</v>
      </c>
      <c r="BT367">
        <v>1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1</v>
      </c>
      <c r="CI367">
        <v>0</v>
      </c>
      <c r="CJ367">
        <v>1</v>
      </c>
      <c r="CK367">
        <v>0</v>
      </c>
      <c r="CL367">
        <v>0</v>
      </c>
      <c r="CM367">
        <v>67</v>
      </c>
      <c r="CN367">
        <v>21</v>
      </c>
      <c r="CO367">
        <v>6</v>
      </c>
      <c r="CP367">
        <v>3</v>
      </c>
      <c r="CQ367">
        <v>5</v>
      </c>
      <c r="CR367">
        <v>2</v>
      </c>
      <c r="CS367">
        <v>0</v>
      </c>
      <c r="CT367">
        <v>0</v>
      </c>
      <c r="CU367">
        <v>1</v>
      </c>
      <c r="CV367">
        <v>1</v>
      </c>
      <c r="CW367">
        <v>0</v>
      </c>
      <c r="CX367">
        <v>1</v>
      </c>
      <c r="CY367">
        <v>0</v>
      </c>
      <c r="CZ367">
        <v>1</v>
      </c>
      <c r="DA367">
        <v>0</v>
      </c>
      <c r="DB367">
        <v>0</v>
      </c>
      <c r="DC367">
        <v>0</v>
      </c>
      <c r="DD367">
        <v>1</v>
      </c>
      <c r="DE367">
        <v>21</v>
      </c>
      <c r="DF367">
        <v>57</v>
      </c>
      <c r="DG367">
        <v>29</v>
      </c>
      <c r="DH367">
        <v>6</v>
      </c>
      <c r="DI367">
        <v>9</v>
      </c>
      <c r="DJ367">
        <v>2</v>
      </c>
      <c r="DK367">
        <v>3</v>
      </c>
      <c r="DL367">
        <v>0</v>
      </c>
      <c r="DM367">
        <v>0</v>
      </c>
      <c r="DN367">
        <v>1</v>
      </c>
      <c r="DO367">
        <v>0</v>
      </c>
      <c r="DP367">
        <v>0</v>
      </c>
      <c r="DQ367">
        <v>0</v>
      </c>
      <c r="DR367">
        <v>2</v>
      </c>
      <c r="DS367">
        <v>2</v>
      </c>
      <c r="DT367">
        <v>0</v>
      </c>
      <c r="DU367">
        <v>0</v>
      </c>
      <c r="DV367">
        <v>0</v>
      </c>
      <c r="DW367">
        <v>1</v>
      </c>
      <c r="DX367">
        <v>1</v>
      </c>
      <c r="DY367">
        <v>0</v>
      </c>
      <c r="DZ367">
        <v>0</v>
      </c>
      <c r="EA367">
        <v>0</v>
      </c>
      <c r="EB367">
        <v>1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57</v>
      </c>
      <c r="EL367">
        <v>36</v>
      </c>
      <c r="EM367">
        <v>4</v>
      </c>
      <c r="EN367">
        <v>5</v>
      </c>
      <c r="EO367">
        <v>2</v>
      </c>
      <c r="EP367">
        <v>1</v>
      </c>
      <c r="EQ367">
        <v>1</v>
      </c>
      <c r="ER367">
        <v>0</v>
      </c>
      <c r="ES367">
        <v>0</v>
      </c>
      <c r="ET367">
        <v>0</v>
      </c>
      <c r="EU367">
        <v>10</v>
      </c>
      <c r="EV367">
        <v>0</v>
      </c>
      <c r="EW367">
        <v>0</v>
      </c>
      <c r="EX367">
        <v>1</v>
      </c>
      <c r="EY367">
        <v>0</v>
      </c>
      <c r="EZ367">
        <v>1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1</v>
      </c>
      <c r="FH367">
        <v>0</v>
      </c>
      <c r="FI367">
        <v>8</v>
      </c>
      <c r="FJ367">
        <v>0</v>
      </c>
      <c r="FK367">
        <v>0</v>
      </c>
      <c r="FL367">
        <v>1</v>
      </c>
      <c r="FM367">
        <v>0</v>
      </c>
      <c r="FN367">
        <v>0</v>
      </c>
      <c r="FO367">
        <v>1</v>
      </c>
      <c r="FP367">
        <v>36</v>
      </c>
      <c r="FQ367">
        <v>30</v>
      </c>
      <c r="FR367">
        <v>19</v>
      </c>
      <c r="FS367">
        <v>4</v>
      </c>
      <c r="FT367">
        <v>1</v>
      </c>
      <c r="FU367">
        <v>0</v>
      </c>
      <c r="FV367">
        <v>0</v>
      </c>
      <c r="FW367">
        <v>0</v>
      </c>
      <c r="FX367">
        <v>1</v>
      </c>
      <c r="FY367">
        <v>1</v>
      </c>
      <c r="FZ367">
        <v>2</v>
      </c>
      <c r="GA367">
        <v>0</v>
      </c>
      <c r="GB367">
        <v>0</v>
      </c>
      <c r="GC367">
        <v>0</v>
      </c>
      <c r="GD367">
        <v>0</v>
      </c>
      <c r="GE367">
        <v>1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1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30</v>
      </c>
      <c r="GV367">
        <v>46</v>
      </c>
      <c r="GW367">
        <v>16</v>
      </c>
      <c r="GX367">
        <v>4</v>
      </c>
      <c r="GY367">
        <v>2</v>
      </c>
      <c r="GZ367">
        <v>0</v>
      </c>
      <c r="HA367">
        <v>2</v>
      </c>
      <c r="HB367">
        <v>2</v>
      </c>
      <c r="HC367">
        <v>3</v>
      </c>
      <c r="HD367">
        <v>0</v>
      </c>
      <c r="HE367">
        <v>0</v>
      </c>
      <c r="HF367">
        <v>1</v>
      </c>
      <c r="HG367">
        <v>0</v>
      </c>
      <c r="HH367">
        <v>1</v>
      </c>
      <c r="HI367">
        <v>1</v>
      </c>
      <c r="HJ367">
        <v>0</v>
      </c>
      <c r="HK367">
        <v>0</v>
      </c>
      <c r="HL367">
        <v>0</v>
      </c>
      <c r="HM367">
        <v>0</v>
      </c>
      <c r="HN367">
        <v>1</v>
      </c>
      <c r="HO367">
        <v>4</v>
      </c>
      <c r="HP367">
        <v>1</v>
      </c>
      <c r="HQ367">
        <v>1</v>
      </c>
      <c r="HR367">
        <v>0</v>
      </c>
      <c r="HS367">
        <v>0</v>
      </c>
      <c r="HT367">
        <v>1</v>
      </c>
      <c r="HU367">
        <v>1</v>
      </c>
      <c r="HV367">
        <v>0</v>
      </c>
      <c r="HW367">
        <v>0</v>
      </c>
      <c r="HX367">
        <v>3</v>
      </c>
      <c r="HY367">
        <v>0</v>
      </c>
      <c r="HZ367">
        <v>2</v>
      </c>
      <c r="IA367">
        <v>46</v>
      </c>
      <c r="IB367">
        <v>25</v>
      </c>
      <c r="IC367">
        <v>13</v>
      </c>
      <c r="ID367">
        <v>3</v>
      </c>
      <c r="IE367">
        <v>5</v>
      </c>
      <c r="IF367">
        <v>0</v>
      </c>
      <c r="IG367">
        <v>0</v>
      </c>
      <c r="IH367">
        <v>0</v>
      </c>
      <c r="II367">
        <v>0</v>
      </c>
      <c r="IJ367">
        <v>1</v>
      </c>
      <c r="IK367">
        <v>0</v>
      </c>
      <c r="IL367">
        <v>1</v>
      </c>
      <c r="IM367">
        <v>0</v>
      </c>
      <c r="IN367">
        <v>0</v>
      </c>
      <c r="IO367">
        <v>1</v>
      </c>
      <c r="IP367">
        <v>1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25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4</v>
      </c>
      <c r="KR367">
        <v>1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1</v>
      </c>
      <c r="LE367">
        <v>0</v>
      </c>
      <c r="LF367">
        <v>0</v>
      </c>
      <c r="LG367">
        <v>1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0</v>
      </c>
      <c r="LP367">
        <v>1</v>
      </c>
      <c r="LQ367">
        <v>0</v>
      </c>
      <c r="LR367">
        <v>0</v>
      </c>
      <c r="LS367">
        <v>0</v>
      </c>
      <c r="LT367">
        <v>4</v>
      </c>
    </row>
    <row r="368" spans="1:332">
      <c r="A368" t="s">
        <v>1163</v>
      </c>
      <c r="B368" t="s">
        <v>1147</v>
      </c>
      <c r="C368" t="str">
        <f>"061003"</f>
        <v>061003</v>
      </c>
      <c r="D368" t="s">
        <v>1162</v>
      </c>
      <c r="E368">
        <v>6</v>
      </c>
      <c r="F368">
        <v>1410</v>
      </c>
      <c r="G368">
        <v>1080</v>
      </c>
      <c r="H368">
        <v>379</v>
      </c>
      <c r="I368">
        <v>701</v>
      </c>
      <c r="J368">
        <v>0</v>
      </c>
      <c r="K368">
        <v>0</v>
      </c>
      <c r="L368">
        <v>1</v>
      </c>
      <c r="M368">
        <v>1</v>
      </c>
      <c r="N368">
        <v>0</v>
      </c>
      <c r="O368">
        <v>0</v>
      </c>
      <c r="P368">
        <v>0</v>
      </c>
      <c r="Q368">
        <v>0</v>
      </c>
      <c r="R368">
        <v>1</v>
      </c>
      <c r="S368">
        <v>702</v>
      </c>
      <c r="T368">
        <v>1</v>
      </c>
      <c r="U368">
        <v>0</v>
      </c>
      <c r="V368">
        <v>702</v>
      </c>
      <c r="W368">
        <v>16</v>
      </c>
      <c r="X368">
        <v>11</v>
      </c>
      <c r="Y368">
        <v>5</v>
      </c>
      <c r="Z368">
        <v>0</v>
      </c>
      <c r="AA368">
        <v>686</v>
      </c>
      <c r="AB368">
        <v>309</v>
      </c>
      <c r="AC368">
        <v>47</v>
      </c>
      <c r="AD368">
        <v>17</v>
      </c>
      <c r="AE368">
        <v>41</v>
      </c>
      <c r="AF368">
        <v>3</v>
      </c>
      <c r="AG368">
        <v>4</v>
      </c>
      <c r="AH368">
        <v>1</v>
      </c>
      <c r="AI368">
        <v>19</v>
      </c>
      <c r="AJ368">
        <v>2</v>
      </c>
      <c r="AK368">
        <v>87</v>
      </c>
      <c r="AL368">
        <v>10</v>
      </c>
      <c r="AM368">
        <v>8</v>
      </c>
      <c r="AN368">
        <v>0</v>
      </c>
      <c r="AO368">
        <v>4</v>
      </c>
      <c r="AP368">
        <v>1</v>
      </c>
      <c r="AQ368">
        <v>45</v>
      </c>
      <c r="AR368">
        <v>1</v>
      </c>
      <c r="AS368">
        <v>0</v>
      </c>
      <c r="AT368">
        <v>1</v>
      </c>
      <c r="AU368">
        <v>0</v>
      </c>
      <c r="AV368">
        <v>1</v>
      </c>
      <c r="AW368">
        <v>1</v>
      </c>
      <c r="AX368">
        <v>2</v>
      </c>
      <c r="AY368">
        <v>1</v>
      </c>
      <c r="AZ368">
        <v>1</v>
      </c>
      <c r="BA368">
        <v>5</v>
      </c>
      <c r="BB368">
        <v>0</v>
      </c>
      <c r="BC368">
        <v>2</v>
      </c>
      <c r="BD368">
        <v>3</v>
      </c>
      <c r="BE368">
        <v>0</v>
      </c>
      <c r="BF368">
        <v>2</v>
      </c>
      <c r="BG368">
        <v>309</v>
      </c>
      <c r="BH368">
        <v>117</v>
      </c>
      <c r="BI368">
        <v>65</v>
      </c>
      <c r="BJ368">
        <v>9</v>
      </c>
      <c r="BK368">
        <v>1</v>
      </c>
      <c r="BL368">
        <v>0</v>
      </c>
      <c r="BM368">
        <v>1</v>
      </c>
      <c r="BN368">
        <v>4</v>
      </c>
      <c r="BO368">
        <v>1</v>
      </c>
      <c r="BP368">
        <v>1</v>
      </c>
      <c r="BQ368">
        <v>0</v>
      </c>
      <c r="BR368">
        <v>0</v>
      </c>
      <c r="BS368">
        <v>32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1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2</v>
      </c>
      <c r="CM368">
        <v>117</v>
      </c>
      <c r="CN368">
        <v>31</v>
      </c>
      <c r="CO368">
        <v>12</v>
      </c>
      <c r="CP368">
        <v>4</v>
      </c>
      <c r="CQ368">
        <v>3</v>
      </c>
      <c r="CR368">
        <v>1</v>
      </c>
      <c r="CS368">
        <v>2</v>
      </c>
      <c r="CT368">
        <v>2</v>
      </c>
      <c r="CU368">
        <v>1</v>
      </c>
      <c r="CV368">
        <v>1</v>
      </c>
      <c r="CW368">
        <v>0</v>
      </c>
      <c r="CX368">
        <v>1</v>
      </c>
      <c r="CY368">
        <v>0</v>
      </c>
      <c r="CZ368">
        <v>0</v>
      </c>
      <c r="DA368">
        <v>1</v>
      </c>
      <c r="DB368">
        <v>0</v>
      </c>
      <c r="DC368">
        <v>1</v>
      </c>
      <c r="DD368">
        <v>2</v>
      </c>
      <c r="DE368">
        <v>31</v>
      </c>
      <c r="DF368">
        <v>39</v>
      </c>
      <c r="DG368">
        <v>23</v>
      </c>
      <c r="DH368">
        <v>2</v>
      </c>
      <c r="DI368">
        <v>7</v>
      </c>
      <c r="DJ368">
        <v>1</v>
      </c>
      <c r="DK368">
        <v>1</v>
      </c>
      <c r="DL368">
        <v>0</v>
      </c>
      <c r="DM368">
        <v>1</v>
      </c>
      <c r="DN368">
        <v>0</v>
      </c>
      <c r="DO368">
        <v>0</v>
      </c>
      <c r="DP368">
        <v>0</v>
      </c>
      <c r="DQ368">
        <v>0</v>
      </c>
      <c r="DR368">
        <v>1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1</v>
      </c>
      <c r="EA368">
        <v>0</v>
      </c>
      <c r="EB368">
        <v>1</v>
      </c>
      <c r="EC368">
        <v>0</v>
      </c>
      <c r="ED368">
        <v>0</v>
      </c>
      <c r="EE368">
        <v>0</v>
      </c>
      <c r="EF368">
        <v>1</v>
      </c>
      <c r="EG368">
        <v>0</v>
      </c>
      <c r="EH368">
        <v>0</v>
      </c>
      <c r="EI368">
        <v>0</v>
      </c>
      <c r="EJ368">
        <v>0</v>
      </c>
      <c r="EK368">
        <v>39</v>
      </c>
      <c r="EL368">
        <v>20</v>
      </c>
      <c r="EM368">
        <v>3</v>
      </c>
      <c r="EN368">
        <v>0</v>
      </c>
      <c r="EO368">
        <v>3</v>
      </c>
      <c r="EP368">
        <v>1</v>
      </c>
      <c r="EQ368">
        <v>0</v>
      </c>
      <c r="ER368">
        <v>0</v>
      </c>
      <c r="ES368">
        <v>1</v>
      </c>
      <c r="ET368">
        <v>0</v>
      </c>
      <c r="EU368">
        <v>7</v>
      </c>
      <c r="EV368">
        <v>0</v>
      </c>
      <c r="EW368">
        <v>1</v>
      </c>
      <c r="EX368">
        <v>0</v>
      </c>
      <c r="EY368">
        <v>0</v>
      </c>
      <c r="EZ368">
        <v>1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2</v>
      </c>
      <c r="FJ368">
        <v>1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20</v>
      </c>
      <c r="FQ368">
        <v>40</v>
      </c>
      <c r="FR368">
        <v>27</v>
      </c>
      <c r="FS368">
        <v>2</v>
      </c>
      <c r="FT368">
        <v>0</v>
      </c>
      <c r="FU368">
        <v>1</v>
      </c>
      <c r="FV368">
        <v>0</v>
      </c>
      <c r="FW368">
        <v>1</v>
      </c>
      <c r="FX368">
        <v>3</v>
      </c>
      <c r="FY368">
        <v>0</v>
      </c>
      <c r="FZ368">
        <v>1</v>
      </c>
      <c r="GA368">
        <v>0</v>
      </c>
      <c r="GB368">
        <v>0</v>
      </c>
      <c r="GC368">
        <v>0</v>
      </c>
      <c r="GD368">
        <v>1</v>
      </c>
      <c r="GE368">
        <v>0</v>
      </c>
      <c r="GF368">
        <v>0</v>
      </c>
      <c r="GG368">
        <v>0</v>
      </c>
      <c r="GH368">
        <v>1</v>
      </c>
      <c r="GI368">
        <v>0</v>
      </c>
      <c r="GJ368">
        <v>0</v>
      </c>
      <c r="GK368">
        <v>0</v>
      </c>
      <c r="GL368">
        <v>0</v>
      </c>
      <c r="GM368">
        <v>1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2</v>
      </c>
      <c r="GU368">
        <v>40</v>
      </c>
      <c r="GV368">
        <v>91</v>
      </c>
      <c r="GW368">
        <v>31</v>
      </c>
      <c r="GX368">
        <v>10</v>
      </c>
      <c r="GY368">
        <v>5</v>
      </c>
      <c r="GZ368">
        <v>4</v>
      </c>
      <c r="HA368">
        <v>7</v>
      </c>
      <c r="HB368">
        <v>0</v>
      </c>
      <c r="HC368">
        <v>8</v>
      </c>
      <c r="HD368">
        <v>1</v>
      </c>
      <c r="HE368">
        <v>0</v>
      </c>
      <c r="HF368">
        <v>1</v>
      </c>
      <c r="HG368">
        <v>0</v>
      </c>
      <c r="HH368">
        <v>2</v>
      </c>
      <c r="HI368">
        <v>3</v>
      </c>
      <c r="HJ368">
        <v>0</v>
      </c>
      <c r="HK368">
        <v>1</v>
      </c>
      <c r="HL368">
        <v>0</v>
      </c>
      <c r="HM368">
        <v>0</v>
      </c>
      <c r="HN368">
        <v>0</v>
      </c>
      <c r="HO368">
        <v>4</v>
      </c>
      <c r="HP368">
        <v>0</v>
      </c>
      <c r="HQ368">
        <v>5</v>
      </c>
      <c r="HR368">
        <v>1</v>
      </c>
      <c r="HS368">
        <v>0</v>
      </c>
      <c r="HT368">
        <v>0</v>
      </c>
      <c r="HU368">
        <v>2</v>
      </c>
      <c r="HV368">
        <v>1</v>
      </c>
      <c r="HW368">
        <v>1</v>
      </c>
      <c r="HX368">
        <v>1</v>
      </c>
      <c r="HY368">
        <v>0</v>
      </c>
      <c r="HZ368">
        <v>3</v>
      </c>
      <c r="IA368">
        <v>91</v>
      </c>
      <c r="IB368">
        <v>36</v>
      </c>
      <c r="IC368">
        <v>15</v>
      </c>
      <c r="ID368">
        <v>5</v>
      </c>
      <c r="IE368">
        <v>1</v>
      </c>
      <c r="IF368">
        <v>5</v>
      </c>
      <c r="IG368">
        <v>0</v>
      </c>
      <c r="IH368">
        <v>0</v>
      </c>
      <c r="II368">
        <v>2</v>
      </c>
      <c r="IJ368">
        <v>1</v>
      </c>
      <c r="IK368">
        <v>1</v>
      </c>
      <c r="IL368">
        <v>1</v>
      </c>
      <c r="IM368">
        <v>0</v>
      </c>
      <c r="IN368">
        <v>1</v>
      </c>
      <c r="IO368">
        <v>0</v>
      </c>
      <c r="IP368">
        <v>0</v>
      </c>
      <c r="IQ368">
        <v>1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1</v>
      </c>
      <c r="JB368">
        <v>1</v>
      </c>
      <c r="JC368">
        <v>1</v>
      </c>
      <c r="JD368">
        <v>0</v>
      </c>
      <c r="JE368">
        <v>0</v>
      </c>
      <c r="JF368">
        <v>36</v>
      </c>
      <c r="JG368">
        <v>2</v>
      </c>
      <c r="JH368">
        <v>1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1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2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1</v>
      </c>
      <c r="KR368">
        <v>1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1</v>
      </c>
    </row>
    <row r="369" spans="1:332">
      <c r="A369" t="s">
        <v>1161</v>
      </c>
      <c r="B369" t="s">
        <v>1147</v>
      </c>
      <c r="C369" t="str">
        <f>"061003"</f>
        <v>061003</v>
      </c>
      <c r="D369" t="s">
        <v>616</v>
      </c>
      <c r="E369">
        <v>7</v>
      </c>
      <c r="F369">
        <v>1255</v>
      </c>
      <c r="G369">
        <v>960</v>
      </c>
      <c r="H369">
        <v>273</v>
      </c>
      <c r="I369">
        <v>687</v>
      </c>
      <c r="J369">
        <v>0</v>
      </c>
      <c r="K369">
        <v>6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687</v>
      </c>
      <c r="T369">
        <v>0</v>
      </c>
      <c r="U369">
        <v>0</v>
      </c>
      <c r="V369">
        <v>687</v>
      </c>
      <c r="W369">
        <v>17</v>
      </c>
      <c r="X369">
        <v>13</v>
      </c>
      <c r="Y369">
        <v>4</v>
      </c>
      <c r="Z369">
        <v>0</v>
      </c>
      <c r="AA369">
        <v>670</v>
      </c>
      <c r="AB369">
        <v>317</v>
      </c>
      <c r="AC369">
        <v>51</v>
      </c>
      <c r="AD369">
        <v>14</v>
      </c>
      <c r="AE369">
        <v>35</v>
      </c>
      <c r="AF369">
        <v>2</v>
      </c>
      <c r="AG369">
        <v>1</v>
      </c>
      <c r="AH369">
        <v>2</v>
      </c>
      <c r="AI369">
        <v>12</v>
      </c>
      <c r="AJ369">
        <v>0</v>
      </c>
      <c r="AK369">
        <v>77</v>
      </c>
      <c r="AL369">
        <v>20</v>
      </c>
      <c r="AM369">
        <v>7</v>
      </c>
      <c r="AN369">
        <v>0</v>
      </c>
      <c r="AO369">
        <v>1</v>
      </c>
      <c r="AP369">
        <v>2</v>
      </c>
      <c r="AQ369">
        <v>58</v>
      </c>
      <c r="AR369">
        <v>1</v>
      </c>
      <c r="AS369">
        <v>0</v>
      </c>
      <c r="AT369">
        <v>2</v>
      </c>
      <c r="AU369">
        <v>1</v>
      </c>
      <c r="AV369">
        <v>1</v>
      </c>
      <c r="AW369">
        <v>8</v>
      </c>
      <c r="AX369">
        <v>4</v>
      </c>
      <c r="AY369">
        <v>0</v>
      </c>
      <c r="AZ369">
        <v>0</v>
      </c>
      <c r="BA369">
        <v>7</v>
      </c>
      <c r="BB369">
        <v>1</v>
      </c>
      <c r="BC369">
        <v>0</v>
      </c>
      <c r="BD369">
        <v>1</v>
      </c>
      <c r="BE369">
        <v>0</v>
      </c>
      <c r="BF369">
        <v>9</v>
      </c>
      <c r="BG369">
        <v>317</v>
      </c>
      <c r="BH369">
        <v>105</v>
      </c>
      <c r="BI369">
        <v>64</v>
      </c>
      <c r="BJ369">
        <v>4</v>
      </c>
      <c r="BK369">
        <v>2</v>
      </c>
      <c r="BL369">
        <v>2</v>
      </c>
      <c r="BM369">
        <v>1</v>
      </c>
      <c r="BN369">
        <v>4</v>
      </c>
      <c r="BO369">
        <v>0</v>
      </c>
      <c r="BP369">
        <v>0</v>
      </c>
      <c r="BQ369">
        <v>1</v>
      </c>
      <c r="BR369">
        <v>1</v>
      </c>
      <c r="BS369">
        <v>22</v>
      </c>
      <c r="BT369">
        <v>1</v>
      </c>
      <c r="BU369">
        <v>0</v>
      </c>
      <c r="BV369">
        <v>0</v>
      </c>
      <c r="BW369">
        <v>0</v>
      </c>
      <c r="BX369">
        <v>0</v>
      </c>
      <c r="BY369">
        <v>1</v>
      </c>
      <c r="BZ369">
        <v>0</v>
      </c>
      <c r="CA369">
        <v>1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1</v>
      </c>
      <c r="CM369">
        <v>105</v>
      </c>
      <c r="CN369">
        <v>25</v>
      </c>
      <c r="CO369">
        <v>14</v>
      </c>
      <c r="CP369">
        <v>1</v>
      </c>
      <c r="CQ369">
        <v>3</v>
      </c>
      <c r="CR369">
        <v>0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1</v>
      </c>
      <c r="CZ369">
        <v>0</v>
      </c>
      <c r="DA369">
        <v>0</v>
      </c>
      <c r="DB369">
        <v>0</v>
      </c>
      <c r="DC369">
        <v>1</v>
      </c>
      <c r="DD369">
        <v>1</v>
      </c>
      <c r="DE369">
        <v>25</v>
      </c>
      <c r="DF369">
        <v>48</v>
      </c>
      <c r="DG369">
        <v>23</v>
      </c>
      <c r="DH369">
        <v>0</v>
      </c>
      <c r="DI369">
        <v>11</v>
      </c>
      <c r="DJ369">
        <v>6</v>
      </c>
      <c r="DK369">
        <v>1</v>
      </c>
      <c r="DL369">
        <v>0</v>
      </c>
      <c r="DM369">
        <v>0</v>
      </c>
      <c r="DN369">
        <v>0</v>
      </c>
      <c r="DO369">
        <v>0</v>
      </c>
      <c r="DP369">
        <v>1</v>
      </c>
      <c r="DQ369">
        <v>0</v>
      </c>
      <c r="DR369">
        <v>1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2</v>
      </c>
      <c r="EA369">
        <v>2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1</v>
      </c>
      <c r="EI369">
        <v>0</v>
      </c>
      <c r="EJ369">
        <v>0</v>
      </c>
      <c r="EK369">
        <v>48</v>
      </c>
      <c r="EL369">
        <v>29</v>
      </c>
      <c r="EM369">
        <v>3</v>
      </c>
      <c r="EN369">
        <v>3</v>
      </c>
      <c r="EO369">
        <v>6</v>
      </c>
      <c r="EP369">
        <v>1</v>
      </c>
      <c r="EQ369">
        <v>0</v>
      </c>
      <c r="ER369">
        <v>0</v>
      </c>
      <c r="ES369">
        <v>0</v>
      </c>
      <c r="ET369">
        <v>0</v>
      </c>
      <c r="EU369">
        <v>13</v>
      </c>
      <c r="EV369">
        <v>0</v>
      </c>
      <c r="EW369">
        <v>0</v>
      </c>
      <c r="EX369">
        <v>0</v>
      </c>
      <c r="EY369">
        <v>0</v>
      </c>
      <c r="EZ369">
        <v>1</v>
      </c>
      <c r="FA369">
        <v>0</v>
      </c>
      <c r="FB369">
        <v>1</v>
      </c>
      <c r="FC369">
        <v>0</v>
      </c>
      <c r="FD369">
        <v>0</v>
      </c>
      <c r="FE369">
        <v>0</v>
      </c>
      <c r="FF369">
        <v>0</v>
      </c>
      <c r="FG369">
        <v>1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29</v>
      </c>
      <c r="FQ369">
        <v>31</v>
      </c>
      <c r="FR369">
        <v>16</v>
      </c>
      <c r="FS369">
        <v>5</v>
      </c>
      <c r="FT369">
        <v>1</v>
      </c>
      <c r="FU369">
        <v>1</v>
      </c>
      <c r="FV369">
        <v>1</v>
      </c>
      <c r="FW369">
        <v>1</v>
      </c>
      <c r="FX369">
        <v>1</v>
      </c>
      <c r="FY369">
        <v>1</v>
      </c>
      <c r="FZ369">
        <v>0</v>
      </c>
      <c r="GA369">
        <v>0</v>
      </c>
      <c r="GB369">
        <v>0</v>
      </c>
      <c r="GC369">
        <v>0</v>
      </c>
      <c r="GD369">
        <v>1</v>
      </c>
      <c r="GE369">
        <v>0</v>
      </c>
      <c r="GF369">
        <v>0</v>
      </c>
      <c r="GG369">
        <v>0</v>
      </c>
      <c r="GH369">
        <v>1</v>
      </c>
      <c r="GI369">
        <v>0</v>
      </c>
      <c r="GJ369">
        <v>0</v>
      </c>
      <c r="GK369">
        <v>0</v>
      </c>
      <c r="GL369">
        <v>0</v>
      </c>
      <c r="GM369">
        <v>2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31</v>
      </c>
      <c r="GV369">
        <v>75</v>
      </c>
      <c r="GW369">
        <v>27</v>
      </c>
      <c r="GX369">
        <v>6</v>
      </c>
      <c r="GY369">
        <v>2</v>
      </c>
      <c r="GZ369">
        <v>5</v>
      </c>
      <c r="HA369">
        <v>6</v>
      </c>
      <c r="HB369">
        <v>3</v>
      </c>
      <c r="HC369">
        <v>6</v>
      </c>
      <c r="HD369">
        <v>2</v>
      </c>
      <c r="HE369">
        <v>1</v>
      </c>
      <c r="HF369">
        <v>1</v>
      </c>
      <c r="HG369">
        <v>0</v>
      </c>
      <c r="HH369">
        <v>1</v>
      </c>
      <c r="HI369">
        <v>1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0</v>
      </c>
      <c r="HQ369">
        <v>1</v>
      </c>
      <c r="HR369">
        <v>3</v>
      </c>
      <c r="HS369">
        <v>1</v>
      </c>
      <c r="HT369">
        <v>1</v>
      </c>
      <c r="HU369">
        <v>1</v>
      </c>
      <c r="HV369">
        <v>1</v>
      </c>
      <c r="HW369">
        <v>3</v>
      </c>
      <c r="HX369">
        <v>1</v>
      </c>
      <c r="HY369">
        <v>1</v>
      </c>
      <c r="HZ369">
        <v>1</v>
      </c>
      <c r="IA369">
        <v>75</v>
      </c>
      <c r="IB369">
        <v>38</v>
      </c>
      <c r="IC369">
        <v>21</v>
      </c>
      <c r="ID369">
        <v>3</v>
      </c>
      <c r="IE369">
        <v>1</v>
      </c>
      <c r="IF369">
        <v>1</v>
      </c>
      <c r="IG369">
        <v>1</v>
      </c>
      <c r="IH369">
        <v>1</v>
      </c>
      <c r="II369">
        <v>0</v>
      </c>
      <c r="IJ369">
        <v>1</v>
      </c>
      <c r="IK369">
        <v>1</v>
      </c>
      <c r="IL369">
        <v>0</v>
      </c>
      <c r="IM369">
        <v>1</v>
      </c>
      <c r="IN369">
        <v>0</v>
      </c>
      <c r="IO369">
        <v>0</v>
      </c>
      <c r="IP369">
        <v>1</v>
      </c>
      <c r="IQ369">
        <v>0</v>
      </c>
      <c r="IR369">
        <v>0</v>
      </c>
      <c r="IS369">
        <v>0</v>
      </c>
      <c r="IT369">
        <v>0</v>
      </c>
      <c r="IU369">
        <v>1</v>
      </c>
      <c r="IV369">
        <v>1</v>
      </c>
      <c r="IW369">
        <v>2</v>
      </c>
      <c r="IX369">
        <v>0</v>
      </c>
      <c r="IY369">
        <v>1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1</v>
      </c>
      <c r="JF369">
        <v>38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2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2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2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0</v>
      </c>
      <c r="LR369">
        <v>0</v>
      </c>
      <c r="LS369">
        <v>0</v>
      </c>
      <c r="LT369">
        <v>0</v>
      </c>
    </row>
    <row r="370" spans="1:332">
      <c r="A370" t="s">
        <v>1160</v>
      </c>
      <c r="B370" t="s">
        <v>1147</v>
      </c>
      <c r="C370" t="str">
        <f>"061003"</f>
        <v>061003</v>
      </c>
      <c r="D370" t="s">
        <v>616</v>
      </c>
      <c r="E370">
        <v>8</v>
      </c>
      <c r="F370">
        <v>1452</v>
      </c>
      <c r="G370">
        <v>1130</v>
      </c>
      <c r="H370">
        <v>321</v>
      </c>
      <c r="I370">
        <v>809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806</v>
      </c>
      <c r="T370">
        <v>0</v>
      </c>
      <c r="U370">
        <v>0</v>
      </c>
      <c r="V370">
        <v>806</v>
      </c>
      <c r="W370">
        <v>11</v>
      </c>
      <c r="X370">
        <v>9</v>
      </c>
      <c r="Y370">
        <v>2</v>
      </c>
      <c r="Z370">
        <v>0</v>
      </c>
      <c r="AA370">
        <v>795</v>
      </c>
      <c r="AB370">
        <v>359</v>
      </c>
      <c r="AC370">
        <v>50</v>
      </c>
      <c r="AD370">
        <v>16</v>
      </c>
      <c r="AE370">
        <v>49</v>
      </c>
      <c r="AF370">
        <v>2</v>
      </c>
      <c r="AG370">
        <v>3</v>
      </c>
      <c r="AH370">
        <v>2</v>
      </c>
      <c r="AI370">
        <v>19</v>
      </c>
      <c r="AJ370">
        <v>2</v>
      </c>
      <c r="AK370">
        <v>97</v>
      </c>
      <c r="AL370">
        <v>24</v>
      </c>
      <c r="AM370">
        <v>4</v>
      </c>
      <c r="AN370">
        <v>0</v>
      </c>
      <c r="AO370">
        <v>1</v>
      </c>
      <c r="AP370">
        <v>11</v>
      </c>
      <c r="AQ370">
        <v>49</v>
      </c>
      <c r="AR370">
        <v>0</v>
      </c>
      <c r="AS370">
        <v>0</v>
      </c>
      <c r="AT370">
        <v>0</v>
      </c>
      <c r="AU370">
        <v>0</v>
      </c>
      <c r="AV370">
        <v>1</v>
      </c>
      <c r="AW370">
        <v>2</v>
      </c>
      <c r="AX370">
        <v>3</v>
      </c>
      <c r="AY370">
        <v>1</v>
      </c>
      <c r="AZ370">
        <v>0</v>
      </c>
      <c r="BA370">
        <v>7</v>
      </c>
      <c r="BB370">
        <v>1</v>
      </c>
      <c r="BC370">
        <v>0</v>
      </c>
      <c r="BD370">
        <v>2</v>
      </c>
      <c r="BE370">
        <v>0</v>
      </c>
      <c r="BF370">
        <v>13</v>
      </c>
      <c r="BG370">
        <v>359</v>
      </c>
      <c r="BH370">
        <v>151</v>
      </c>
      <c r="BI370">
        <v>91</v>
      </c>
      <c r="BJ370">
        <v>3</v>
      </c>
      <c r="BK370">
        <v>5</v>
      </c>
      <c r="BL370">
        <v>2</v>
      </c>
      <c r="BM370">
        <v>1</v>
      </c>
      <c r="BN370">
        <v>5</v>
      </c>
      <c r="BO370">
        <v>1</v>
      </c>
      <c r="BP370">
        <v>1</v>
      </c>
      <c r="BQ370">
        <v>0</v>
      </c>
      <c r="BR370">
        <v>0</v>
      </c>
      <c r="BS370">
        <v>39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1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1</v>
      </c>
      <c r="CH370">
        <v>0</v>
      </c>
      <c r="CI370">
        <v>0</v>
      </c>
      <c r="CJ370">
        <v>0</v>
      </c>
      <c r="CK370">
        <v>1</v>
      </c>
      <c r="CL370">
        <v>0</v>
      </c>
      <c r="CM370">
        <v>151</v>
      </c>
      <c r="CN370">
        <v>22</v>
      </c>
      <c r="CO370">
        <v>9</v>
      </c>
      <c r="CP370">
        <v>4</v>
      </c>
      <c r="CQ370">
        <v>1</v>
      </c>
      <c r="CR370">
        <v>2</v>
      </c>
      <c r="CS370">
        <v>1</v>
      </c>
      <c r="CT370">
        <v>3</v>
      </c>
      <c r="CU370">
        <v>0</v>
      </c>
      <c r="CV370">
        <v>1</v>
      </c>
      <c r="CW370">
        <v>0</v>
      </c>
      <c r="CX370">
        <v>0</v>
      </c>
      <c r="CY370">
        <v>0</v>
      </c>
      <c r="CZ370">
        <v>0</v>
      </c>
      <c r="DA370">
        <v>1</v>
      </c>
      <c r="DB370">
        <v>0</v>
      </c>
      <c r="DC370">
        <v>0</v>
      </c>
      <c r="DD370">
        <v>0</v>
      </c>
      <c r="DE370">
        <v>22</v>
      </c>
      <c r="DF370">
        <v>58</v>
      </c>
      <c r="DG370">
        <v>29</v>
      </c>
      <c r="DH370">
        <v>4</v>
      </c>
      <c r="DI370">
        <v>14</v>
      </c>
      <c r="DJ370">
        <v>2</v>
      </c>
      <c r="DK370">
        <v>4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2</v>
      </c>
      <c r="EA370">
        <v>1</v>
      </c>
      <c r="EB370">
        <v>1</v>
      </c>
      <c r="EC370">
        <v>0</v>
      </c>
      <c r="ED370">
        <v>1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58</v>
      </c>
      <c r="EL370">
        <v>28</v>
      </c>
      <c r="EM370">
        <v>6</v>
      </c>
      <c r="EN370">
        <v>5</v>
      </c>
      <c r="EO370">
        <v>1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13</v>
      </c>
      <c r="EV370">
        <v>0</v>
      </c>
      <c r="EW370">
        <v>0</v>
      </c>
      <c r="EX370">
        <v>0</v>
      </c>
      <c r="EY370">
        <v>0</v>
      </c>
      <c r="EZ370">
        <v>1</v>
      </c>
      <c r="FA370">
        <v>1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1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28</v>
      </c>
      <c r="FQ370">
        <v>47</v>
      </c>
      <c r="FR370">
        <v>28</v>
      </c>
      <c r="FS370">
        <v>7</v>
      </c>
      <c r="FT370">
        <v>1</v>
      </c>
      <c r="FU370">
        <v>1</v>
      </c>
      <c r="FV370">
        <v>0</v>
      </c>
      <c r="FW370">
        <v>0</v>
      </c>
      <c r="FX370">
        <v>0</v>
      </c>
      <c r="FY370">
        <v>0</v>
      </c>
      <c r="FZ370">
        <v>0</v>
      </c>
      <c r="GA370">
        <v>0</v>
      </c>
      <c r="GB370">
        <v>0</v>
      </c>
      <c r="GC370">
        <v>0</v>
      </c>
      <c r="GD370">
        <v>0</v>
      </c>
      <c r="GE370">
        <v>0</v>
      </c>
      <c r="GF370">
        <v>0</v>
      </c>
      <c r="GG370">
        <v>0</v>
      </c>
      <c r="GH370">
        <v>1</v>
      </c>
      <c r="GI370">
        <v>0</v>
      </c>
      <c r="GJ370">
        <v>0</v>
      </c>
      <c r="GK370">
        <v>0</v>
      </c>
      <c r="GL370">
        <v>2</v>
      </c>
      <c r="GM370">
        <v>0</v>
      </c>
      <c r="GN370">
        <v>3</v>
      </c>
      <c r="GO370">
        <v>0</v>
      </c>
      <c r="GP370">
        <v>0</v>
      </c>
      <c r="GQ370">
        <v>1</v>
      </c>
      <c r="GR370">
        <v>0</v>
      </c>
      <c r="GS370">
        <v>0</v>
      </c>
      <c r="GT370">
        <v>3</v>
      </c>
      <c r="GU370">
        <v>47</v>
      </c>
      <c r="GV370">
        <v>97</v>
      </c>
      <c r="GW370">
        <v>37</v>
      </c>
      <c r="GX370">
        <v>14</v>
      </c>
      <c r="GY370">
        <v>1</v>
      </c>
      <c r="GZ370">
        <v>5</v>
      </c>
      <c r="HA370">
        <v>7</v>
      </c>
      <c r="HB370">
        <v>1</v>
      </c>
      <c r="HC370">
        <v>7</v>
      </c>
      <c r="HD370">
        <v>1</v>
      </c>
      <c r="HE370">
        <v>2</v>
      </c>
      <c r="HF370">
        <v>2</v>
      </c>
      <c r="HG370">
        <v>0</v>
      </c>
      <c r="HH370">
        <v>1</v>
      </c>
      <c r="HI370">
        <v>2</v>
      </c>
      <c r="HJ370">
        <v>2</v>
      </c>
      <c r="HK370">
        <v>1</v>
      </c>
      <c r="HL370">
        <v>0</v>
      </c>
      <c r="HM370">
        <v>0</v>
      </c>
      <c r="HN370">
        <v>1</v>
      </c>
      <c r="HO370">
        <v>0</v>
      </c>
      <c r="HP370">
        <v>2</v>
      </c>
      <c r="HQ370">
        <v>7</v>
      </c>
      <c r="HR370">
        <v>1</v>
      </c>
      <c r="HS370">
        <v>0</v>
      </c>
      <c r="HT370">
        <v>0</v>
      </c>
      <c r="HU370">
        <v>2</v>
      </c>
      <c r="HV370">
        <v>0</v>
      </c>
      <c r="HW370">
        <v>0</v>
      </c>
      <c r="HX370">
        <v>0</v>
      </c>
      <c r="HY370">
        <v>0</v>
      </c>
      <c r="HZ370">
        <v>1</v>
      </c>
      <c r="IA370">
        <v>97</v>
      </c>
      <c r="IB370">
        <v>26</v>
      </c>
      <c r="IC370">
        <v>14</v>
      </c>
      <c r="ID370">
        <v>1</v>
      </c>
      <c r="IE370">
        <v>1</v>
      </c>
      <c r="IF370">
        <v>1</v>
      </c>
      <c r="IG370">
        <v>0</v>
      </c>
      <c r="IH370">
        <v>1</v>
      </c>
      <c r="II370">
        <v>2</v>
      </c>
      <c r="IJ370">
        <v>0</v>
      </c>
      <c r="IK370">
        <v>0</v>
      </c>
      <c r="IL370">
        <v>0</v>
      </c>
      <c r="IM370">
        <v>1</v>
      </c>
      <c r="IN370">
        <v>0</v>
      </c>
      <c r="IO370">
        <v>1</v>
      </c>
      <c r="IP370">
        <v>0</v>
      </c>
      <c r="IQ370">
        <v>1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1</v>
      </c>
      <c r="IZ370">
        <v>0</v>
      </c>
      <c r="JA370">
        <v>0</v>
      </c>
      <c r="JB370">
        <v>0</v>
      </c>
      <c r="JC370">
        <v>0</v>
      </c>
      <c r="JD370">
        <v>1</v>
      </c>
      <c r="JE370">
        <v>1</v>
      </c>
      <c r="JF370">
        <v>26</v>
      </c>
      <c r="JG370">
        <v>1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1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1</v>
      </c>
      <c r="JY370">
        <v>3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3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3</v>
      </c>
      <c r="KQ370">
        <v>3</v>
      </c>
      <c r="KR370">
        <v>2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  <c r="LH370">
        <v>0</v>
      </c>
      <c r="LI370">
        <v>0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1</v>
      </c>
      <c r="LQ370">
        <v>0</v>
      </c>
      <c r="LR370">
        <v>0</v>
      </c>
      <c r="LS370">
        <v>0</v>
      </c>
      <c r="LT370">
        <v>3</v>
      </c>
    </row>
    <row r="371" spans="1:332">
      <c r="A371" t="s">
        <v>1159</v>
      </c>
      <c r="B371" t="s">
        <v>1147</v>
      </c>
      <c r="C371" t="str">
        <f>"061003"</f>
        <v>061003</v>
      </c>
      <c r="D371" t="s">
        <v>1158</v>
      </c>
      <c r="E371">
        <v>9</v>
      </c>
      <c r="F371">
        <v>1350</v>
      </c>
      <c r="G371">
        <v>1028</v>
      </c>
      <c r="H371">
        <v>349</v>
      </c>
      <c r="I371">
        <v>679</v>
      </c>
      <c r="J371">
        <v>0</v>
      </c>
      <c r="K371">
        <v>3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679</v>
      </c>
      <c r="T371">
        <v>0</v>
      </c>
      <c r="U371">
        <v>0</v>
      </c>
      <c r="V371">
        <v>679</v>
      </c>
      <c r="W371">
        <v>16</v>
      </c>
      <c r="X371">
        <v>10</v>
      </c>
      <c r="Y371">
        <v>6</v>
      </c>
      <c r="Z371">
        <v>0</v>
      </c>
      <c r="AA371">
        <v>663</v>
      </c>
      <c r="AB371">
        <v>328</v>
      </c>
      <c r="AC371">
        <v>51</v>
      </c>
      <c r="AD371">
        <v>22</v>
      </c>
      <c r="AE371">
        <v>31</v>
      </c>
      <c r="AF371">
        <v>2</v>
      </c>
      <c r="AG371">
        <v>5</v>
      </c>
      <c r="AH371">
        <v>2</v>
      </c>
      <c r="AI371">
        <v>11</v>
      </c>
      <c r="AJ371">
        <v>0</v>
      </c>
      <c r="AK371">
        <v>92</v>
      </c>
      <c r="AL371">
        <v>15</v>
      </c>
      <c r="AM371">
        <v>11</v>
      </c>
      <c r="AN371">
        <v>0</v>
      </c>
      <c r="AO371">
        <v>2</v>
      </c>
      <c r="AP371">
        <v>5</v>
      </c>
      <c r="AQ371">
        <v>54</v>
      </c>
      <c r="AR371">
        <v>1</v>
      </c>
      <c r="AS371">
        <v>1</v>
      </c>
      <c r="AT371">
        <v>3</v>
      </c>
      <c r="AU371">
        <v>0</v>
      </c>
      <c r="AV371">
        <v>2</v>
      </c>
      <c r="AW371">
        <v>5</v>
      </c>
      <c r="AX371">
        <v>1</v>
      </c>
      <c r="AY371">
        <v>0</v>
      </c>
      <c r="AZ371">
        <v>0</v>
      </c>
      <c r="BA371">
        <v>3</v>
      </c>
      <c r="BB371">
        <v>2</v>
      </c>
      <c r="BC371">
        <v>1</v>
      </c>
      <c r="BD371">
        <v>2</v>
      </c>
      <c r="BE371">
        <v>1</v>
      </c>
      <c r="BF371">
        <v>3</v>
      </c>
      <c r="BG371">
        <v>328</v>
      </c>
      <c r="BH371">
        <v>124</v>
      </c>
      <c r="BI371">
        <v>69</v>
      </c>
      <c r="BJ371">
        <v>4</v>
      </c>
      <c r="BK371">
        <v>3</v>
      </c>
      <c r="BL371">
        <v>2</v>
      </c>
      <c r="BM371">
        <v>0</v>
      </c>
      <c r="BN371">
        <v>6</v>
      </c>
      <c r="BO371">
        <v>1</v>
      </c>
      <c r="BP371">
        <v>0</v>
      </c>
      <c r="BQ371">
        <v>2</v>
      </c>
      <c r="BR371">
        <v>1</v>
      </c>
      <c r="BS371">
        <v>28</v>
      </c>
      <c r="BT371">
        <v>1</v>
      </c>
      <c r="BU371">
        <v>0</v>
      </c>
      <c r="BV371">
        <v>0</v>
      </c>
      <c r="BW371">
        <v>0</v>
      </c>
      <c r="BX371">
        <v>1</v>
      </c>
      <c r="BY371">
        <v>0</v>
      </c>
      <c r="BZ371">
        <v>0</v>
      </c>
      <c r="CA371">
        <v>1</v>
      </c>
      <c r="CB371">
        <v>0</v>
      </c>
      <c r="CC371">
        <v>1</v>
      </c>
      <c r="CD371">
        <v>0</v>
      </c>
      <c r="CE371">
        <v>0</v>
      </c>
      <c r="CF371">
        <v>0</v>
      </c>
      <c r="CG371">
        <v>2</v>
      </c>
      <c r="CH371">
        <v>1</v>
      </c>
      <c r="CI371">
        <v>0</v>
      </c>
      <c r="CJ371">
        <v>0</v>
      </c>
      <c r="CK371">
        <v>0</v>
      </c>
      <c r="CL371">
        <v>1</v>
      </c>
      <c r="CM371">
        <v>124</v>
      </c>
      <c r="CN371">
        <v>18</v>
      </c>
      <c r="CO371">
        <v>8</v>
      </c>
      <c r="CP371">
        <v>3</v>
      </c>
      <c r="CQ371">
        <v>4</v>
      </c>
      <c r="CR371">
        <v>0</v>
      </c>
      <c r="CS371">
        <v>2</v>
      </c>
      <c r="CT371">
        <v>1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18</v>
      </c>
      <c r="DF371">
        <v>37</v>
      </c>
      <c r="DG371">
        <v>15</v>
      </c>
      <c r="DH371">
        <v>5</v>
      </c>
      <c r="DI371">
        <v>11</v>
      </c>
      <c r="DJ371">
        <v>1</v>
      </c>
      <c r="DK371">
        <v>0</v>
      </c>
      <c r="DL371">
        <v>0</v>
      </c>
      <c r="DM371">
        <v>0</v>
      </c>
      <c r="DN371">
        <v>1</v>
      </c>
      <c r="DO371">
        <v>0</v>
      </c>
      <c r="DP371">
        <v>0</v>
      </c>
      <c r="DQ371">
        <v>0</v>
      </c>
      <c r="DR371">
        <v>0</v>
      </c>
      <c r="DS371">
        <v>1</v>
      </c>
      <c r="DT371">
        <v>1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1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1</v>
      </c>
      <c r="EK371">
        <v>37</v>
      </c>
      <c r="EL371">
        <v>23</v>
      </c>
      <c r="EM371">
        <v>1</v>
      </c>
      <c r="EN371">
        <v>2</v>
      </c>
      <c r="EO371">
        <v>6</v>
      </c>
      <c r="EP371">
        <v>1</v>
      </c>
      <c r="EQ371">
        <v>0</v>
      </c>
      <c r="ER371">
        <v>0</v>
      </c>
      <c r="ES371">
        <v>1</v>
      </c>
      <c r="ET371">
        <v>0</v>
      </c>
      <c r="EU371">
        <v>11</v>
      </c>
      <c r="EV371">
        <v>0</v>
      </c>
      <c r="EW371">
        <v>0</v>
      </c>
      <c r="EX371">
        <v>0</v>
      </c>
      <c r="EY371">
        <v>0</v>
      </c>
      <c r="EZ371">
        <v>1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23</v>
      </c>
      <c r="FQ371">
        <v>41</v>
      </c>
      <c r="FR371">
        <v>23</v>
      </c>
      <c r="FS371">
        <v>6</v>
      </c>
      <c r="FT371">
        <v>4</v>
      </c>
      <c r="FU371">
        <v>3</v>
      </c>
      <c r="FV371">
        <v>0</v>
      </c>
      <c r="FW371">
        <v>1</v>
      </c>
      <c r="FX371">
        <v>1</v>
      </c>
      <c r="FY371">
        <v>1</v>
      </c>
      <c r="FZ371">
        <v>0</v>
      </c>
      <c r="GA371">
        <v>1</v>
      </c>
      <c r="GB371">
        <v>0</v>
      </c>
      <c r="GC371">
        <v>0</v>
      </c>
      <c r="GD371">
        <v>0</v>
      </c>
      <c r="GE371">
        <v>0</v>
      </c>
      <c r="GF371">
        <v>0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1</v>
      </c>
      <c r="GS371">
        <v>0</v>
      </c>
      <c r="GT371">
        <v>0</v>
      </c>
      <c r="GU371">
        <v>41</v>
      </c>
      <c r="GV371">
        <v>71</v>
      </c>
      <c r="GW371">
        <v>36</v>
      </c>
      <c r="GX371">
        <v>11</v>
      </c>
      <c r="GY371">
        <v>0</v>
      </c>
      <c r="GZ371">
        <v>3</v>
      </c>
      <c r="HA371">
        <v>3</v>
      </c>
      <c r="HB371">
        <v>1</v>
      </c>
      <c r="HC371">
        <v>0</v>
      </c>
      <c r="HD371">
        <v>1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3</v>
      </c>
      <c r="HK371">
        <v>1</v>
      </c>
      <c r="HL371">
        <v>0</v>
      </c>
      <c r="HM371">
        <v>0</v>
      </c>
      <c r="HN371">
        <v>1</v>
      </c>
      <c r="HO371">
        <v>0</v>
      </c>
      <c r="HP371">
        <v>1</v>
      </c>
      <c r="HQ371">
        <v>1</v>
      </c>
      <c r="HR371">
        <v>1</v>
      </c>
      <c r="HS371">
        <v>0</v>
      </c>
      <c r="HT371">
        <v>3</v>
      </c>
      <c r="HU371">
        <v>1</v>
      </c>
      <c r="HV371">
        <v>0</v>
      </c>
      <c r="HW371">
        <v>1</v>
      </c>
      <c r="HX371">
        <v>1</v>
      </c>
      <c r="HY371">
        <v>2</v>
      </c>
      <c r="HZ371">
        <v>0</v>
      </c>
      <c r="IA371">
        <v>71</v>
      </c>
      <c r="IB371">
        <v>19</v>
      </c>
      <c r="IC371">
        <v>7</v>
      </c>
      <c r="ID371">
        <v>1</v>
      </c>
      <c r="IE371">
        <v>0</v>
      </c>
      <c r="IF371">
        <v>0</v>
      </c>
      <c r="IG371">
        <v>0</v>
      </c>
      <c r="IH371">
        <v>1</v>
      </c>
      <c r="II371">
        <v>1</v>
      </c>
      <c r="IJ371">
        <v>4</v>
      </c>
      <c r="IK371">
        <v>0</v>
      </c>
      <c r="IL371">
        <v>0</v>
      </c>
      <c r="IM371">
        <v>0</v>
      </c>
      <c r="IN371">
        <v>0</v>
      </c>
      <c r="IO371">
        <v>0</v>
      </c>
      <c r="IP371">
        <v>0</v>
      </c>
      <c r="IQ371">
        <v>0</v>
      </c>
      <c r="IR371">
        <v>0</v>
      </c>
      <c r="IS371">
        <v>4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1</v>
      </c>
      <c r="JF371">
        <v>19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1</v>
      </c>
      <c r="JZ371">
        <v>0</v>
      </c>
      <c r="KA371">
        <v>1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1</v>
      </c>
      <c r="KQ371">
        <v>1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1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1</v>
      </c>
    </row>
    <row r="372" spans="1:332">
      <c r="A372" t="s">
        <v>1157</v>
      </c>
      <c r="B372" t="s">
        <v>1147</v>
      </c>
      <c r="C372" t="str">
        <f>"061003"</f>
        <v>061003</v>
      </c>
      <c r="D372" t="s">
        <v>1156</v>
      </c>
      <c r="E372">
        <v>10</v>
      </c>
      <c r="F372">
        <v>1127</v>
      </c>
      <c r="G372">
        <v>860</v>
      </c>
      <c r="H372">
        <v>248</v>
      </c>
      <c r="I372">
        <v>612</v>
      </c>
      <c r="J372">
        <v>0</v>
      </c>
      <c r="K372">
        <v>2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611</v>
      </c>
      <c r="T372">
        <v>0</v>
      </c>
      <c r="U372">
        <v>0</v>
      </c>
      <c r="V372">
        <v>611</v>
      </c>
      <c r="W372">
        <v>11</v>
      </c>
      <c r="X372">
        <v>10</v>
      </c>
      <c r="Y372">
        <v>1</v>
      </c>
      <c r="Z372">
        <v>0</v>
      </c>
      <c r="AA372">
        <v>600</v>
      </c>
      <c r="AB372">
        <v>292</v>
      </c>
      <c r="AC372">
        <v>36</v>
      </c>
      <c r="AD372">
        <v>5</v>
      </c>
      <c r="AE372">
        <v>34</v>
      </c>
      <c r="AF372">
        <v>4</v>
      </c>
      <c r="AG372">
        <v>1</v>
      </c>
      <c r="AH372">
        <v>0</v>
      </c>
      <c r="AI372">
        <v>9</v>
      </c>
      <c r="AJ372">
        <v>1</v>
      </c>
      <c r="AK372">
        <v>84</v>
      </c>
      <c r="AL372">
        <v>30</v>
      </c>
      <c r="AM372">
        <v>3</v>
      </c>
      <c r="AN372">
        <v>0</v>
      </c>
      <c r="AO372">
        <v>1</v>
      </c>
      <c r="AP372">
        <v>2</v>
      </c>
      <c r="AQ372">
        <v>41</v>
      </c>
      <c r="AR372">
        <v>1</v>
      </c>
      <c r="AS372">
        <v>1</v>
      </c>
      <c r="AT372">
        <v>5</v>
      </c>
      <c r="AU372">
        <v>0</v>
      </c>
      <c r="AV372">
        <v>4</v>
      </c>
      <c r="AW372">
        <v>3</v>
      </c>
      <c r="AX372">
        <v>0</v>
      </c>
      <c r="AY372">
        <v>0</v>
      </c>
      <c r="AZ372">
        <v>4</v>
      </c>
      <c r="BA372">
        <v>10</v>
      </c>
      <c r="BB372">
        <v>0</v>
      </c>
      <c r="BC372">
        <v>4</v>
      </c>
      <c r="BD372">
        <v>1</v>
      </c>
      <c r="BE372">
        <v>0</v>
      </c>
      <c r="BF372">
        <v>8</v>
      </c>
      <c r="BG372">
        <v>292</v>
      </c>
      <c r="BH372">
        <v>81</v>
      </c>
      <c r="BI372">
        <v>49</v>
      </c>
      <c r="BJ372">
        <v>7</v>
      </c>
      <c r="BK372">
        <v>4</v>
      </c>
      <c r="BL372">
        <v>0</v>
      </c>
      <c r="BM372">
        <v>1</v>
      </c>
      <c r="BN372">
        <v>1</v>
      </c>
      <c r="BO372">
        <v>2</v>
      </c>
      <c r="BP372">
        <v>2</v>
      </c>
      <c r="BQ372">
        <v>0</v>
      </c>
      <c r="BR372">
        <v>0</v>
      </c>
      <c r="BS372">
        <v>14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1</v>
      </c>
      <c r="CJ372">
        <v>0</v>
      </c>
      <c r="CK372">
        <v>0</v>
      </c>
      <c r="CL372">
        <v>0</v>
      </c>
      <c r="CM372">
        <v>81</v>
      </c>
      <c r="CN372">
        <v>20</v>
      </c>
      <c r="CO372">
        <v>11</v>
      </c>
      <c r="CP372">
        <v>2</v>
      </c>
      <c r="CQ372">
        <v>3</v>
      </c>
      <c r="CR372">
        <v>0</v>
      </c>
      <c r="CS372">
        <v>0</v>
      </c>
      <c r="CT372">
        <v>0</v>
      </c>
      <c r="CU372">
        <v>1</v>
      </c>
      <c r="CV372">
        <v>1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1</v>
      </c>
      <c r="DC372">
        <v>1</v>
      </c>
      <c r="DD372">
        <v>0</v>
      </c>
      <c r="DE372">
        <v>20</v>
      </c>
      <c r="DF372">
        <v>50</v>
      </c>
      <c r="DG372">
        <v>22</v>
      </c>
      <c r="DH372">
        <v>4</v>
      </c>
      <c r="DI372">
        <v>20</v>
      </c>
      <c r="DJ372">
        <v>1</v>
      </c>
      <c r="DK372">
        <v>1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1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1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50</v>
      </c>
      <c r="EL372">
        <v>29</v>
      </c>
      <c r="EM372">
        <v>5</v>
      </c>
      <c r="EN372">
        <v>0</v>
      </c>
      <c r="EO372">
        <v>4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11</v>
      </c>
      <c r="EV372">
        <v>0</v>
      </c>
      <c r="EW372">
        <v>1</v>
      </c>
      <c r="EX372">
        <v>0</v>
      </c>
      <c r="EY372">
        <v>1</v>
      </c>
      <c r="EZ372">
        <v>3</v>
      </c>
      <c r="FA372">
        <v>1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1</v>
      </c>
      <c r="FJ372">
        <v>2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29</v>
      </c>
      <c r="FQ372">
        <v>27</v>
      </c>
      <c r="FR372">
        <v>16</v>
      </c>
      <c r="FS372">
        <v>2</v>
      </c>
      <c r="FT372">
        <v>2</v>
      </c>
      <c r="FU372">
        <v>1</v>
      </c>
      <c r="FV372">
        <v>0</v>
      </c>
      <c r="FW372">
        <v>0</v>
      </c>
      <c r="FX372">
        <v>0</v>
      </c>
      <c r="FY372">
        <v>1</v>
      </c>
      <c r="FZ372">
        <v>1</v>
      </c>
      <c r="GA372">
        <v>1</v>
      </c>
      <c r="GB372">
        <v>0</v>
      </c>
      <c r="GC372">
        <v>0</v>
      </c>
      <c r="GD372">
        <v>0</v>
      </c>
      <c r="GE372">
        <v>0</v>
      </c>
      <c r="GF372">
        <v>0</v>
      </c>
      <c r="GG372">
        <v>0</v>
      </c>
      <c r="GH372">
        <v>1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2</v>
      </c>
      <c r="GU372">
        <v>27</v>
      </c>
      <c r="GV372">
        <v>76</v>
      </c>
      <c r="GW372">
        <v>28</v>
      </c>
      <c r="GX372">
        <v>8</v>
      </c>
      <c r="GY372">
        <v>0</v>
      </c>
      <c r="GZ372">
        <v>3</v>
      </c>
      <c r="HA372">
        <v>5</v>
      </c>
      <c r="HB372">
        <v>2</v>
      </c>
      <c r="HC372">
        <v>5</v>
      </c>
      <c r="HD372">
        <v>1</v>
      </c>
      <c r="HE372">
        <v>0</v>
      </c>
      <c r="HF372">
        <v>0</v>
      </c>
      <c r="HG372">
        <v>2</v>
      </c>
      <c r="HH372">
        <v>1</v>
      </c>
      <c r="HI372">
        <v>5</v>
      </c>
      <c r="HJ372">
        <v>1</v>
      </c>
      <c r="HK372">
        <v>0</v>
      </c>
      <c r="HL372">
        <v>0</v>
      </c>
      <c r="HM372">
        <v>0</v>
      </c>
      <c r="HN372">
        <v>1</v>
      </c>
      <c r="HO372">
        <v>2</v>
      </c>
      <c r="HP372">
        <v>0</v>
      </c>
      <c r="HQ372">
        <v>2</v>
      </c>
      <c r="HR372">
        <v>1</v>
      </c>
      <c r="HS372">
        <v>0</v>
      </c>
      <c r="HT372">
        <v>0</v>
      </c>
      <c r="HU372">
        <v>1</v>
      </c>
      <c r="HV372">
        <v>0</v>
      </c>
      <c r="HW372">
        <v>2</v>
      </c>
      <c r="HX372">
        <v>1</v>
      </c>
      <c r="HY372">
        <v>1</v>
      </c>
      <c r="HZ372">
        <v>4</v>
      </c>
      <c r="IA372">
        <v>76</v>
      </c>
      <c r="IB372">
        <v>20</v>
      </c>
      <c r="IC372">
        <v>12</v>
      </c>
      <c r="ID372">
        <v>2</v>
      </c>
      <c r="IE372">
        <v>1</v>
      </c>
      <c r="IF372">
        <v>0</v>
      </c>
      <c r="IG372">
        <v>0</v>
      </c>
      <c r="IH372">
        <v>1</v>
      </c>
      <c r="II372">
        <v>2</v>
      </c>
      <c r="IJ372">
        <v>1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0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1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20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3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0</v>
      </c>
      <c r="KG372">
        <v>0</v>
      </c>
      <c r="KH372">
        <v>3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3</v>
      </c>
      <c r="KQ372">
        <v>2</v>
      </c>
      <c r="KR372">
        <v>1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0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1</v>
      </c>
      <c r="LS372">
        <v>0</v>
      </c>
      <c r="LT372">
        <v>2</v>
      </c>
    </row>
    <row r="373" spans="1:332">
      <c r="A373" t="s">
        <v>1155</v>
      </c>
      <c r="B373" t="s">
        <v>1147</v>
      </c>
      <c r="C373" t="str">
        <f>"061003"</f>
        <v>061003</v>
      </c>
      <c r="D373" t="s">
        <v>1154</v>
      </c>
      <c r="E373">
        <v>11</v>
      </c>
      <c r="F373">
        <v>1649</v>
      </c>
      <c r="G373">
        <v>1273</v>
      </c>
      <c r="H373">
        <v>363</v>
      </c>
      <c r="I373">
        <v>910</v>
      </c>
      <c r="J373">
        <v>0</v>
      </c>
      <c r="K373">
        <v>3</v>
      </c>
      <c r="L373">
        <v>1</v>
      </c>
      <c r="M373">
        <v>1</v>
      </c>
      <c r="N373">
        <v>0</v>
      </c>
      <c r="O373">
        <v>0</v>
      </c>
      <c r="P373">
        <v>0</v>
      </c>
      <c r="Q373">
        <v>0</v>
      </c>
      <c r="R373">
        <v>1</v>
      </c>
      <c r="S373">
        <v>911</v>
      </c>
      <c r="T373">
        <v>1</v>
      </c>
      <c r="U373">
        <v>0</v>
      </c>
      <c r="V373">
        <v>911</v>
      </c>
      <c r="W373">
        <v>17</v>
      </c>
      <c r="X373">
        <v>13</v>
      </c>
      <c r="Y373">
        <v>4</v>
      </c>
      <c r="Z373">
        <v>0</v>
      </c>
      <c r="AA373">
        <v>894</v>
      </c>
      <c r="AB373">
        <v>445</v>
      </c>
      <c r="AC373">
        <v>75</v>
      </c>
      <c r="AD373">
        <v>15</v>
      </c>
      <c r="AE373">
        <v>62</v>
      </c>
      <c r="AF373">
        <v>3</v>
      </c>
      <c r="AG373">
        <v>4</v>
      </c>
      <c r="AH373">
        <v>2</v>
      </c>
      <c r="AI373">
        <v>16</v>
      </c>
      <c r="AJ373">
        <v>3</v>
      </c>
      <c r="AK373">
        <v>79</v>
      </c>
      <c r="AL373">
        <v>28</v>
      </c>
      <c r="AM373">
        <v>10</v>
      </c>
      <c r="AN373">
        <v>0</v>
      </c>
      <c r="AO373">
        <v>2</v>
      </c>
      <c r="AP373">
        <v>5</v>
      </c>
      <c r="AQ373">
        <v>98</v>
      </c>
      <c r="AR373">
        <v>1</v>
      </c>
      <c r="AS373">
        <v>0</v>
      </c>
      <c r="AT373">
        <v>1</v>
      </c>
      <c r="AU373">
        <v>0</v>
      </c>
      <c r="AV373">
        <v>4</v>
      </c>
      <c r="AW373">
        <v>3</v>
      </c>
      <c r="AX373">
        <v>2</v>
      </c>
      <c r="AY373">
        <v>2</v>
      </c>
      <c r="AZ373">
        <v>3</v>
      </c>
      <c r="BA373">
        <v>12</v>
      </c>
      <c r="BB373">
        <v>1</v>
      </c>
      <c r="BC373">
        <v>2</v>
      </c>
      <c r="BD373">
        <v>0</v>
      </c>
      <c r="BE373">
        <v>2</v>
      </c>
      <c r="BF373">
        <v>10</v>
      </c>
      <c r="BG373">
        <v>445</v>
      </c>
      <c r="BH373">
        <v>104</v>
      </c>
      <c r="BI373">
        <v>61</v>
      </c>
      <c r="BJ373">
        <v>3</v>
      </c>
      <c r="BK373">
        <v>3</v>
      </c>
      <c r="BL373">
        <v>2</v>
      </c>
      <c r="BM373">
        <v>0</v>
      </c>
      <c r="BN373">
        <v>5</v>
      </c>
      <c r="BO373">
        <v>0</v>
      </c>
      <c r="BP373">
        <v>0</v>
      </c>
      <c r="BQ373">
        <v>0</v>
      </c>
      <c r="BR373">
        <v>0</v>
      </c>
      <c r="BS373">
        <v>21</v>
      </c>
      <c r="BT373">
        <v>2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1</v>
      </c>
      <c r="CB373">
        <v>0</v>
      </c>
      <c r="CC373">
        <v>0</v>
      </c>
      <c r="CD373">
        <v>0</v>
      </c>
      <c r="CE373">
        <v>1</v>
      </c>
      <c r="CF373">
        <v>0</v>
      </c>
      <c r="CG373">
        <v>3</v>
      </c>
      <c r="CH373">
        <v>1</v>
      </c>
      <c r="CI373">
        <v>1</v>
      </c>
      <c r="CJ373">
        <v>0</v>
      </c>
      <c r="CK373">
        <v>0</v>
      </c>
      <c r="CL373">
        <v>0</v>
      </c>
      <c r="CM373">
        <v>104</v>
      </c>
      <c r="CN373">
        <v>28</v>
      </c>
      <c r="CO373">
        <v>16</v>
      </c>
      <c r="CP373">
        <v>1</v>
      </c>
      <c r="CQ373">
        <v>4</v>
      </c>
      <c r="CR373">
        <v>0</v>
      </c>
      <c r="CS373">
        <v>1</v>
      </c>
      <c r="CT373">
        <v>4</v>
      </c>
      <c r="CU373">
        <v>1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1</v>
      </c>
      <c r="DE373">
        <v>28</v>
      </c>
      <c r="DF373">
        <v>62</v>
      </c>
      <c r="DG373">
        <v>37</v>
      </c>
      <c r="DH373">
        <v>3</v>
      </c>
      <c r="DI373">
        <v>13</v>
      </c>
      <c r="DJ373">
        <v>0</v>
      </c>
      <c r="DK373">
        <v>1</v>
      </c>
      <c r="DL373">
        <v>0</v>
      </c>
      <c r="DM373">
        <v>0</v>
      </c>
      <c r="DN373">
        <v>0</v>
      </c>
      <c r="DO373">
        <v>1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1</v>
      </c>
      <c r="DY373">
        <v>0</v>
      </c>
      <c r="DZ373">
        <v>1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1</v>
      </c>
      <c r="EG373">
        <v>0</v>
      </c>
      <c r="EH373">
        <v>0</v>
      </c>
      <c r="EI373">
        <v>0</v>
      </c>
      <c r="EJ373">
        <v>2</v>
      </c>
      <c r="EK373">
        <v>62</v>
      </c>
      <c r="EL373">
        <v>35</v>
      </c>
      <c r="EM373">
        <v>2</v>
      </c>
      <c r="EN373">
        <v>0</v>
      </c>
      <c r="EO373">
        <v>3</v>
      </c>
      <c r="EP373">
        <v>2</v>
      </c>
      <c r="EQ373">
        <v>0</v>
      </c>
      <c r="ER373">
        <v>0</v>
      </c>
      <c r="ES373">
        <v>1</v>
      </c>
      <c r="ET373">
        <v>0</v>
      </c>
      <c r="EU373">
        <v>19</v>
      </c>
      <c r="EV373">
        <v>1</v>
      </c>
      <c r="EW373">
        <v>1</v>
      </c>
      <c r="EX373">
        <v>0</v>
      </c>
      <c r="EY373">
        <v>0</v>
      </c>
      <c r="EZ373">
        <v>2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1</v>
      </c>
      <c r="FH373">
        <v>0</v>
      </c>
      <c r="FI373">
        <v>1</v>
      </c>
      <c r="FJ373">
        <v>0</v>
      </c>
      <c r="FK373">
        <v>0</v>
      </c>
      <c r="FL373">
        <v>1</v>
      </c>
      <c r="FM373">
        <v>0</v>
      </c>
      <c r="FN373">
        <v>0</v>
      </c>
      <c r="FO373">
        <v>1</v>
      </c>
      <c r="FP373">
        <v>35</v>
      </c>
      <c r="FQ373">
        <v>48</v>
      </c>
      <c r="FR373">
        <v>32</v>
      </c>
      <c r="FS373">
        <v>6</v>
      </c>
      <c r="FT373">
        <v>0</v>
      </c>
      <c r="FU373">
        <v>1</v>
      </c>
      <c r="FV373">
        <v>1</v>
      </c>
      <c r="FW373">
        <v>0</v>
      </c>
      <c r="FX373">
        <v>4</v>
      </c>
      <c r="FY373">
        <v>1</v>
      </c>
      <c r="FZ373">
        <v>1</v>
      </c>
      <c r="GA373">
        <v>0</v>
      </c>
      <c r="GB373">
        <v>0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1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1</v>
      </c>
      <c r="GU373">
        <v>48</v>
      </c>
      <c r="GV373">
        <v>121</v>
      </c>
      <c r="GW373">
        <v>46</v>
      </c>
      <c r="GX373">
        <v>11</v>
      </c>
      <c r="GY373">
        <v>1</v>
      </c>
      <c r="GZ373">
        <v>2</v>
      </c>
      <c r="HA373">
        <v>10</v>
      </c>
      <c r="HB373">
        <v>3</v>
      </c>
      <c r="HC373">
        <v>4</v>
      </c>
      <c r="HD373">
        <v>2</v>
      </c>
      <c r="HE373">
        <v>2</v>
      </c>
      <c r="HF373">
        <v>1</v>
      </c>
      <c r="HG373">
        <v>3</v>
      </c>
      <c r="HH373">
        <v>2</v>
      </c>
      <c r="HI373">
        <v>4</v>
      </c>
      <c r="HJ373">
        <v>0</v>
      </c>
      <c r="HK373">
        <v>0</v>
      </c>
      <c r="HL373">
        <v>2</v>
      </c>
      <c r="HM373">
        <v>1</v>
      </c>
      <c r="HN373">
        <v>1</v>
      </c>
      <c r="HO373">
        <v>2</v>
      </c>
      <c r="HP373">
        <v>3</v>
      </c>
      <c r="HQ373">
        <v>4</v>
      </c>
      <c r="HR373">
        <v>5</v>
      </c>
      <c r="HS373">
        <v>0</v>
      </c>
      <c r="HT373">
        <v>0</v>
      </c>
      <c r="HU373">
        <v>1</v>
      </c>
      <c r="HV373">
        <v>0</v>
      </c>
      <c r="HW373">
        <v>0</v>
      </c>
      <c r="HX373">
        <v>6</v>
      </c>
      <c r="HY373">
        <v>2</v>
      </c>
      <c r="HZ373">
        <v>3</v>
      </c>
      <c r="IA373">
        <v>121</v>
      </c>
      <c r="IB373">
        <v>46</v>
      </c>
      <c r="IC373">
        <v>22</v>
      </c>
      <c r="ID373">
        <v>7</v>
      </c>
      <c r="IE373">
        <v>3</v>
      </c>
      <c r="IF373">
        <v>4</v>
      </c>
      <c r="IG373">
        <v>2</v>
      </c>
      <c r="IH373">
        <v>0</v>
      </c>
      <c r="II373">
        <v>1</v>
      </c>
      <c r="IJ373">
        <v>2</v>
      </c>
      <c r="IK373">
        <v>0</v>
      </c>
      <c r="IL373">
        <v>0</v>
      </c>
      <c r="IM373">
        <v>0</v>
      </c>
      <c r="IN373">
        <v>1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2</v>
      </c>
      <c r="JA373">
        <v>0</v>
      </c>
      <c r="JB373">
        <v>0</v>
      </c>
      <c r="JC373">
        <v>0</v>
      </c>
      <c r="JD373">
        <v>0</v>
      </c>
      <c r="JE373">
        <v>2</v>
      </c>
      <c r="JF373">
        <v>46</v>
      </c>
      <c r="JG373">
        <v>2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1</v>
      </c>
      <c r="JQ373">
        <v>0</v>
      </c>
      <c r="JR373">
        <v>0</v>
      </c>
      <c r="JS373">
        <v>0</v>
      </c>
      <c r="JT373">
        <v>1</v>
      </c>
      <c r="JU373">
        <v>0</v>
      </c>
      <c r="JV373">
        <v>0</v>
      </c>
      <c r="JW373">
        <v>0</v>
      </c>
      <c r="JX373">
        <v>2</v>
      </c>
      <c r="JY373">
        <v>1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1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1</v>
      </c>
      <c r="KQ373">
        <v>2</v>
      </c>
      <c r="KR373">
        <v>2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2</v>
      </c>
    </row>
    <row r="374" spans="1:332">
      <c r="A374" t="s">
        <v>1153</v>
      </c>
      <c r="B374" t="s">
        <v>1147</v>
      </c>
      <c r="C374" t="str">
        <f>"061003"</f>
        <v>061003</v>
      </c>
      <c r="D374" t="s">
        <v>1152</v>
      </c>
      <c r="E374">
        <v>12</v>
      </c>
      <c r="F374">
        <v>1474</v>
      </c>
      <c r="G374">
        <v>1139</v>
      </c>
      <c r="H374">
        <v>296</v>
      </c>
      <c r="I374">
        <v>843</v>
      </c>
      <c r="J374">
        <v>0</v>
      </c>
      <c r="K374">
        <v>7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843</v>
      </c>
      <c r="T374">
        <v>0</v>
      </c>
      <c r="U374">
        <v>0</v>
      </c>
      <c r="V374">
        <v>843</v>
      </c>
      <c r="W374">
        <v>16</v>
      </c>
      <c r="X374">
        <v>10</v>
      </c>
      <c r="Y374">
        <v>6</v>
      </c>
      <c r="Z374">
        <v>0</v>
      </c>
      <c r="AA374">
        <v>827</v>
      </c>
      <c r="AB374">
        <v>375</v>
      </c>
      <c r="AC374">
        <v>47</v>
      </c>
      <c r="AD374">
        <v>11</v>
      </c>
      <c r="AE374">
        <v>43</v>
      </c>
      <c r="AF374">
        <v>1</v>
      </c>
      <c r="AG374">
        <v>2</v>
      </c>
      <c r="AH374">
        <v>2</v>
      </c>
      <c r="AI374">
        <v>26</v>
      </c>
      <c r="AJ374">
        <v>1</v>
      </c>
      <c r="AK374">
        <v>106</v>
      </c>
      <c r="AL374">
        <v>15</v>
      </c>
      <c r="AM374">
        <v>2</v>
      </c>
      <c r="AN374">
        <v>2</v>
      </c>
      <c r="AO374">
        <v>3</v>
      </c>
      <c r="AP374">
        <v>2</v>
      </c>
      <c r="AQ374">
        <v>61</v>
      </c>
      <c r="AR374">
        <v>0</v>
      </c>
      <c r="AS374">
        <v>1</v>
      </c>
      <c r="AT374">
        <v>1</v>
      </c>
      <c r="AU374">
        <v>0</v>
      </c>
      <c r="AV374">
        <v>0</v>
      </c>
      <c r="AW374">
        <v>3</v>
      </c>
      <c r="AX374">
        <v>4</v>
      </c>
      <c r="AY374">
        <v>3</v>
      </c>
      <c r="AZ374">
        <v>1</v>
      </c>
      <c r="BA374">
        <v>15</v>
      </c>
      <c r="BB374">
        <v>0</v>
      </c>
      <c r="BC374">
        <v>2</v>
      </c>
      <c r="BD374">
        <v>3</v>
      </c>
      <c r="BE374">
        <v>1</v>
      </c>
      <c r="BF374">
        <v>17</v>
      </c>
      <c r="BG374">
        <v>375</v>
      </c>
      <c r="BH374">
        <v>143</v>
      </c>
      <c r="BI374">
        <v>64</v>
      </c>
      <c r="BJ374">
        <v>13</v>
      </c>
      <c r="BK374">
        <v>7</v>
      </c>
      <c r="BL374">
        <v>2</v>
      </c>
      <c r="BM374">
        <v>0</v>
      </c>
      <c r="BN374">
        <v>5</v>
      </c>
      <c r="BO374">
        <v>1</v>
      </c>
      <c r="BP374">
        <v>0</v>
      </c>
      <c r="BQ374">
        <v>1</v>
      </c>
      <c r="BR374">
        <v>0</v>
      </c>
      <c r="BS374">
        <v>45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2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2</v>
      </c>
      <c r="CH374">
        <v>0</v>
      </c>
      <c r="CI374">
        <v>0</v>
      </c>
      <c r="CJ374">
        <v>0</v>
      </c>
      <c r="CK374">
        <v>0</v>
      </c>
      <c r="CL374">
        <v>1</v>
      </c>
      <c r="CM374">
        <v>143</v>
      </c>
      <c r="CN374">
        <v>22</v>
      </c>
      <c r="CO374">
        <v>10</v>
      </c>
      <c r="CP374">
        <v>3</v>
      </c>
      <c r="CQ374">
        <v>3</v>
      </c>
      <c r="CR374">
        <v>1</v>
      </c>
      <c r="CS374">
        <v>1</v>
      </c>
      <c r="CT374">
        <v>0</v>
      </c>
      <c r="CU374">
        <v>1</v>
      </c>
      <c r="CV374">
        <v>1</v>
      </c>
      <c r="CW374">
        <v>0</v>
      </c>
      <c r="CX374">
        <v>1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1</v>
      </c>
      <c r="DE374">
        <v>22</v>
      </c>
      <c r="DF374">
        <v>50</v>
      </c>
      <c r="DG374">
        <v>25</v>
      </c>
      <c r="DH374">
        <v>1</v>
      </c>
      <c r="DI374">
        <v>16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2</v>
      </c>
      <c r="DR374">
        <v>0</v>
      </c>
      <c r="DS374">
        <v>1</v>
      </c>
      <c r="DT374">
        <v>2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1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1</v>
      </c>
      <c r="EJ374">
        <v>1</v>
      </c>
      <c r="EK374">
        <v>50</v>
      </c>
      <c r="EL374">
        <v>41</v>
      </c>
      <c r="EM374">
        <v>4</v>
      </c>
      <c r="EN374">
        <v>3</v>
      </c>
      <c r="EO374">
        <v>1</v>
      </c>
      <c r="EP374">
        <v>4</v>
      </c>
      <c r="EQ374">
        <v>0</v>
      </c>
      <c r="ER374">
        <v>0</v>
      </c>
      <c r="ES374">
        <v>0</v>
      </c>
      <c r="ET374">
        <v>0</v>
      </c>
      <c r="EU374">
        <v>22</v>
      </c>
      <c r="EV374">
        <v>1</v>
      </c>
      <c r="EW374">
        <v>0</v>
      </c>
      <c r="EX374">
        <v>0</v>
      </c>
      <c r="EY374">
        <v>0</v>
      </c>
      <c r="EZ374">
        <v>1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2</v>
      </c>
      <c r="FH374">
        <v>0</v>
      </c>
      <c r="FI374">
        <v>3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41</v>
      </c>
      <c r="FQ374">
        <v>49</v>
      </c>
      <c r="FR374">
        <v>32</v>
      </c>
      <c r="FS374">
        <v>8</v>
      </c>
      <c r="FT374">
        <v>0</v>
      </c>
      <c r="FU374">
        <v>2</v>
      </c>
      <c r="FV374">
        <v>0</v>
      </c>
      <c r="FW374">
        <v>0</v>
      </c>
      <c r="FX374">
        <v>1</v>
      </c>
      <c r="FY374">
        <v>2</v>
      </c>
      <c r="FZ374">
        <v>0</v>
      </c>
      <c r="GA374">
        <v>0</v>
      </c>
      <c r="GB374">
        <v>0</v>
      </c>
      <c r="GC374">
        <v>0</v>
      </c>
      <c r="GD374">
        <v>1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2</v>
      </c>
      <c r="GP374">
        <v>0</v>
      </c>
      <c r="GQ374">
        <v>0</v>
      </c>
      <c r="GR374">
        <v>0</v>
      </c>
      <c r="GS374">
        <v>0</v>
      </c>
      <c r="GT374">
        <v>1</v>
      </c>
      <c r="GU374">
        <v>49</v>
      </c>
      <c r="GV374">
        <v>112</v>
      </c>
      <c r="GW374">
        <v>38</v>
      </c>
      <c r="GX374">
        <v>15</v>
      </c>
      <c r="GY374">
        <v>3</v>
      </c>
      <c r="GZ374">
        <v>4</v>
      </c>
      <c r="HA374">
        <v>10</v>
      </c>
      <c r="HB374">
        <v>2</v>
      </c>
      <c r="HC374">
        <v>4</v>
      </c>
      <c r="HD374">
        <v>0</v>
      </c>
      <c r="HE374">
        <v>5</v>
      </c>
      <c r="HF374">
        <v>3</v>
      </c>
      <c r="HG374">
        <v>2</v>
      </c>
      <c r="HH374">
        <v>2</v>
      </c>
      <c r="HI374">
        <v>7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2</v>
      </c>
      <c r="HP374">
        <v>0</v>
      </c>
      <c r="HQ374">
        <v>7</v>
      </c>
      <c r="HR374">
        <v>0</v>
      </c>
      <c r="HS374">
        <v>0</v>
      </c>
      <c r="HT374">
        <v>1</v>
      </c>
      <c r="HU374">
        <v>1</v>
      </c>
      <c r="HV374">
        <v>0</v>
      </c>
      <c r="HW374">
        <v>0</v>
      </c>
      <c r="HX374">
        <v>1</v>
      </c>
      <c r="HY374">
        <v>3</v>
      </c>
      <c r="HZ374">
        <v>2</v>
      </c>
      <c r="IA374">
        <v>112</v>
      </c>
      <c r="IB374">
        <v>34</v>
      </c>
      <c r="IC374">
        <v>23</v>
      </c>
      <c r="ID374">
        <v>1</v>
      </c>
      <c r="IE374">
        <v>1</v>
      </c>
      <c r="IF374">
        <v>0</v>
      </c>
      <c r="IG374">
        <v>0</v>
      </c>
      <c r="IH374">
        <v>2</v>
      </c>
      <c r="II374">
        <v>1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1</v>
      </c>
      <c r="IQ374">
        <v>1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1</v>
      </c>
      <c r="IZ374">
        <v>1</v>
      </c>
      <c r="JA374">
        <v>0</v>
      </c>
      <c r="JB374">
        <v>0</v>
      </c>
      <c r="JC374">
        <v>0</v>
      </c>
      <c r="JD374">
        <v>0</v>
      </c>
      <c r="JE374">
        <v>2</v>
      </c>
      <c r="JF374">
        <v>34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1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1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1</v>
      </c>
    </row>
    <row r="375" spans="1:332">
      <c r="A375" t="s">
        <v>1151</v>
      </c>
      <c r="B375" t="s">
        <v>1147</v>
      </c>
      <c r="C375" t="str">
        <f>"061003"</f>
        <v>061003</v>
      </c>
      <c r="D375" t="s">
        <v>466</v>
      </c>
      <c r="E375">
        <v>13</v>
      </c>
      <c r="F375">
        <v>1004</v>
      </c>
      <c r="G375">
        <v>760</v>
      </c>
      <c r="H375">
        <v>222</v>
      </c>
      <c r="I375">
        <v>538</v>
      </c>
      <c r="J375">
        <v>0</v>
      </c>
      <c r="K375">
        <v>4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538</v>
      </c>
      <c r="T375">
        <v>0</v>
      </c>
      <c r="U375">
        <v>0</v>
      </c>
      <c r="V375">
        <v>538</v>
      </c>
      <c r="W375">
        <v>16</v>
      </c>
      <c r="X375">
        <v>13</v>
      </c>
      <c r="Y375">
        <v>2</v>
      </c>
      <c r="Z375">
        <v>0</v>
      </c>
      <c r="AA375">
        <v>522</v>
      </c>
      <c r="AB375">
        <v>228</v>
      </c>
      <c r="AC375">
        <v>28</v>
      </c>
      <c r="AD375">
        <v>4</v>
      </c>
      <c r="AE375">
        <v>16</v>
      </c>
      <c r="AF375">
        <v>1</v>
      </c>
      <c r="AG375">
        <v>0</v>
      </c>
      <c r="AH375">
        <v>2</v>
      </c>
      <c r="AI375">
        <v>13</v>
      </c>
      <c r="AJ375">
        <v>0</v>
      </c>
      <c r="AK375">
        <v>74</v>
      </c>
      <c r="AL375">
        <v>11</v>
      </c>
      <c r="AM375">
        <v>5</v>
      </c>
      <c r="AN375">
        <v>1</v>
      </c>
      <c r="AO375">
        <v>0</v>
      </c>
      <c r="AP375">
        <v>1</v>
      </c>
      <c r="AQ375">
        <v>50</v>
      </c>
      <c r="AR375">
        <v>1</v>
      </c>
      <c r="AS375">
        <v>0</v>
      </c>
      <c r="AT375">
        <v>0</v>
      </c>
      <c r="AU375">
        <v>0</v>
      </c>
      <c r="AV375">
        <v>0</v>
      </c>
      <c r="AW375">
        <v>1</v>
      </c>
      <c r="AX375">
        <v>0</v>
      </c>
      <c r="AY375">
        <v>0</v>
      </c>
      <c r="AZ375">
        <v>2</v>
      </c>
      <c r="BA375">
        <v>6</v>
      </c>
      <c r="BB375">
        <v>0</v>
      </c>
      <c r="BC375">
        <v>3</v>
      </c>
      <c r="BD375">
        <v>0</v>
      </c>
      <c r="BE375">
        <v>0</v>
      </c>
      <c r="BF375">
        <v>9</v>
      </c>
      <c r="BG375">
        <v>228</v>
      </c>
      <c r="BH375">
        <v>56</v>
      </c>
      <c r="BI375">
        <v>34</v>
      </c>
      <c r="BJ375">
        <v>4</v>
      </c>
      <c r="BK375">
        <v>6</v>
      </c>
      <c r="BL375">
        <v>0</v>
      </c>
      <c r="BM375">
        <v>0</v>
      </c>
      <c r="BN375">
        <v>4</v>
      </c>
      <c r="BO375">
        <v>1</v>
      </c>
      <c r="BP375">
        <v>0</v>
      </c>
      <c r="BQ375">
        <v>0</v>
      </c>
      <c r="BR375">
        <v>0</v>
      </c>
      <c r="BS375">
        <v>6</v>
      </c>
      <c r="BT375">
        <v>1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56</v>
      </c>
      <c r="CN375">
        <v>19</v>
      </c>
      <c r="CO375">
        <v>0</v>
      </c>
      <c r="CP375">
        <v>6</v>
      </c>
      <c r="CQ375">
        <v>1</v>
      </c>
      <c r="CR375">
        <v>0</v>
      </c>
      <c r="CS375">
        <v>2</v>
      </c>
      <c r="CT375">
        <v>1</v>
      </c>
      <c r="CU375">
        <v>2</v>
      </c>
      <c r="CV375">
        <v>0</v>
      </c>
      <c r="CW375">
        <v>0</v>
      </c>
      <c r="CX375">
        <v>0</v>
      </c>
      <c r="CY375">
        <v>6</v>
      </c>
      <c r="CZ375">
        <v>0</v>
      </c>
      <c r="DA375">
        <v>0</v>
      </c>
      <c r="DB375">
        <v>0</v>
      </c>
      <c r="DC375">
        <v>0</v>
      </c>
      <c r="DD375">
        <v>1</v>
      </c>
      <c r="DE375">
        <v>19</v>
      </c>
      <c r="DF375">
        <v>53</v>
      </c>
      <c r="DG375">
        <v>26</v>
      </c>
      <c r="DH375">
        <v>2</v>
      </c>
      <c r="DI375">
        <v>10</v>
      </c>
      <c r="DJ375">
        <v>6</v>
      </c>
      <c r="DK375">
        <v>2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2</v>
      </c>
      <c r="DR375">
        <v>0</v>
      </c>
      <c r="DS375">
        <v>1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1</v>
      </c>
      <c r="EA375">
        <v>1</v>
      </c>
      <c r="EB375">
        <v>0</v>
      </c>
      <c r="EC375">
        <v>0</v>
      </c>
      <c r="ED375">
        <v>0</v>
      </c>
      <c r="EE375">
        <v>1</v>
      </c>
      <c r="EF375">
        <v>0</v>
      </c>
      <c r="EG375">
        <v>0</v>
      </c>
      <c r="EH375">
        <v>0</v>
      </c>
      <c r="EI375">
        <v>0</v>
      </c>
      <c r="EJ375">
        <v>1</v>
      </c>
      <c r="EK375">
        <v>53</v>
      </c>
      <c r="EL375">
        <v>13</v>
      </c>
      <c r="EM375">
        <v>0</v>
      </c>
      <c r="EN375">
        <v>0</v>
      </c>
      <c r="EO375">
        <v>2</v>
      </c>
      <c r="EP375">
        <v>0</v>
      </c>
      <c r="EQ375">
        <v>1</v>
      </c>
      <c r="ER375">
        <v>0</v>
      </c>
      <c r="ES375">
        <v>0</v>
      </c>
      <c r="ET375">
        <v>0</v>
      </c>
      <c r="EU375">
        <v>5</v>
      </c>
      <c r="EV375">
        <v>0</v>
      </c>
      <c r="EW375">
        <v>0</v>
      </c>
      <c r="EX375">
        <v>0</v>
      </c>
      <c r="EY375">
        <v>0</v>
      </c>
      <c r="EZ375">
        <v>1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1</v>
      </c>
      <c r="FI375">
        <v>1</v>
      </c>
      <c r="FJ375">
        <v>1</v>
      </c>
      <c r="FK375">
        <v>0</v>
      </c>
      <c r="FL375">
        <v>0</v>
      </c>
      <c r="FM375">
        <v>0</v>
      </c>
      <c r="FN375">
        <v>0</v>
      </c>
      <c r="FO375">
        <v>1</v>
      </c>
      <c r="FP375">
        <v>13</v>
      </c>
      <c r="FQ375">
        <v>33</v>
      </c>
      <c r="FR375">
        <v>19</v>
      </c>
      <c r="FS375">
        <v>2</v>
      </c>
      <c r="FT375">
        <v>1</v>
      </c>
      <c r="FU375">
        <v>1</v>
      </c>
      <c r="FV375">
        <v>0</v>
      </c>
      <c r="FW375">
        <v>0</v>
      </c>
      <c r="FX375">
        <v>2</v>
      </c>
      <c r="FY375">
        <v>0</v>
      </c>
      <c r="FZ375">
        <v>1</v>
      </c>
      <c r="GA375">
        <v>0</v>
      </c>
      <c r="GB375">
        <v>0</v>
      </c>
      <c r="GC375">
        <v>0</v>
      </c>
      <c r="GD375">
        <v>0</v>
      </c>
      <c r="GE375">
        <v>0</v>
      </c>
      <c r="GF375">
        <v>0</v>
      </c>
      <c r="GG375">
        <v>0</v>
      </c>
      <c r="GH375">
        <v>0</v>
      </c>
      <c r="GI375">
        <v>1</v>
      </c>
      <c r="GJ375">
        <v>0</v>
      </c>
      <c r="GK375">
        <v>0</v>
      </c>
      <c r="GL375">
        <v>1</v>
      </c>
      <c r="GM375">
        <v>1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4</v>
      </c>
      <c r="GU375">
        <v>33</v>
      </c>
      <c r="GV375">
        <v>90</v>
      </c>
      <c r="GW375">
        <v>27</v>
      </c>
      <c r="GX375">
        <v>13</v>
      </c>
      <c r="GY375">
        <v>2</v>
      </c>
      <c r="GZ375">
        <v>2</v>
      </c>
      <c r="HA375">
        <v>10</v>
      </c>
      <c r="HB375">
        <v>2</v>
      </c>
      <c r="HC375">
        <v>7</v>
      </c>
      <c r="HD375">
        <v>0</v>
      </c>
      <c r="HE375">
        <v>1</v>
      </c>
      <c r="HF375">
        <v>1</v>
      </c>
      <c r="HG375">
        <v>1</v>
      </c>
      <c r="HH375">
        <v>3</v>
      </c>
      <c r="HI375">
        <v>2</v>
      </c>
      <c r="HJ375">
        <v>0</v>
      </c>
      <c r="HK375">
        <v>0</v>
      </c>
      <c r="HL375">
        <v>0</v>
      </c>
      <c r="HM375">
        <v>1</v>
      </c>
      <c r="HN375">
        <v>1</v>
      </c>
      <c r="HO375">
        <v>5</v>
      </c>
      <c r="HP375">
        <v>0</v>
      </c>
      <c r="HQ375">
        <v>2</v>
      </c>
      <c r="HR375">
        <v>1</v>
      </c>
      <c r="HS375">
        <v>0</v>
      </c>
      <c r="HT375">
        <v>0</v>
      </c>
      <c r="HU375">
        <v>2</v>
      </c>
      <c r="HV375">
        <v>0</v>
      </c>
      <c r="HW375">
        <v>2</v>
      </c>
      <c r="HX375">
        <v>2</v>
      </c>
      <c r="HY375">
        <v>2</v>
      </c>
      <c r="HZ375">
        <v>1</v>
      </c>
      <c r="IA375">
        <v>90</v>
      </c>
      <c r="IB375">
        <v>27</v>
      </c>
      <c r="IC375">
        <v>11</v>
      </c>
      <c r="ID375">
        <v>1</v>
      </c>
      <c r="IE375">
        <v>7</v>
      </c>
      <c r="IF375">
        <v>1</v>
      </c>
      <c r="IG375">
        <v>0</v>
      </c>
      <c r="IH375">
        <v>1</v>
      </c>
      <c r="II375">
        <v>0</v>
      </c>
      <c r="IJ375">
        <v>3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1</v>
      </c>
      <c r="JD375">
        <v>0</v>
      </c>
      <c r="JE375">
        <v>2</v>
      </c>
      <c r="JF375">
        <v>27</v>
      </c>
      <c r="JG375">
        <v>2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1</v>
      </c>
      <c r="JN375">
        <v>0</v>
      </c>
      <c r="JO375">
        <v>0</v>
      </c>
      <c r="JP375">
        <v>0</v>
      </c>
      <c r="JQ375">
        <v>0</v>
      </c>
      <c r="JR375">
        <v>1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2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1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1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1</v>
      </c>
    </row>
    <row r="376" spans="1:332">
      <c r="A376" t="s">
        <v>1150</v>
      </c>
      <c r="B376" t="s">
        <v>1147</v>
      </c>
      <c r="C376" t="str">
        <f>"061003"</f>
        <v>061003</v>
      </c>
      <c r="D376" t="s">
        <v>466</v>
      </c>
      <c r="E376">
        <v>14</v>
      </c>
      <c r="F376">
        <v>1308</v>
      </c>
      <c r="G376">
        <v>1012</v>
      </c>
      <c r="H376">
        <v>295</v>
      </c>
      <c r="I376">
        <v>717</v>
      </c>
      <c r="J376">
        <v>0</v>
      </c>
      <c r="K376">
        <v>1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717</v>
      </c>
      <c r="T376">
        <v>0</v>
      </c>
      <c r="U376">
        <v>0</v>
      </c>
      <c r="V376">
        <v>717</v>
      </c>
      <c r="W376">
        <v>27</v>
      </c>
      <c r="X376">
        <v>23</v>
      </c>
      <c r="Y376">
        <v>4</v>
      </c>
      <c r="Z376">
        <v>0</v>
      </c>
      <c r="AA376">
        <v>690</v>
      </c>
      <c r="AB376">
        <v>330</v>
      </c>
      <c r="AC376">
        <v>53</v>
      </c>
      <c r="AD376">
        <v>13</v>
      </c>
      <c r="AE376">
        <v>42</v>
      </c>
      <c r="AF376">
        <v>0</v>
      </c>
      <c r="AG376">
        <v>4</v>
      </c>
      <c r="AH376">
        <v>1</v>
      </c>
      <c r="AI376">
        <v>9</v>
      </c>
      <c r="AJ376">
        <v>0</v>
      </c>
      <c r="AK376">
        <v>62</v>
      </c>
      <c r="AL376">
        <v>18</v>
      </c>
      <c r="AM376">
        <v>12</v>
      </c>
      <c r="AN376">
        <v>0</v>
      </c>
      <c r="AO376">
        <v>2</v>
      </c>
      <c r="AP376">
        <v>12</v>
      </c>
      <c r="AQ376">
        <v>65</v>
      </c>
      <c r="AR376">
        <v>1</v>
      </c>
      <c r="AS376">
        <v>0</v>
      </c>
      <c r="AT376">
        <v>4</v>
      </c>
      <c r="AU376">
        <v>0</v>
      </c>
      <c r="AV376">
        <v>2</v>
      </c>
      <c r="AW376">
        <v>6</v>
      </c>
      <c r="AX376">
        <v>2</v>
      </c>
      <c r="AY376">
        <v>2</v>
      </c>
      <c r="AZ376">
        <v>6</v>
      </c>
      <c r="BA376">
        <v>5</v>
      </c>
      <c r="BB376">
        <v>0</v>
      </c>
      <c r="BC376">
        <v>2</v>
      </c>
      <c r="BD376">
        <v>2</v>
      </c>
      <c r="BE376">
        <v>1</v>
      </c>
      <c r="BF376">
        <v>4</v>
      </c>
      <c r="BG376">
        <v>330</v>
      </c>
      <c r="BH376">
        <v>50</v>
      </c>
      <c r="BI376">
        <v>28</v>
      </c>
      <c r="BJ376">
        <v>5</v>
      </c>
      <c r="BK376">
        <v>3</v>
      </c>
      <c r="BL376">
        <v>0</v>
      </c>
      <c r="BM376">
        <v>0</v>
      </c>
      <c r="BN376">
        <v>2</v>
      </c>
      <c r="BO376">
        <v>0</v>
      </c>
      <c r="BP376">
        <v>0</v>
      </c>
      <c r="BQ376">
        <v>0</v>
      </c>
      <c r="BR376">
        <v>0</v>
      </c>
      <c r="BS376">
        <v>9</v>
      </c>
      <c r="BT376">
        <v>0</v>
      </c>
      <c r="BU376">
        <v>2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1</v>
      </c>
      <c r="CM376">
        <v>50</v>
      </c>
      <c r="CN376">
        <v>20</v>
      </c>
      <c r="CO376">
        <v>6</v>
      </c>
      <c r="CP376">
        <v>4</v>
      </c>
      <c r="CQ376">
        <v>2</v>
      </c>
      <c r="CR376">
        <v>1</v>
      </c>
      <c r="CS376">
        <v>1</v>
      </c>
      <c r="CT376">
        <v>0</v>
      </c>
      <c r="CU376">
        <v>1</v>
      </c>
      <c r="CV376">
        <v>1</v>
      </c>
      <c r="CW376">
        <v>2</v>
      </c>
      <c r="CX376">
        <v>0</v>
      </c>
      <c r="CY376">
        <v>0</v>
      </c>
      <c r="CZ376">
        <v>0</v>
      </c>
      <c r="DA376">
        <v>1</v>
      </c>
      <c r="DB376">
        <v>0</v>
      </c>
      <c r="DC376">
        <v>0</v>
      </c>
      <c r="DD376">
        <v>1</v>
      </c>
      <c r="DE376">
        <v>20</v>
      </c>
      <c r="DF376">
        <v>57</v>
      </c>
      <c r="DG376">
        <v>27</v>
      </c>
      <c r="DH376">
        <v>2</v>
      </c>
      <c r="DI376">
        <v>18</v>
      </c>
      <c r="DJ376">
        <v>1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1</v>
      </c>
      <c r="DQ376">
        <v>1</v>
      </c>
      <c r="DR376">
        <v>0</v>
      </c>
      <c r="DS376">
        <v>0</v>
      </c>
      <c r="DT376">
        <v>0</v>
      </c>
      <c r="DU376">
        <v>0</v>
      </c>
      <c r="DV376">
        <v>1</v>
      </c>
      <c r="DW376">
        <v>0</v>
      </c>
      <c r="DX376">
        <v>0</v>
      </c>
      <c r="DY376">
        <v>0</v>
      </c>
      <c r="DZ376">
        <v>1</v>
      </c>
      <c r="EA376">
        <v>0</v>
      </c>
      <c r="EB376">
        <v>1</v>
      </c>
      <c r="EC376">
        <v>0</v>
      </c>
      <c r="ED376">
        <v>1</v>
      </c>
      <c r="EE376">
        <v>2</v>
      </c>
      <c r="EF376">
        <v>0</v>
      </c>
      <c r="EG376">
        <v>0</v>
      </c>
      <c r="EH376">
        <v>1</v>
      </c>
      <c r="EI376">
        <v>0</v>
      </c>
      <c r="EJ376">
        <v>0</v>
      </c>
      <c r="EK376">
        <v>57</v>
      </c>
      <c r="EL376">
        <v>35</v>
      </c>
      <c r="EM376">
        <v>2</v>
      </c>
      <c r="EN376">
        <v>1</v>
      </c>
      <c r="EO376">
        <v>2</v>
      </c>
      <c r="EP376">
        <v>2</v>
      </c>
      <c r="EQ376">
        <v>0</v>
      </c>
      <c r="ER376">
        <v>0</v>
      </c>
      <c r="ES376">
        <v>0</v>
      </c>
      <c r="ET376">
        <v>0</v>
      </c>
      <c r="EU376">
        <v>24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2</v>
      </c>
      <c r="FN376">
        <v>0</v>
      </c>
      <c r="FO376">
        <v>2</v>
      </c>
      <c r="FP376">
        <v>35</v>
      </c>
      <c r="FQ376">
        <v>37</v>
      </c>
      <c r="FR376">
        <v>25</v>
      </c>
      <c r="FS376">
        <v>4</v>
      </c>
      <c r="FT376">
        <v>1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1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0</v>
      </c>
      <c r="GH376">
        <v>0</v>
      </c>
      <c r="GI376">
        <v>1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1</v>
      </c>
      <c r="GQ376">
        <v>0</v>
      </c>
      <c r="GR376">
        <v>0</v>
      </c>
      <c r="GS376">
        <v>0</v>
      </c>
      <c r="GT376">
        <v>2</v>
      </c>
      <c r="GU376">
        <v>37</v>
      </c>
      <c r="GV376">
        <v>130</v>
      </c>
      <c r="GW376">
        <v>49</v>
      </c>
      <c r="GX376">
        <v>25</v>
      </c>
      <c r="GY376">
        <v>3</v>
      </c>
      <c r="GZ376">
        <v>3</v>
      </c>
      <c r="HA376">
        <v>6</v>
      </c>
      <c r="HB376">
        <v>7</v>
      </c>
      <c r="HC376">
        <v>4</v>
      </c>
      <c r="HD376">
        <v>2</v>
      </c>
      <c r="HE376">
        <v>1</v>
      </c>
      <c r="HF376">
        <v>1</v>
      </c>
      <c r="HG376">
        <v>0</v>
      </c>
      <c r="HH376">
        <v>0</v>
      </c>
      <c r="HI376">
        <v>1</v>
      </c>
      <c r="HJ376">
        <v>2</v>
      </c>
      <c r="HK376">
        <v>0</v>
      </c>
      <c r="HL376">
        <v>0</v>
      </c>
      <c r="HM376">
        <v>0</v>
      </c>
      <c r="HN376">
        <v>2</v>
      </c>
      <c r="HO376">
        <v>3</v>
      </c>
      <c r="HP376">
        <v>1</v>
      </c>
      <c r="HQ376">
        <v>3</v>
      </c>
      <c r="HR376">
        <v>1</v>
      </c>
      <c r="HS376">
        <v>0</v>
      </c>
      <c r="HT376">
        <v>1</v>
      </c>
      <c r="HU376">
        <v>2</v>
      </c>
      <c r="HV376">
        <v>2</v>
      </c>
      <c r="HW376">
        <v>3</v>
      </c>
      <c r="HX376">
        <v>3</v>
      </c>
      <c r="HY376">
        <v>0</v>
      </c>
      <c r="HZ376">
        <v>5</v>
      </c>
      <c r="IA376">
        <v>130</v>
      </c>
      <c r="IB376">
        <v>26</v>
      </c>
      <c r="IC376">
        <v>15</v>
      </c>
      <c r="ID376">
        <v>2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1</v>
      </c>
      <c r="IK376">
        <v>0</v>
      </c>
      <c r="IL376">
        <v>1</v>
      </c>
      <c r="IM376">
        <v>0</v>
      </c>
      <c r="IN376">
        <v>0</v>
      </c>
      <c r="IO376">
        <v>0</v>
      </c>
      <c r="IP376">
        <v>1</v>
      </c>
      <c r="IQ376">
        <v>0</v>
      </c>
      <c r="IR376">
        <v>0</v>
      </c>
      <c r="IS376">
        <v>0</v>
      </c>
      <c r="IT376">
        <v>3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1</v>
      </c>
      <c r="JB376">
        <v>0</v>
      </c>
      <c r="JC376">
        <v>0</v>
      </c>
      <c r="JD376">
        <v>1</v>
      </c>
      <c r="JE376">
        <v>1</v>
      </c>
      <c r="JF376">
        <v>26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5</v>
      </c>
      <c r="KR376">
        <v>4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1</v>
      </c>
      <c r="LT376">
        <v>5</v>
      </c>
    </row>
    <row r="377" spans="1:332">
      <c r="A377" t="s">
        <v>1149</v>
      </c>
      <c r="B377" t="s">
        <v>1147</v>
      </c>
      <c r="C377" t="str">
        <f>"061003"</f>
        <v>061003</v>
      </c>
      <c r="D377" t="s">
        <v>466</v>
      </c>
      <c r="E377">
        <v>15</v>
      </c>
      <c r="F377">
        <v>1510</v>
      </c>
      <c r="G377">
        <v>1160</v>
      </c>
      <c r="H377">
        <v>376</v>
      </c>
      <c r="I377">
        <v>784</v>
      </c>
      <c r="J377">
        <v>0</v>
      </c>
      <c r="K377">
        <v>3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784</v>
      </c>
      <c r="T377">
        <v>0</v>
      </c>
      <c r="U377">
        <v>0</v>
      </c>
      <c r="V377">
        <v>784</v>
      </c>
      <c r="W377">
        <v>25</v>
      </c>
      <c r="X377">
        <v>18</v>
      </c>
      <c r="Y377">
        <v>7</v>
      </c>
      <c r="Z377">
        <v>0</v>
      </c>
      <c r="AA377">
        <v>759</v>
      </c>
      <c r="AB377">
        <v>364</v>
      </c>
      <c r="AC377">
        <v>48</v>
      </c>
      <c r="AD377">
        <v>10</v>
      </c>
      <c r="AE377">
        <v>45</v>
      </c>
      <c r="AF377">
        <v>3</v>
      </c>
      <c r="AG377">
        <v>5</v>
      </c>
      <c r="AH377">
        <v>0</v>
      </c>
      <c r="AI377">
        <v>21</v>
      </c>
      <c r="AJ377">
        <v>2</v>
      </c>
      <c r="AK377">
        <v>91</v>
      </c>
      <c r="AL377">
        <v>14</v>
      </c>
      <c r="AM377">
        <v>11</v>
      </c>
      <c r="AN377">
        <v>1</v>
      </c>
      <c r="AO377">
        <v>2</v>
      </c>
      <c r="AP377">
        <v>4</v>
      </c>
      <c r="AQ377">
        <v>76</v>
      </c>
      <c r="AR377">
        <v>0</v>
      </c>
      <c r="AS377">
        <v>0</v>
      </c>
      <c r="AT377">
        <v>3</v>
      </c>
      <c r="AU377">
        <v>1</v>
      </c>
      <c r="AV377">
        <v>0</v>
      </c>
      <c r="AW377">
        <v>7</v>
      </c>
      <c r="AX377">
        <v>1</v>
      </c>
      <c r="AY377">
        <v>0</v>
      </c>
      <c r="AZ377">
        <v>3</v>
      </c>
      <c r="BA377">
        <v>7</v>
      </c>
      <c r="BB377">
        <v>1</v>
      </c>
      <c r="BC377">
        <v>2</v>
      </c>
      <c r="BD377">
        <v>1</v>
      </c>
      <c r="BE377">
        <v>1</v>
      </c>
      <c r="BF377">
        <v>4</v>
      </c>
      <c r="BG377">
        <v>364</v>
      </c>
      <c r="BH377">
        <v>73</v>
      </c>
      <c r="BI377">
        <v>46</v>
      </c>
      <c r="BJ377">
        <v>4</v>
      </c>
      <c r="BK377">
        <v>1</v>
      </c>
      <c r="BL377">
        <v>0</v>
      </c>
      <c r="BM377">
        <v>0</v>
      </c>
      <c r="BN377">
        <v>2</v>
      </c>
      <c r="BO377">
        <v>1</v>
      </c>
      <c r="BP377">
        <v>0</v>
      </c>
      <c r="BQ377">
        <v>0</v>
      </c>
      <c r="BR377">
        <v>0</v>
      </c>
      <c r="BS377">
        <v>17</v>
      </c>
      <c r="BT377">
        <v>0</v>
      </c>
      <c r="BU377">
        <v>0</v>
      </c>
      <c r="BV377">
        <v>0</v>
      </c>
      <c r="BW377">
        <v>1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1</v>
      </c>
      <c r="CM377">
        <v>73</v>
      </c>
      <c r="CN377">
        <v>24</v>
      </c>
      <c r="CO377">
        <v>8</v>
      </c>
      <c r="CP377">
        <v>7</v>
      </c>
      <c r="CQ377">
        <v>0</v>
      </c>
      <c r="CR377">
        <v>3</v>
      </c>
      <c r="CS377">
        <v>1</v>
      </c>
      <c r="CT377">
        <v>0</v>
      </c>
      <c r="CU377">
        <v>1</v>
      </c>
      <c r="CV377">
        <v>1</v>
      </c>
      <c r="CW377">
        <v>1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1</v>
      </c>
      <c r="DD377">
        <v>1</v>
      </c>
      <c r="DE377">
        <v>24</v>
      </c>
      <c r="DF377">
        <v>88</v>
      </c>
      <c r="DG377">
        <v>46</v>
      </c>
      <c r="DH377">
        <v>9</v>
      </c>
      <c r="DI377">
        <v>16</v>
      </c>
      <c r="DJ377">
        <v>4</v>
      </c>
      <c r="DK377">
        <v>0</v>
      </c>
      <c r="DL377">
        <v>0</v>
      </c>
      <c r="DM377">
        <v>0</v>
      </c>
      <c r="DN377">
        <v>3</v>
      </c>
      <c r="DO377">
        <v>0</v>
      </c>
      <c r="DP377">
        <v>2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1</v>
      </c>
      <c r="DX377">
        <v>0</v>
      </c>
      <c r="DY377">
        <v>1</v>
      </c>
      <c r="DZ377">
        <v>4</v>
      </c>
      <c r="EA377">
        <v>1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1</v>
      </c>
      <c r="EH377">
        <v>0</v>
      </c>
      <c r="EI377">
        <v>0</v>
      </c>
      <c r="EJ377">
        <v>0</v>
      </c>
      <c r="EK377">
        <v>88</v>
      </c>
      <c r="EL377">
        <v>38</v>
      </c>
      <c r="EM377">
        <v>7</v>
      </c>
      <c r="EN377">
        <v>1</v>
      </c>
      <c r="EO377">
        <v>3</v>
      </c>
      <c r="EP377">
        <v>3</v>
      </c>
      <c r="EQ377">
        <v>1</v>
      </c>
      <c r="ER377">
        <v>0</v>
      </c>
      <c r="ES377">
        <v>0</v>
      </c>
      <c r="ET377">
        <v>0</v>
      </c>
      <c r="EU377">
        <v>16</v>
      </c>
      <c r="EV377">
        <v>2</v>
      </c>
      <c r="EW377">
        <v>0</v>
      </c>
      <c r="EX377">
        <v>0</v>
      </c>
      <c r="EY377">
        <v>0</v>
      </c>
      <c r="EZ377">
        <v>2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1</v>
      </c>
      <c r="FH377">
        <v>1</v>
      </c>
      <c r="FI377">
        <v>1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38</v>
      </c>
      <c r="FQ377">
        <v>48</v>
      </c>
      <c r="FR377">
        <v>27</v>
      </c>
      <c r="FS377">
        <v>13</v>
      </c>
      <c r="FT377">
        <v>1</v>
      </c>
      <c r="FU377">
        <v>0</v>
      </c>
      <c r="FV377">
        <v>0</v>
      </c>
      <c r="FW377">
        <v>1</v>
      </c>
      <c r="FX377">
        <v>2</v>
      </c>
      <c r="FY377">
        <v>0</v>
      </c>
      <c r="FZ377">
        <v>1</v>
      </c>
      <c r="GA377">
        <v>0</v>
      </c>
      <c r="GB377">
        <v>0</v>
      </c>
      <c r="GC377">
        <v>0</v>
      </c>
      <c r="GD377">
        <v>1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2</v>
      </c>
      <c r="GU377">
        <v>48</v>
      </c>
      <c r="GV377">
        <v>97</v>
      </c>
      <c r="GW377">
        <v>34</v>
      </c>
      <c r="GX377">
        <v>12</v>
      </c>
      <c r="GY377">
        <v>2</v>
      </c>
      <c r="GZ377">
        <v>4</v>
      </c>
      <c r="HA377">
        <v>2</v>
      </c>
      <c r="HB377">
        <v>2</v>
      </c>
      <c r="HC377">
        <v>5</v>
      </c>
      <c r="HD377">
        <v>0</v>
      </c>
      <c r="HE377">
        <v>2</v>
      </c>
      <c r="HF377">
        <v>2</v>
      </c>
      <c r="HG377">
        <v>1</v>
      </c>
      <c r="HH377">
        <v>3</v>
      </c>
      <c r="HI377">
        <v>0</v>
      </c>
      <c r="HJ377">
        <v>0</v>
      </c>
      <c r="HK377">
        <v>0</v>
      </c>
      <c r="HL377">
        <v>1</v>
      </c>
      <c r="HM377">
        <v>0</v>
      </c>
      <c r="HN377">
        <v>0</v>
      </c>
      <c r="HO377">
        <v>1</v>
      </c>
      <c r="HP377">
        <v>1</v>
      </c>
      <c r="HQ377">
        <v>11</v>
      </c>
      <c r="HR377">
        <v>3</v>
      </c>
      <c r="HS377">
        <v>0</v>
      </c>
      <c r="HT377">
        <v>0</v>
      </c>
      <c r="HU377">
        <v>0</v>
      </c>
      <c r="HV377">
        <v>1</v>
      </c>
      <c r="HW377">
        <v>2</v>
      </c>
      <c r="HX377">
        <v>2</v>
      </c>
      <c r="HY377">
        <v>0</v>
      </c>
      <c r="HZ377">
        <v>6</v>
      </c>
      <c r="IA377">
        <v>97</v>
      </c>
      <c r="IB377">
        <v>21</v>
      </c>
      <c r="IC377">
        <v>9</v>
      </c>
      <c r="ID377">
        <v>2</v>
      </c>
      <c r="IE377">
        <v>2</v>
      </c>
      <c r="IF377">
        <v>1</v>
      </c>
      <c r="IG377">
        <v>1</v>
      </c>
      <c r="IH377">
        <v>0</v>
      </c>
      <c r="II377">
        <v>1</v>
      </c>
      <c r="IJ377">
        <v>1</v>
      </c>
      <c r="IK377">
        <v>1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0</v>
      </c>
      <c r="IS377">
        <v>0</v>
      </c>
      <c r="IT377">
        <v>0</v>
      </c>
      <c r="IU377">
        <v>0</v>
      </c>
      <c r="IV377">
        <v>1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1</v>
      </c>
      <c r="JD377">
        <v>0</v>
      </c>
      <c r="JE377">
        <v>1</v>
      </c>
      <c r="JF377">
        <v>21</v>
      </c>
      <c r="JG377">
        <v>1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1</v>
      </c>
      <c r="JX377">
        <v>1</v>
      </c>
      <c r="JY377">
        <v>2</v>
      </c>
      <c r="JZ377">
        <v>0</v>
      </c>
      <c r="KA377">
        <v>0</v>
      </c>
      <c r="KB377">
        <v>1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1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2</v>
      </c>
      <c r="KQ377">
        <v>3</v>
      </c>
      <c r="KR377">
        <v>2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1</v>
      </c>
      <c r="LP377">
        <v>0</v>
      </c>
      <c r="LQ377">
        <v>0</v>
      </c>
      <c r="LR377">
        <v>0</v>
      </c>
      <c r="LS377">
        <v>0</v>
      </c>
      <c r="LT377">
        <v>3</v>
      </c>
    </row>
    <row r="378" spans="1:332">
      <c r="A378" t="s">
        <v>1148</v>
      </c>
      <c r="B378" t="s">
        <v>1147</v>
      </c>
      <c r="C378" t="str">
        <f>"061003"</f>
        <v>061003</v>
      </c>
      <c r="D378" t="s">
        <v>1146</v>
      </c>
      <c r="E378">
        <v>16</v>
      </c>
      <c r="F378">
        <v>97</v>
      </c>
      <c r="G378">
        <v>146</v>
      </c>
      <c r="H378">
        <v>107</v>
      </c>
      <c r="I378">
        <v>39</v>
      </c>
      <c r="J378">
        <v>0</v>
      </c>
      <c r="K378">
        <v>4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39</v>
      </c>
      <c r="T378">
        <v>0</v>
      </c>
      <c r="U378">
        <v>0</v>
      </c>
      <c r="V378">
        <v>39</v>
      </c>
      <c r="W378">
        <v>3</v>
      </c>
      <c r="X378">
        <v>2</v>
      </c>
      <c r="Y378">
        <v>1</v>
      </c>
      <c r="Z378">
        <v>0</v>
      </c>
      <c r="AA378">
        <v>36</v>
      </c>
      <c r="AB378">
        <v>25</v>
      </c>
      <c r="AC378">
        <v>10</v>
      </c>
      <c r="AD378">
        <v>1</v>
      </c>
      <c r="AE378">
        <v>2</v>
      </c>
      <c r="AF378">
        <v>0</v>
      </c>
      <c r="AG378">
        <v>1</v>
      </c>
      <c r="AH378">
        <v>0</v>
      </c>
      <c r="AI378">
        <v>2</v>
      </c>
      <c r="AJ378">
        <v>0</v>
      </c>
      <c r="AK378">
        <v>3</v>
      </c>
      <c r="AL378">
        <v>1</v>
      </c>
      <c r="AM378">
        <v>1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3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1</v>
      </c>
      <c r="BE378">
        <v>0</v>
      </c>
      <c r="BF378">
        <v>0</v>
      </c>
      <c r="BG378">
        <v>25</v>
      </c>
      <c r="BH378">
        <v>4</v>
      </c>
      <c r="BI378">
        <v>1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2</v>
      </c>
      <c r="CM378">
        <v>4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3</v>
      </c>
      <c r="EM378">
        <v>1</v>
      </c>
      <c r="EN378">
        <v>0</v>
      </c>
      <c r="EO378">
        <v>0</v>
      </c>
      <c r="EP378">
        <v>1</v>
      </c>
      <c r="EQ378">
        <v>0</v>
      </c>
      <c r="ER378">
        <v>1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3</v>
      </c>
      <c r="FQ378">
        <v>2</v>
      </c>
      <c r="FR378">
        <v>1</v>
      </c>
      <c r="FS378">
        <v>1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2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2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1</v>
      </c>
      <c r="IZ378">
        <v>0</v>
      </c>
      <c r="JA378">
        <v>1</v>
      </c>
      <c r="JB378">
        <v>0</v>
      </c>
      <c r="JC378">
        <v>0</v>
      </c>
      <c r="JD378">
        <v>0</v>
      </c>
      <c r="JE378">
        <v>0</v>
      </c>
      <c r="JF378">
        <v>2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</row>
    <row r="379" spans="1:332">
      <c r="A379" t="s">
        <v>1145</v>
      </c>
      <c r="B379" t="s">
        <v>1134</v>
      </c>
      <c r="C379" t="str">
        <f>"061004"</f>
        <v>061004</v>
      </c>
      <c r="D379" t="s">
        <v>403</v>
      </c>
      <c r="E379">
        <v>1</v>
      </c>
      <c r="F379">
        <v>568</v>
      </c>
      <c r="G379">
        <v>430</v>
      </c>
      <c r="H379">
        <v>189</v>
      </c>
      <c r="I379">
        <v>241</v>
      </c>
      <c r="J379">
        <v>0</v>
      </c>
      <c r="K379">
        <v>3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241</v>
      </c>
      <c r="T379">
        <v>0</v>
      </c>
      <c r="U379">
        <v>0</v>
      </c>
      <c r="V379">
        <v>241</v>
      </c>
      <c r="W379">
        <v>12</v>
      </c>
      <c r="X379">
        <v>9</v>
      </c>
      <c r="Y379">
        <v>3</v>
      </c>
      <c r="Z379">
        <v>0</v>
      </c>
      <c r="AA379">
        <v>229</v>
      </c>
      <c r="AB379">
        <v>95</v>
      </c>
      <c r="AC379">
        <v>16</v>
      </c>
      <c r="AD379">
        <v>4</v>
      </c>
      <c r="AE379">
        <v>1</v>
      </c>
      <c r="AF379">
        <v>1</v>
      </c>
      <c r="AG379">
        <v>0</v>
      </c>
      <c r="AH379">
        <v>1</v>
      </c>
      <c r="AI379">
        <v>5</v>
      </c>
      <c r="AJ379">
        <v>1</v>
      </c>
      <c r="AK379">
        <v>29</v>
      </c>
      <c r="AL379">
        <v>5</v>
      </c>
      <c r="AM379">
        <v>10</v>
      </c>
      <c r="AN379">
        <v>0</v>
      </c>
      <c r="AO379">
        <v>3</v>
      </c>
      <c r="AP379">
        <v>1</v>
      </c>
      <c r="AQ379">
        <v>3</v>
      </c>
      <c r="AR379">
        <v>0</v>
      </c>
      <c r="AS379">
        <v>0</v>
      </c>
      <c r="AT379">
        <v>2</v>
      </c>
      <c r="AU379">
        <v>0</v>
      </c>
      <c r="AV379">
        <v>0</v>
      </c>
      <c r="AW379">
        <v>3</v>
      </c>
      <c r="AX379">
        <v>2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3</v>
      </c>
      <c r="BE379">
        <v>0</v>
      </c>
      <c r="BF379">
        <v>5</v>
      </c>
      <c r="BG379">
        <v>95</v>
      </c>
      <c r="BH379">
        <v>13</v>
      </c>
      <c r="BI379">
        <v>7</v>
      </c>
      <c r="BJ379">
        <v>0</v>
      </c>
      <c r="BK379">
        <v>2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3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1</v>
      </c>
      <c r="CI379">
        <v>0</v>
      </c>
      <c r="CJ379">
        <v>0</v>
      </c>
      <c r="CK379">
        <v>0</v>
      </c>
      <c r="CL379">
        <v>0</v>
      </c>
      <c r="CM379">
        <v>13</v>
      </c>
      <c r="CN379">
        <v>4</v>
      </c>
      <c r="CO379">
        <v>3</v>
      </c>
      <c r="CP379">
        <v>1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4</v>
      </c>
      <c r="DF379">
        <v>12</v>
      </c>
      <c r="DG379">
        <v>8</v>
      </c>
      <c r="DH379">
        <v>0</v>
      </c>
      <c r="DI379">
        <v>2</v>
      </c>
      <c r="DJ379">
        <v>0</v>
      </c>
      <c r="DK379">
        <v>0</v>
      </c>
      <c r="DL379">
        <v>1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12</v>
      </c>
      <c r="EL379">
        <v>69</v>
      </c>
      <c r="EM379">
        <v>0</v>
      </c>
      <c r="EN379">
        <v>1</v>
      </c>
      <c r="EO379">
        <v>11</v>
      </c>
      <c r="EP379">
        <v>1</v>
      </c>
      <c r="EQ379">
        <v>0</v>
      </c>
      <c r="ER379">
        <v>0</v>
      </c>
      <c r="ES379">
        <v>0</v>
      </c>
      <c r="ET379">
        <v>0</v>
      </c>
      <c r="EU379">
        <v>1</v>
      </c>
      <c r="EV379">
        <v>0</v>
      </c>
      <c r="EW379">
        <v>0</v>
      </c>
      <c r="EX379">
        <v>0</v>
      </c>
      <c r="EY379">
        <v>0</v>
      </c>
      <c r="EZ379">
        <v>53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2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69</v>
      </c>
      <c r="FQ379">
        <v>7</v>
      </c>
      <c r="FR379">
        <v>5</v>
      </c>
      <c r="FS379">
        <v>2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7</v>
      </c>
      <c r="GV379">
        <v>23</v>
      </c>
      <c r="GW379">
        <v>5</v>
      </c>
      <c r="GX379">
        <v>2</v>
      </c>
      <c r="GY379">
        <v>0</v>
      </c>
      <c r="GZ379">
        <v>2</v>
      </c>
      <c r="HA379">
        <v>2</v>
      </c>
      <c r="HB379">
        <v>1</v>
      </c>
      <c r="HC379">
        <v>3</v>
      </c>
      <c r="HD379">
        <v>2</v>
      </c>
      <c r="HE379">
        <v>0</v>
      </c>
      <c r="HF379">
        <v>0</v>
      </c>
      <c r="HG379">
        <v>0</v>
      </c>
      <c r="HH379">
        <v>0</v>
      </c>
      <c r="HI379">
        <v>1</v>
      </c>
      <c r="HJ379">
        <v>0</v>
      </c>
      <c r="HK379">
        <v>0</v>
      </c>
      <c r="HL379">
        <v>1</v>
      </c>
      <c r="HM379">
        <v>0</v>
      </c>
      <c r="HN379">
        <v>0</v>
      </c>
      <c r="HO379">
        <v>0</v>
      </c>
      <c r="HP379">
        <v>1</v>
      </c>
      <c r="HQ379">
        <v>0</v>
      </c>
      <c r="HR379">
        <v>0</v>
      </c>
      <c r="HS379">
        <v>1</v>
      </c>
      <c r="HT379">
        <v>0</v>
      </c>
      <c r="HU379">
        <v>0</v>
      </c>
      <c r="HV379">
        <v>0</v>
      </c>
      <c r="HW379">
        <v>2</v>
      </c>
      <c r="HX379">
        <v>0</v>
      </c>
      <c r="HY379">
        <v>0</v>
      </c>
      <c r="HZ379">
        <v>0</v>
      </c>
      <c r="IA379">
        <v>23</v>
      </c>
      <c r="IB379">
        <v>5</v>
      </c>
      <c r="IC379">
        <v>3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1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1</v>
      </c>
      <c r="JF379">
        <v>5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1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1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1</v>
      </c>
    </row>
    <row r="380" spans="1:332">
      <c r="A380" t="s">
        <v>1144</v>
      </c>
      <c r="B380" t="s">
        <v>1134</v>
      </c>
      <c r="C380" t="str">
        <f>"061004"</f>
        <v>061004</v>
      </c>
      <c r="D380" t="s">
        <v>778</v>
      </c>
      <c r="E380">
        <v>2</v>
      </c>
      <c r="F380">
        <v>667</v>
      </c>
      <c r="G380">
        <v>510</v>
      </c>
      <c r="H380">
        <v>278</v>
      </c>
      <c r="I380">
        <v>232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232</v>
      </c>
      <c r="T380">
        <v>0</v>
      </c>
      <c r="U380">
        <v>0</v>
      </c>
      <c r="V380">
        <v>232</v>
      </c>
      <c r="W380">
        <v>9</v>
      </c>
      <c r="X380">
        <v>5</v>
      </c>
      <c r="Y380">
        <v>4</v>
      </c>
      <c r="Z380">
        <v>0</v>
      </c>
      <c r="AA380">
        <v>223</v>
      </c>
      <c r="AB380">
        <v>137</v>
      </c>
      <c r="AC380">
        <v>25</v>
      </c>
      <c r="AD380">
        <v>6</v>
      </c>
      <c r="AE380">
        <v>11</v>
      </c>
      <c r="AF380">
        <v>0</v>
      </c>
      <c r="AG380">
        <v>5</v>
      </c>
      <c r="AH380">
        <v>1</v>
      </c>
      <c r="AI380">
        <v>2</v>
      </c>
      <c r="AJ380">
        <v>2</v>
      </c>
      <c r="AK380">
        <v>39</v>
      </c>
      <c r="AL380">
        <v>2</v>
      </c>
      <c r="AM380">
        <v>8</v>
      </c>
      <c r="AN380">
        <v>0</v>
      </c>
      <c r="AO380">
        <v>8</v>
      </c>
      <c r="AP380">
        <v>0</v>
      </c>
      <c r="AQ380">
        <v>5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5</v>
      </c>
      <c r="AX380">
        <v>0</v>
      </c>
      <c r="AY380">
        <v>0</v>
      </c>
      <c r="AZ380">
        <v>0</v>
      </c>
      <c r="BA380">
        <v>17</v>
      </c>
      <c r="BB380">
        <v>0</v>
      </c>
      <c r="BC380">
        <v>1</v>
      </c>
      <c r="BD380">
        <v>0</v>
      </c>
      <c r="BE380">
        <v>0</v>
      </c>
      <c r="BF380">
        <v>0</v>
      </c>
      <c r="BG380">
        <v>137</v>
      </c>
      <c r="BH380">
        <v>19</v>
      </c>
      <c r="BI380">
        <v>12</v>
      </c>
      <c r="BJ380">
        <v>0</v>
      </c>
      <c r="BK380">
        <v>0</v>
      </c>
      <c r="BL380">
        <v>0</v>
      </c>
      <c r="BM380">
        <v>1</v>
      </c>
      <c r="BN380">
        <v>1</v>
      </c>
      <c r="BO380">
        <v>0</v>
      </c>
      <c r="BP380">
        <v>0</v>
      </c>
      <c r="BQ380">
        <v>0</v>
      </c>
      <c r="BR380">
        <v>0</v>
      </c>
      <c r="BS380">
        <v>2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1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2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19</v>
      </c>
      <c r="CN380">
        <v>6</v>
      </c>
      <c r="CO380">
        <v>0</v>
      </c>
      <c r="CP380">
        <v>1</v>
      </c>
      <c r="CQ380">
        <v>0</v>
      </c>
      <c r="CR380">
        <v>1</v>
      </c>
      <c r="CS380">
        <v>0</v>
      </c>
      <c r="CT380">
        <v>0</v>
      </c>
      <c r="CU380">
        <v>0</v>
      </c>
      <c r="CV380">
        <v>0</v>
      </c>
      <c r="CW380">
        <v>1</v>
      </c>
      <c r="CX380">
        <v>1</v>
      </c>
      <c r="CY380">
        <v>0</v>
      </c>
      <c r="CZ380">
        <v>0</v>
      </c>
      <c r="DA380">
        <v>0</v>
      </c>
      <c r="DB380">
        <v>0</v>
      </c>
      <c r="DC380">
        <v>1</v>
      </c>
      <c r="DD380">
        <v>1</v>
      </c>
      <c r="DE380">
        <v>6</v>
      </c>
      <c r="DF380">
        <v>5</v>
      </c>
      <c r="DG380">
        <v>3</v>
      </c>
      <c r="DH380">
        <v>0</v>
      </c>
      <c r="DI380">
        <v>2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5</v>
      </c>
      <c r="EL380">
        <v>24</v>
      </c>
      <c r="EM380">
        <v>0</v>
      </c>
      <c r="EN380">
        <v>10</v>
      </c>
      <c r="EO380">
        <v>1</v>
      </c>
      <c r="EP380">
        <v>0</v>
      </c>
      <c r="EQ380">
        <v>0</v>
      </c>
      <c r="ER380">
        <v>0</v>
      </c>
      <c r="ES380">
        <v>1</v>
      </c>
      <c r="ET380">
        <v>0</v>
      </c>
      <c r="EU380">
        <v>5</v>
      </c>
      <c r="EV380">
        <v>1</v>
      </c>
      <c r="EW380">
        <v>0</v>
      </c>
      <c r="EX380">
        <v>0</v>
      </c>
      <c r="EY380">
        <v>0</v>
      </c>
      <c r="EZ380">
        <v>6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24</v>
      </c>
      <c r="FQ380">
        <v>3</v>
      </c>
      <c r="FR380">
        <v>0</v>
      </c>
      <c r="FS380">
        <v>0</v>
      </c>
      <c r="FT380">
        <v>1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0</v>
      </c>
      <c r="GC380">
        <v>0</v>
      </c>
      <c r="GD380">
        <v>1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0</v>
      </c>
      <c r="GQ380">
        <v>0</v>
      </c>
      <c r="GR380">
        <v>0</v>
      </c>
      <c r="GS380">
        <v>0</v>
      </c>
      <c r="GT380">
        <v>1</v>
      </c>
      <c r="GU380">
        <v>3</v>
      </c>
      <c r="GV380">
        <v>25</v>
      </c>
      <c r="GW380">
        <v>10</v>
      </c>
      <c r="GX380">
        <v>2</v>
      </c>
      <c r="GY380">
        <v>0</v>
      </c>
      <c r="GZ380">
        <v>1</v>
      </c>
      <c r="HA380">
        <v>6</v>
      </c>
      <c r="HB380">
        <v>0</v>
      </c>
      <c r="HC380">
        <v>2</v>
      </c>
      <c r="HD380">
        <v>0</v>
      </c>
      <c r="HE380">
        <v>0</v>
      </c>
      <c r="HF380">
        <v>1</v>
      </c>
      <c r="HG380">
        <v>0</v>
      </c>
      <c r="HH380">
        <v>0</v>
      </c>
      <c r="HI380">
        <v>2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1</v>
      </c>
      <c r="HP380">
        <v>0</v>
      </c>
      <c r="HQ380">
        <v>0</v>
      </c>
      <c r="HR380">
        <v>0</v>
      </c>
      <c r="HS380">
        <v>0</v>
      </c>
      <c r="HT380">
        <v>0</v>
      </c>
      <c r="HU380">
        <v>0</v>
      </c>
      <c r="HV380">
        <v>0</v>
      </c>
      <c r="HW380">
        <v>0</v>
      </c>
      <c r="HX380">
        <v>0</v>
      </c>
      <c r="HY380">
        <v>0</v>
      </c>
      <c r="HZ380">
        <v>0</v>
      </c>
      <c r="IA380">
        <v>25</v>
      </c>
      <c r="IB380">
        <v>3</v>
      </c>
      <c r="IC380">
        <v>3</v>
      </c>
      <c r="ID380">
        <v>0</v>
      </c>
      <c r="IE380">
        <v>0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0</v>
      </c>
      <c r="JF380">
        <v>3</v>
      </c>
      <c r="JG380">
        <v>1</v>
      </c>
      <c r="JH380">
        <v>1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1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0</v>
      </c>
    </row>
    <row r="381" spans="1:332">
      <c r="A381" t="s">
        <v>1143</v>
      </c>
      <c r="B381" t="s">
        <v>1134</v>
      </c>
      <c r="C381" t="str">
        <f>"061004"</f>
        <v>061004</v>
      </c>
      <c r="D381" t="s">
        <v>1142</v>
      </c>
      <c r="E381">
        <v>3</v>
      </c>
      <c r="F381">
        <v>1399</v>
      </c>
      <c r="G381">
        <v>1070</v>
      </c>
      <c r="H381">
        <v>483</v>
      </c>
      <c r="I381">
        <v>587</v>
      </c>
      <c r="J381">
        <v>1</v>
      </c>
      <c r="K381">
        <v>6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587</v>
      </c>
      <c r="T381">
        <v>0</v>
      </c>
      <c r="U381">
        <v>0</v>
      </c>
      <c r="V381">
        <v>587</v>
      </c>
      <c r="W381">
        <v>19</v>
      </c>
      <c r="X381">
        <v>16</v>
      </c>
      <c r="Y381">
        <v>3</v>
      </c>
      <c r="Z381">
        <v>0</v>
      </c>
      <c r="AA381">
        <v>568</v>
      </c>
      <c r="AB381">
        <v>274</v>
      </c>
      <c r="AC381">
        <v>57</v>
      </c>
      <c r="AD381">
        <v>11</v>
      </c>
      <c r="AE381">
        <v>13</v>
      </c>
      <c r="AF381">
        <v>5</v>
      </c>
      <c r="AG381">
        <v>5</v>
      </c>
      <c r="AH381">
        <v>0</v>
      </c>
      <c r="AI381">
        <v>13</v>
      </c>
      <c r="AJ381">
        <v>0</v>
      </c>
      <c r="AK381">
        <v>90</v>
      </c>
      <c r="AL381">
        <v>2</v>
      </c>
      <c r="AM381">
        <v>6</v>
      </c>
      <c r="AN381">
        <v>0</v>
      </c>
      <c r="AO381">
        <v>13</v>
      </c>
      <c r="AP381">
        <v>0</v>
      </c>
      <c r="AQ381">
        <v>7</v>
      </c>
      <c r="AR381">
        <v>2</v>
      </c>
      <c r="AS381">
        <v>0</v>
      </c>
      <c r="AT381">
        <v>4</v>
      </c>
      <c r="AU381">
        <v>1</v>
      </c>
      <c r="AV381">
        <v>0</v>
      </c>
      <c r="AW381">
        <v>3</v>
      </c>
      <c r="AX381">
        <v>2</v>
      </c>
      <c r="AY381">
        <v>0</v>
      </c>
      <c r="AZ381">
        <v>3</v>
      </c>
      <c r="BA381">
        <v>34</v>
      </c>
      <c r="BB381">
        <v>0</v>
      </c>
      <c r="BC381">
        <v>0</v>
      </c>
      <c r="BD381">
        <v>1</v>
      </c>
      <c r="BE381">
        <v>0</v>
      </c>
      <c r="BF381">
        <v>2</v>
      </c>
      <c r="BG381">
        <v>274</v>
      </c>
      <c r="BH381">
        <v>67</v>
      </c>
      <c r="BI381">
        <v>39</v>
      </c>
      <c r="BJ381">
        <v>1</v>
      </c>
      <c r="BK381">
        <v>2</v>
      </c>
      <c r="BL381">
        <v>1</v>
      </c>
      <c r="BM381">
        <v>1</v>
      </c>
      <c r="BN381">
        <v>4</v>
      </c>
      <c r="BO381">
        <v>4</v>
      </c>
      <c r="BP381">
        <v>1</v>
      </c>
      <c r="BQ381">
        <v>0</v>
      </c>
      <c r="BR381">
        <v>0</v>
      </c>
      <c r="BS381">
        <v>12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1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1</v>
      </c>
      <c r="CM381">
        <v>67</v>
      </c>
      <c r="CN381">
        <v>21</v>
      </c>
      <c r="CO381">
        <v>7</v>
      </c>
      <c r="CP381">
        <v>2</v>
      </c>
      <c r="CQ381">
        <v>1</v>
      </c>
      <c r="CR381">
        <v>3</v>
      </c>
      <c r="CS381">
        <v>0</v>
      </c>
      <c r="CT381">
        <v>3</v>
      </c>
      <c r="CU381">
        <v>1</v>
      </c>
      <c r="CV381">
        <v>1</v>
      </c>
      <c r="CW381">
        <v>0</v>
      </c>
      <c r="CX381">
        <v>0</v>
      </c>
      <c r="CY381">
        <v>1</v>
      </c>
      <c r="CZ381">
        <v>0</v>
      </c>
      <c r="DA381">
        <v>0</v>
      </c>
      <c r="DB381">
        <v>0</v>
      </c>
      <c r="DC381">
        <v>1</v>
      </c>
      <c r="DD381">
        <v>1</v>
      </c>
      <c r="DE381">
        <v>21</v>
      </c>
      <c r="DF381">
        <v>31</v>
      </c>
      <c r="DG381">
        <v>8</v>
      </c>
      <c r="DH381">
        <v>0</v>
      </c>
      <c r="DI381">
        <v>9</v>
      </c>
      <c r="DJ381">
        <v>3</v>
      </c>
      <c r="DK381">
        <v>0</v>
      </c>
      <c r="DL381">
        <v>0</v>
      </c>
      <c r="DM381">
        <v>1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1</v>
      </c>
      <c r="DT381">
        <v>1</v>
      </c>
      <c r="DU381">
        <v>0</v>
      </c>
      <c r="DV381">
        <v>0</v>
      </c>
      <c r="DW381">
        <v>0</v>
      </c>
      <c r="DX381">
        <v>1</v>
      </c>
      <c r="DY381">
        <v>0</v>
      </c>
      <c r="DZ381">
        <v>5</v>
      </c>
      <c r="EA381">
        <v>1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1</v>
      </c>
      <c r="EK381">
        <v>31</v>
      </c>
      <c r="EL381">
        <v>30</v>
      </c>
      <c r="EM381">
        <v>3</v>
      </c>
      <c r="EN381">
        <v>1</v>
      </c>
      <c r="EO381">
        <v>5</v>
      </c>
      <c r="EP381">
        <v>1</v>
      </c>
      <c r="EQ381">
        <v>1</v>
      </c>
      <c r="ER381">
        <v>0</v>
      </c>
      <c r="ES381">
        <v>0</v>
      </c>
      <c r="ET381">
        <v>1</v>
      </c>
      <c r="EU381">
        <v>7</v>
      </c>
      <c r="EV381">
        <v>0</v>
      </c>
      <c r="EW381">
        <v>0</v>
      </c>
      <c r="EX381">
        <v>1</v>
      </c>
      <c r="EY381">
        <v>0</v>
      </c>
      <c r="EZ381">
        <v>5</v>
      </c>
      <c r="FA381">
        <v>0</v>
      </c>
      <c r="FB381">
        <v>1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2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2</v>
      </c>
      <c r="FP381">
        <v>30</v>
      </c>
      <c r="FQ381">
        <v>35</v>
      </c>
      <c r="FR381">
        <v>23</v>
      </c>
      <c r="FS381">
        <v>7</v>
      </c>
      <c r="FT381">
        <v>0</v>
      </c>
      <c r="FU381">
        <v>1</v>
      </c>
      <c r="FV381">
        <v>1</v>
      </c>
      <c r="FW381">
        <v>0</v>
      </c>
      <c r="FX381">
        <v>0</v>
      </c>
      <c r="FY381">
        <v>1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0</v>
      </c>
      <c r="GR381">
        <v>1</v>
      </c>
      <c r="GS381">
        <v>1</v>
      </c>
      <c r="GT381">
        <v>0</v>
      </c>
      <c r="GU381">
        <v>35</v>
      </c>
      <c r="GV381">
        <v>88</v>
      </c>
      <c r="GW381">
        <v>19</v>
      </c>
      <c r="GX381">
        <v>8</v>
      </c>
      <c r="GY381">
        <v>1</v>
      </c>
      <c r="GZ381">
        <v>7</v>
      </c>
      <c r="HA381">
        <v>10</v>
      </c>
      <c r="HB381">
        <v>1</v>
      </c>
      <c r="HC381">
        <v>3</v>
      </c>
      <c r="HD381">
        <v>2</v>
      </c>
      <c r="HE381">
        <v>0</v>
      </c>
      <c r="HF381">
        <v>1</v>
      </c>
      <c r="HG381">
        <v>4</v>
      </c>
      <c r="HH381">
        <v>1</v>
      </c>
      <c r="HI381">
        <v>3</v>
      </c>
      <c r="HJ381">
        <v>3</v>
      </c>
      <c r="HK381">
        <v>0</v>
      </c>
      <c r="HL381">
        <v>0</v>
      </c>
      <c r="HM381">
        <v>0</v>
      </c>
      <c r="HN381">
        <v>0</v>
      </c>
      <c r="HO381">
        <v>2</v>
      </c>
      <c r="HP381">
        <v>1</v>
      </c>
      <c r="HQ381">
        <v>8</v>
      </c>
      <c r="HR381">
        <v>2</v>
      </c>
      <c r="HS381">
        <v>1</v>
      </c>
      <c r="HT381">
        <v>0</v>
      </c>
      <c r="HU381">
        <v>4</v>
      </c>
      <c r="HV381">
        <v>1</v>
      </c>
      <c r="HW381">
        <v>2</v>
      </c>
      <c r="HX381">
        <v>0</v>
      </c>
      <c r="HY381">
        <v>1</v>
      </c>
      <c r="HZ381">
        <v>3</v>
      </c>
      <c r="IA381">
        <v>88</v>
      </c>
      <c r="IB381">
        <v>16</v>
      </c>
      <c r="IC381">
        <v>6</v>
      </c>
      <c r="ID381">
        <v>0</v>
      </c>
      <c r="IE381">
        <v>3</v>
      </c>
      <c r="IF381">
        <v>1</v>
      </c>
      <c r="IG381">
        <v>1</v>
      </c>
      <c r="IH381">
        <v>0</v>
      </c>
      <c r="II381">
        <v>0</v>
      </c>
      <c r="IJ381">
        <v>1</v>
      </c>
      <c r="IK381">
        <v>1</v>
      </c>
      <c r="IL381">
        <v>0</v>
      </c>
      <c r="IM381">
        <v>1</v>
      </c>
      <c r="IN381">
        <v>0</v>
      </c>
      <c r="IO381">
        <v>0</v>
      </c>
      <c r="IP381">
        <v>0</v>
      </c>
      <c r="IQ381">
        <v>0</v>
      </c>
      <c r="IR381">
        <v>0</v>
      </c>
      <c r="IS381">
        <v>0</v>
      </c>
      <c r="IT381">
        <v>0</v>
      </c>
      <c r="IU381">
        <v>0</v>
      </c>
      <c r="IV381">
        <v>1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1</v>
      </c>
      <c r="JF381">
        <v>16</v>
      </c>
      <c r="JG381">
        <v>2</v>
      </c>
      <c r="JH381">
        <v>0</v>
      </c>
      <c r="JI381">
        <v>1</v>
      </c>
      <c r="JJ381">
        <v>0</v>
      </c>
      <c r="JK381">
        <v>0</v>
      </c>
      <c r="JL381">
        <v>0</v>
      </c>
      <c r="JM381">
        <v>0</v>
      </c>
      <c r="JN381">
        <v>1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2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4</v>
      </c>
      <c r="KR381">
        <v>0</v>
      </c>
      <c r="KS381">
        <v>2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1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1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4</v>
      </c>
    </row>
    <row r="382" spans="1:332">
      <c r="A382" t="s">
        <v>1141</v>
      </c>
      <c r="B382" t="s">
        <v>1134</v>
      </c>
      <c r="C382" t="str">
        <f>"061004"</f>
        <v>061004</v>
      </c>
      <c r="D382" t="s">
        <v>417</v>
      </c>
      <c r="E382">
        <v>4</v>
      </c>
      <c r="F382">
        <v>1382</v>
      </c>
      <c r="G382">
        <v>1050</v>
      </c>
      <c r="H382">
        <v>415</v>
      </c>
      <c r="I382">
        <v>635</v>
      </c>
      <c r="J382">
        <v>1</v>
      </c>
      <c r="K382">
        <v>4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635</v>
      </c>
      <c r="T382">
        <v>0</v>
      </c>
      <c r="U382">
        <v>0</v>
      </c>
      <c r="V382">
        <v>635</v>
      </c>
      <c r="W382">
        <v>16</v>
      </c>
      <c r="X382">
        <v>13</v>
      </c>
      <c r="Y382">
        <v>3</v>
      </c>
      <c r="Z382">
        <v>0</v>
      </c>
      <c r="AA382">
        <v>619</v>
      </c>
      <c r="AB382">
        <v>242</v>
      </c>
      <c r="AC382">
        <v>47</v>
      </c>
      <c r="AD382">
        <v>6</v>
      </c>
      <c r="AE382">
        <v>11</v>
      </c>
      <c r="AF382">
        <v>2</v>
      </c>
      <c r="AG382">
        <v>2</v>
      </c>
      <c r="AH382">
        <v>2</v>
      </c>
      <c r="AI382">
        <v>19</v>
      </c>
      <c r="AJ382">
        <v>2</v>
      </c>
      <c r="AK382">
        <v>82</v>
      </c>
      <c r="AL382">
        <v>9</v>
      </c>
      <c r="AM382">
        <v>7</v>
      </c>
      <c r="AN382">
        <v>2</v>
      </c>
      <c r="AO382">
        <v>1</v>
      </c>
      <c r="AP382">
        <v>3</v>
      </c>
      <c r="AQ382">
        <v>4</v>
      </c>
      <c r="AR382">
        <v>0</v>
      </c>
      <c r="AS382">
        <v>0</v>
      </c>
      <c r="AT382">
        <v>5</v>
      </c>
      <c r="AU382">
        <v>0</v>
      </c>
      <c r="AV382">
        <v>2</v>
      </c>
      <c r="AW382">
        <v>4</v>
      </c>
      <c r="AX382">
        <v>0</v>
      </c>
      <c r="AY382">
        <v>0</v>
      </c>
      <c r="AZ382">
        <v>1</v>
      </c>
      <c r="BA382">
        <v>26</v>
      </c>
      <c r="BB382">
        <v>1</v>
      </c>
      <c r="BC382">
        <v>1</v>
      </c>
      <c r="BD382">
        <v>0</v>
      </c>
      <c r="BE382">
        <v>0</v>
      </c>
      <c r="BF382">
        <v>3</v>
      </c>
      <c r="BG382">
        <v>242</v>
      </c>
      <c r="BH382">
        <v>116</v>
      </c>
      <c r="BI382">
        <v>63</v>
      </c>
      <c r="BJ382">
        <v>7</v>
      </c>
      <c r="BK382">
        <v>2</v>
      </c>
      <c r="BL382">
        <v>7</v>
      </c>
      <c r="BM382">
        <v>3</v>
      </c>
      <c r="BN382">
        <v>2</v>
      </c>
      <c r="BO382">
        <v>8</v>
      </c>
      <c r="BP382">
        <v>1</v>
      </c>
      <c r="BQ382">
        <v>0</v>
      </c>
      <c r="BR382">
        <v>0</v>
      </c>
      <c r="BS382">
        <v>16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1</v>
      </c>
      <c r="BZ382">
        <v>0</v>
      </c>
      <c r="CA382">
        <v>2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1</v>
      </c>
      <c r="CI382">
        <v>0</v>
      </c>
      <c r="CJ382">
        <v>0</v>
      </c>
      <c r="CK382">
        <v>1</v>
      </c>
      <c r="CL382">
        <v>2</v>
      </c>
      <c r="CM382">
        <v>116</v>
      </c>
      <c r="CN382">
        <v>17</v>
      </c>
      <c r="CO382">
        <v>8</v>
      </c>
      <c r="CP382">
        <v>4</v>
      </c>
      <c r="CQ382">
        <v>0</v>
      </c>
      <c r="CR382">
        <v>0</v>
      </c>
      <c r="CS382">
        <v>0</v>
      </c>
      <c r="CT382">
        <v>1</v>
      </c>
      <c r="CU382">
        <v>1</v>
      </c>
      <c r="CV382">
        <v>1</v>
      </c>
      <c r="CW382">
        <v>1</v>
      </c>
      <c r="CX382">
        <v>1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17</v>
      </c>
      <c r="DF382">
        <v>44</v>
      </c>
      <c r="DG382">
        <v>7</v>
      </c>
      <c r="DH382">
        <v>3</v>
      </c>
      <c r="DI382">
        <v>5</v>
      </c>
      <c r="DJ382">
        <v>2</v>
      </c>
      <c r="DK382">
        <v>1</v>
      </c>
      <c r="DL382">
        <v>0</v>
      </c>
      <c r="DM382">
        <v>0</v>
      </c>
      <c r="DN382">
        <v>1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1</v>
      </c>
      <c r="DX382">
        <v>2</v>
      </c>
      <c r="DY382">
        <v>0</v>
      </c>
      <c r="DZ382">
        <v>16</v>
      </c>
      <c r="EA382">
        <v>1</v>
      </c>
      <c r="EB382">
        <v>1</v>
      </c>
      <c r="EC382">
        <v>0</v>
      </c>
      <c r="ED382">
        <v>4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44</v>
      </c>
      <c r="EL382">
        <v>37</v>
      </c>
      <c r="EM382">
        <v>4</v>
      </c>
      <c r="EN382">
        <v>1</v>
      </c>
      <c r="EO382">
        <v>4</v>
      </c>
      <c r="EP382">
        <v>0</v>
      </c>
      <c r="EQ382">
        <v>0</v>
      </c>
      <c r="ER382">
        <v>1</v>
      </c>
      <c r="ES382">
        <v>0</v>
      </c>
      <c r="ET382">
        <v>1</v>
      </c>
      <c r="EU382">
        <v>9</v>
      </c>
      <c r="EV382">
        <v>2</v>
      </c>
      <c r="EW382">
        <v>1</v>
      </c>
      <c r="EX382">
        <v>0</v>
      </c>
      <c r="EY382">
        <v>0</v>
      </c>
      <c r="EZ382">
        <v>12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2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37</v>
      </c>
      <c r="FQ382">
        <v>33</v>
      </c>
      <c r="FR382">
        <v>19</v>
      </c>
      <c r="FS382">
        <v>8</v>
      </c>
      <c r="FT382">
        <v>0</v>
      </c>
      <c r="FU382">
        <v>3</v>
      </c>
      <c r="FV382">
        <v>0</v>
      </c>
      <c r="FW382">
        <v>0</v>
      </c>
      <c r="FX382">
        <v>0</v>
      </c>
      <c r="FY382">
        <v>0</v>
      </c>
      <c r="FZ382">
        <v>0</v>
      </c>
      <c r="GA382">
        <v>0</v>
      </c>
      <c r="GB382">
        <v>0</v>
      </c>
      <c r="GC382">
        <v>0</v>
      </c>
      <c r="GD382">
        <v>0</v>
      </c>
      <c r="GE382">
        <v>0</v>
      </c>
      <c r="GF382">
        <v>0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2</v>
      </c>
      <c r="GT382">
        <v>1</v>
      </c>
      <c r="GU382">
        <v>33</v>
      </c>
      <c r="GV382">
        <v>98</v>
      </c>
      <c r="GW382">
        <v>30</v>
      </c>
      <c r="GX382">
        <v>4</v>
      </c>
      <c r="GY382">
        <v>3</v>
      </c>
      <c r="GZ382">
        <v>4</v>
      </c>
      <c r="HA382">
        <v>10</v>
      </c>
      <c r="HB382">
        <v>4</v>
      </c>
      <c r="HC382">
        <v>4</v>
      </c>
      <c r="HD382">
        <v>1</v>
      </c>
      <c r="HE382">
        <v>4</v>
      </c>
      <c r="HF382">
        <v>2</v>
      </c>
      <c r="HG382">
        <v>3</v>
      </c>
      <c r="HH382">
        <v>2</v>
      </c>
      <c r="HI382">
        <v>3</v>
      </c>
      <c r="HJ382">
        <v>1</v>
      </c>
      <c r="HK382">
        <v>0</v>
      </c>
      <c r="HL382">
        <v>1</v>
      </c>
      <c r="HM382">
        <v>1</v>
      </c>
      <c r="HN382">
        <v>0</v>
      </c>
      <c r="HO382">
        <v>2</v>
      </c>
      <c r="HP382">
        <v>2</v>
      </c>
      <c r="HQ382">
        <v>5</v>
      </c>
      <c r="HR382">
        <v>2</v>
      </c>
      <c r="HS382">
        <v>0</v>
      </c>
      <c r="HT382">
        <v>0</v>
      </c>
      <c r="HU382">
        <v>7</v>
      </c>
      <c r="HV382">
        <v>1</v>
      </c>
      <c r="HW382">
        <v>0</v>
      </c>
      <c r="HX382">
        <v>0</v>
      </c>
      <c r="HY382">
        <v>0</v>
      </c>
      <c r="HZ382">
        <v>2</v>
      </c>
      <c r="IA382">
        <v>98</v>
      </c>
      <c r="IB382">
        <v>28</v>
      </c>
      <c r="IC382">
        <v>16</v>
      </c>
      <c r="ID382">
        <v>3</v>
      </c>
      <c r="IE382">
        <v>4</v>
      </c>
      <c r="IF382">
        <v>1</v>
      </c>
      <c r="IG382">
        <v>0</v>
      </c>
      <c r="IH382">
        <v>0</v>
      </c>
      <c r="II382">
        <v>0</v>
      </c>
      <c r="IJ382">
        <v>1</v>
      </c>
      <c r="IK382">
        <v>0</v>
      </c>
      <c r="IL382">
        <v>0</v>
      </c>
      <c r="IM382">
        <v>2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1</v>
      </c>
      <c r="JF382">
        <v>28</v>
      </c>
      <c r="JG382">
        <v>1</v>
      </c>
      <c r="JH382">
        <v>1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1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3</v>
      </c>
      <c r="KR382">
        <v>2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1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3</v>
      </c>
    </row>
    <row r="383" spans="1:332">
      <c r="A383" t="s">
        <v>1140</v>
      </c>
      <c r="B383" t="s">
        <v>1134</v>
      </c>
      <c r="C383" t="str">
        <f>"061004"</f>
        <v>061004</v>
      </c>
      <c r="D383" t="s">
        <v>1139</v>
      </c>
      <c r="E383">
        <v>5</v>
      </c>
      <c r="F383">
        <v>958</v>
      </c>
      <c r="G383">
        <v>730</v>
      </c>
      <c r="H383">
        <v>319</v>
      </c>
      <c r="I383">
        <v>411</v>
      </c>
      <c r="J383">
        <v>0</v>
      </c>
      <c r="K383">
        <v>5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411</v>
      </c>
      <c r="T383">
        <v>0</v>
      </c>
      <c r="U383">
        <v>1</v>
      </c>
      <c r="V383">
        <v>410</v>
      </c>
      <c r="W383">
        <v>9</v>
      </c>
      <c r="X383">
        <v>8</v>
      </c>
      <c r="Y383">
        <v>1</v>
      </c>
      <c r="Z383">
        <v>0</v>
      </c>
      <c r="AA383">
        <v>401</v>
      </c>
      <c r="AB383">
        <v>216</v>
      </c>
      <c r="AC383">
        <v>24</v>
      </c>
      <c r="AD383">
        <v>6</v>
      </c>
      <c r="AE383">
        <v>9</v>
      </c>
      <c r="AF383">
        <v>1</v>
      </c>
      <c r="AG383">
        <v>1</v>
      </c>
      <c r="AH383">
        <v>1</v>
      </c>
      <c r="AI383">
        <v>6</v>
      </c>
      <c r="AJ383">
        <v>2</v>
      </c>
      <c r="AK383">
        <v>121</v>
      </c>
      <c r="AL383">
        <v>6</v>
      </c>
      <c r="AM383">
        <v>1</v>
      </c>
      <c r="AN383">
        <v>0</v>
      </c>
      <c r="AO383">
        <v>16</v>
      </c>
      <c r="AP383">
        <v>0</v>
      </c>
      <c r="AQ383">
        <v>2</v>
      </c>
      <c r="AR383">
        <v>0</v>
      </c>
      <c r="AS383">
        <v>1</v>
      </c>
      <c r="AT383">
        <v>2</v>
      </c>
      <c r="AU383">
        <v>1</v>
      </c>
      <c r="AV383">
        <v>0</v>
      </c>
      <c r="AW383">
        <v>4</v>
      </c>
      <c r="AX383">
        <v>0</v>
      </c>
      <c r="AY383">
        <v>0</v>
      </c>
      <c r="AZ383">
        <v>1</v>
      </c>
      <c r="BA383">
        <v>6</v>
      </c>
      <c r="BB383">
        <v>1</v>
      </c>
      <c r="BC383">
        <v>0</v>
      </c>
      <c r="BD383">
        <v>0</v>
      </c>
      <c r="BE383">
        <v>0</v>
      </c>
      <c r="BF383">
        <v>4</v>
      </c>
      <c r="BG383">
        <v>216</v>
      </c>
      <c r="BH383">
        <v>55</v>
      </c>
      <c r="BI383">
        <v>26</v>
      </c>
      <c r="BJ383">
        <v>8</v>
      </c>
      <c r="BK383">
        <v>10</v>
      </c>
      <c r="BL383">
        <v>0</v>
      </c>
      <c r="BM383">
        <v>0</v>
      </c>
      <c r="BN383">
        <v>2</v>
      </c>
      <c r="BO383">
        <v>1</v>
      </c>
      <c r="BP383">
        <v>0</v>
      </c>
      <c r="BQ383">
        <v>0</v>
      </c>
      <c r="BR383">
        <v>0</v>
      </c>
      <c r="BS383">
        <v>8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55</v>
      </c>
      <c r="CN383">
        <v>9</v>
      </c>
      <c r="CO383">
        <v>4</v>
      </c>
      <c r="CP383">
        <v>0</v>
      </c>
      <c r="CQ383">
        <v>0</v>
      </c>
      <c r="CR383">
        <v>0</v>
      </c>
      <c r="CS383">
        <v>2</v>
      </c>
      <c r="CT383">
        <v>0</v>
      </c>
      <c r="CU383">
        <v>0</v>
      </c>
      <c r="CV383">
        <v>1</v>
      </c>
      <c r="CW383">
        <v>1</v>
      </c>
      <c r="CX383">
        <v>0</v>
      </c>
      <c r="CY383">
        <v>0</v>
      </c>
      <c r="CZ383">
        <v>0</v>
      </c>
      <c r="DA383">
        <v>1</v>
      </c>
      <c r="DB383">
        <v>0</v>
      </c>
      <c r="DC383">
        <v>0</v>
      </c>
      <c r="DD383">
        <v>0</v>
      </c>
      <c r="DE383">
        <v>9</v>
      </c>
      <c r="DF383">
        <v>9</v>
      </c>
      <c r="DG383">
        <v>3</v>
      </c>
      <c r="DH383">
        <v>2</v>
      </c>
      <c r="DI383">
        <v>4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9</v>
      </c>
      <c r="EL383">
        <v>22</v>
      </c>
      <c r="EM383">
        <v>1</v>
      </c>
      <c r="EN383">
        <v>4</v>
      </c>
      <c r="EO383">
        <v>1</v>
      </c>
      <c r="EP383">
        <v>0</v>
      </c>
      <c r="EQ383">
        <v>1</v>
      </c>
      <c r="ER383">
        <v>0</v>
      </c>
      <c r="ES383">
        <v>0</v>
      </c>
      <c r="ET383">
        <v>0</v>
      </c>
      <c r="EU383">
        <v>3</v>
      </c>
      <c r="EV383">
        <v>0</v>
      </c>
      <c r="EW383">
        <v>1</v>
      </c>
      <c r="EX383">
        <v>0</v>
      </c>
      <c r="EY383">
        <v>0</v>
      </c>
      <c r="EZ383">
        <v>4</v>
      </c>
      <c r="FA383">
        <v>0</v>
      </c>
      <c r="FB383">
        <v>1</v>
      </c>
      <c r="FC383">
        <v>0</v>
      </c>
      <c r="FD383">
        <v>0</v>
      </c>
      <c r="FE383">
        <v>0</v>
      </c>
      <c r="FF383">
        <v>0</v>
      </c>
      <c r="FG383">
        <v>1</v>
      </c>
      <c r="FH383">
        <v>0</v>
      </c>
      <c r="FI383">
        <v>4</v>
      </c>
      <c r="FJ383">
        <v>0</v>
      </c>
      <c r="FK383">
        <v>1</v>
      </c>
      <c r="FL383">
        <v>0</v>
      </c>
      <c r="FM383">
        <v>0</v>
      </c>
      <c r="FN383">
        <v>0</v>
      </c>
      <c r="FO383">
        <v>0</v>
      </c>
      <c r="FP383">
        <v>22</v>
      </c>
      <c r="FQ383">
        <v>18</v>
      </c>
      <c r="FR383">
        <v>12</v>
      </c>
      <c r="FS383">
        <v>3</v>
      </c>
      <c r="FT383">
        <v>2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0</v>
      </c>
      <c r="GA383">
        <v>0</v>
      </c>
      <c r="GB383">
        <v>1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18</v>
      </c>
      <c r="GV383">
        <v>57</v>
      </c>
      <c r="GW383">
        <v>23</v>
      </c>
      <c r="GX383">
        <v>5</v>
      </c>
      <c r="GY383">
        <v>1</v>
      </c>
      <c r="GZ383">
        <v>0</v>
      </c>
      <c r="HA383">
        <v>3</v>
      </c>
      <c r="HB383">
        <v>3</v>
      </c>
      <c r="HC383">
        <v>3</v>
      </c>
      <c r="HD383">
        <v>1</v>
      </c>
      <c r="HE383">
        <v>0</v>
      </c>
      <c r="HF383">
        <v>1</v>
      </c>
      <c r="HG383">
        <v>0</v>
      </c>
      <c r="HH383">
        <v>1</v>
      </c>
      <c r="HI383">
        <v>1</v>
      </c>
      <c r="HJ383">
        <v>1</v>
      </c>
      <c r="HK383">
        <v>0</v>
      </c>
      <c r="HL383">
        <v>1</v>
      </c>
      <c r="HM383">
        <v>0</v>
      </c>
      <c r="HN383">
        <v>0</v>
      </c>
      <c r="HO383">
        <v>1</v>
      </c>
      <c r="HP383">
        <v>4</v>
      </c>
      <c r="HQ383">
        <v>2</v>
      </c>
      <c r="HR383">
        <v>2</v>
      </c>
      <c r="HS383">
        <v>1</v>
      </c>
      <c r="HT383">
        <v>0</v>
      </c>
      <c r="HU383">
        <v>1</v>
      </c>
      <c r="HV383">
        <v>1</v>
      </c>
      <c r="HW383">
        <v>0</v>
      </c>
      <c r="HX383">
        <v>0</v>
      </c>
      <c r="HY383">
        <v>0</v>
      </c>
      <c r="HZ383">
        <v>1</v>
      </c>
      <c r="IA383">
        <v>57</v>
      </c>
      <c r="IB383">
        <v>14</v>
      </c>
      <c r="IC383">
        <v>4</v>
      </c>
      <c r="ID383">
        <v>0</v>
      </c>
      <c r="IE383">
        <v>1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2</v>
      </c>
      <c r="IW383">
        <v>1</v>
      </c>
      <c r="IX383">
        <v>1</v>
      </c>
      <c r="IY383">
        <v>0</v>
      </c>
      <c r="IZ383">
        <v>0</v>
      </c>
      <c r="JA383">
        <v>0</v>
      </c>
      <c r="JB383">
        <v>0</v>
      </c>
      <c r="JC383">
        <v>4</v>
      </c>
      <c r="JD383">
        <v>0</v>
      </c>
      <c r="JE383">
        <v>1</v>
      </c>
      <c r="JF383">
        <v>14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1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1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1</v>
      </c>
    </row>
    <row r="384" spans="1:332">
      <c r="A384" t="s">
        <v>1138</v>
      </c>
      <c r="B384" t="s">
        <v>1134</v>
      </c>
      <c r="C384" t="str">
        <f>"061004"</f>
        <v>061004</v>
      </c>
      <c r="D384" t="s">
        <v>403</v>
      </c>
      <c r="E384">
        <v>6</v>
      </c>
      <c r="F384">
        <v>542</v>
      </c>
      <c r="G384">
        <v>410</v>
      </c>
      <c r="H384">
        <v>228</v>
      </c>
      <c r="I384">
        <v>182</v>
      </c>
      <c r="J384">
        <v>0</v>
      </c>
      <c r="K384">
        <v>4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182</v>
      </c>
      <c r="T384">
        <v>0</v>
      </c>
      <c r="U384">
        <v>0</v>
      </c>
      <c r="V384">
        <v>182</v>
      </c>
      <c r="W384">
        <v>16</v>
      </c>
      <c r="X384">
        <v>13</v>
      </c>
      <c r="Y384">
        <v>3</v>
      </c>
      <c r="Z384">
        <v>0</v>
      </c>
      <c r="AA384">
        <v>166</v>
      </c>
      <c r="AB384">
        <v>82</v>
      </c>
      <c r="AC384">
        <v>26</v>
      </c>
      <c r="AD384">
        <v>0</v>
      </c>
      <c r="AE384">
        <v>1</v>
      </c>
      <c r="AF384">
        <v>2</v>
      </c>
      <c r="AG384">
        <v>1</v>
      </c>
      <c r="AH384">
        <v>1</v>
      </c>
      <c r="AI384">
        <v>3</v>
      </c>
      <c r="AJ384">
        <v>0</v>
      </c>
      <c r="AK384">
        <v>23</v>
      </c>
      <c r="AL384">
        <v>0</v>
      </c>
      <c r="AM384">
        <v>5</v>
      </c>
      <c r="AN384">
        <v>0</v>
      </c>
      <c r="AO384">
        <v>1</v>
      </c>
      <c r="AP384">
        <v>0</v>
      </c>
      <c r="AQ384">
        <v>4</v>
      </c>
      <c r="AR384">
        <v>1</v>
      </c>
      <c r="AS384">
        <v>0</v>
      </c>
      <c r="AT384">
        <v>0</v>
      </c>
      <c r="AU384">
        <v>0</v>
      </c>
      <c r="AV384">
        <v>1</v>
      </c>
      <c r="AW384">
        <v>5</v>
      </c>
      <c r="AX384">
        <v>0</v>
      </c>
      <c r="AY384">
        <v>0</v>
      </c>
      <c r="AZ384">
        <v>1</v>
      </c>
      <c r="BA384">
        <v>3</v>
      </c>
      <c r="BB384">
        <v>0</v>
      </c>
      <c r="BC384">
        <v>0</v>
      </c>
      <c r="BD384">
        <v>0</v>
      </c>
      <c r="BE384">
        <v>0</v>
      </c>
      <c r="BF384">
        <v>4</v>
      </c>
      <c r="BG384">
        <v>82</v>
      </c>
      <c r="BH384">
        <v>19</v>
      </c>
      <c r="BI384">
        <v>13</v>
      </c>
      <c r="BJ384">
        <v>3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3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19</v>
      </c>
      <c r="CN384">
        <v>5</v>
      </c>
      <c r="CO384">
        <v>2</v>
      </c>
      <c r="CP384">
        <v>1</v>
      </c>
      <c r="CQ384">
        <v>0</v>
      </c>
      <c r="CR384">
        <v>0</v>
      </c>
      <c r="CS384">
        <v>1</v>
      </c>
      <c r="CT384">
        <v>0</v>
      </c>
      <c r="CU384">
        <v>0</v>
      </c>
      <c r="CV384">
        <v>0</v>
      </c>
      <c r="CW384">
        <v>0</v>
      </c>
      <c r="CX384">
        <v>1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5</v>
      </c>
      <c r="DF384">
        <v>7</v>
      </c>
      <c r="DG384">
        <v>1</v>
      </c>
      <c r="DH384">
        <v>1</v>
      </c>
      <c r="DI384">
        <v>2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1</v>
      </c>
      <c r="DQ384">
        <v>0</v>
      </c>
      <c r="DR384">
        <v>0</v>
      </c>
      <c r="DS384">
        <v>1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1</v>
      </c>
      <c r="EJ384">
        <v>0</v>
      </c>
      <c r="EK384">
        <v>7</v>
      </c>
      <c r="EL384">
        <v>18</v>
      </c>
      <c r="EM384">
        <v>2</v>
      </c>
      <c r="EN384">
        <v>1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12</v>
      </c>
      <c r="EV384">
        <v>0</v>
      </c>
      <c r="EW384">
        <v>0</v>
      </c>
      <c r="EX384">
        <v>0</v>
      </c>
      <c r="EY384">
        <v>0</v>
      </c>
      <c r="EZ384">
        <v>1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1</v>
      </c>
      <c r="FJ384">
        <v>0</v>
      </c>
      <c r="FK384">
        <v>1</v>
      </c>
      <c r="FL384">
        <v>0</v>
      </c>
      <c r="FM384">
        <v>0</v>
      </c>
      <c r="FN384">
        <v>0</v>
      </c>
      <c r="FO384">
        <v>0</v>
      </c>
      <c r="FP384">
        <v>18</v>
      </c>
      <c r="FQ384">
        <v>7</v>
      </c>
      <c r="FR384">
        <v>6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>
        <v>0</v>
      </c>
      <c r="FZ384">
        <v>0</v>
      </c>
      <c r="GA384">
        <v>0</v>
      </c>
      <c r="GB384">
        <v>0</v>
      </c>
      <c r="GC384">
        <v>0</v>
      </c>
      <c r="GD384">
        <v>0</v>
      </c>
      <c r="GE384">
        <v>0</v>
      </c>
      <c r="GF384">
        <v>0</v>
      </c>
      <c r="GG384">
        <v>1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7</v>
      </c>
      <c r="GV384">
        <v>19</v>
      </c>
      <c r="GW384">
        <v>5</v>
      </c>
      <c r="GX384">
        <v>0</v>
      </c>
      <c r="GY384">
        <v>0</v>
      </c>
      <c r="GZ384">
        <v>1</v>
      </c>
      <c r="HA384">
        <v>4</v>
      </c>
      <c r="HB384">
        <v>2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1</v>
      </c>
      <c r="HL384">
        <v>0</v>
      </c>
      <c r="HM384">
        <v>0</v>
      </c>
      <c r="HN384">
        <v>0</v>
      </c>
      <c r="HO384">
        <v>0</v>
      </c>
      <c r="HP384">
        <v>0</v>
      </c>
      <c r="HQ384">
        <v>2</v>
      </c>
      <c r="HR384">
        <v>0</v>
      </c>
      <c r="HS384">
        <v>1</v>
      </c>
      <c r="HT384">
        <v>0</v>
      </c>
      <c r="HU384">
        <v>0</v>
      </c>
      <c r="HV384">
        <v>0</v>
      </c>
      <c r="HW384">
        <v>0</v>
      </c>
      <c r="HX384">
        <v>1</v>
      </c>
      <c r="HY384">
        <v>0</v>
      </c>
      <c r="HZ384">
        <v>2</v>
      </c>
      <c r="IA384">
        <v>19</v>
      </c>
      <c r="IB384">
        <v>7</v>
      </c>
      <c r="IC384">
        <v>2</v>
      </c>
      <c r="ID384">
        <v>3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1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1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7</v>
      </c>
      <c r="JG384">
        <v>1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1</v>
      </c>
      <c r="JT384">
        <v>0</v>
      </c>
      <c r="JU384">
        <v>0</v>
      </c>
      <c r="JV384">
        <v>0</v>
      </c>
      <c r="JW384">
        <v>0</v>
      </c>
      <c r="JX384">
        <v>1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1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1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1</v>
      </c>
    </row>
    <row r="385" spans="1:332">
      <c r="A385" t="s">
        <v>1137</v>
      </c>
      <c r="B385" t="s">
        <v>1134</v>
      </c>
      <c r="C385" t="str">
        <f>"061004"</f>
        <v>061004</v>
      </c>
      <c r="D385" t="s">
        <v>403</v>
      </c>
      <c r="E385">
        <v>7</v>
      </c>
      <c r="F385">
        <v>900</v>
      </c>
      <c r="G385">
        <v>680</v>
      </c>
      <c r="H385">
        <v>314</v>
      </c>
      <c r="I385">
        <v>366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366</v>
      </c>
      <c r="T385">
        <v>0</v>
      </c>
      <c r="U385">
        <v>0</v>
      </c>
      <c r="V385">
        <v>366</v>
      </c>
      <c r="W385">
        <v>15</v>
      </c>
      <c r="X385">
        <v>8</v>
      </c>
      <c r="Y385">
        <v>7</v>
      </c>
      <c r="Z385">
        <v>0</v>
      </c>
      <c r="AA385">
        <v>351</v>
      </c>
      <c r="AB385">
        <v>195</v>
      </c>
      <c r="AC385">
        <v>55</v>
      </c>
      <c r="AD385">
        <v>12</v>
      </c>
      <c r="AE385">
        <v>7</v>
      </c>
      <c r="AF385">
        <v>4</v>
      </c>
      <c r="AG385">
        <v>2</v>
      </c>
      <c r="AH385">
        <v>2</v>
      </c>
      <c r="AI385">
        <v>3</v>
      </c>
      <c r="AJ385">
        <v>1</v>
      </c>
      <c r="AK385">
        <v>71</v>
      </c>
      <c r="AL385">
        <v>0</v>
      </c>
      <c r="AM385">
        <v>14</v>
      </c>
      <c r="AN385">
        <v>0</v>
      </c>
      <c r="AO385">
        <v>2</v>
      </c>
      <c r="AP385">
        <v>1</v>
      </c>
      <c r="AQ385">
        <v>2</v>
      </c>
      <c r="AR385">
        <v>2</v>
      </c>
      <c r="AS385">
        <v>0</v>
      </c>
      <c r="AT385">
        <v>4</v>
      </c>
      <c r="AU385">
        <v>0</v>
      </c>
      <c r="AV385">
        <v>0</v>
      </c>
      <c r="AW385">
        <v>4</v>
      </c>
      <c r="AX385">
        <v>0</v>
      </c>
      <c r="AY385">
        <v>0</v>
      </c>
      <c r="AZ385">
        <v>0</v>
      </c>
      <c r="BA385">
        <v>4</v>
      </c>
      <c r="BB385">
        <v>0</v>
      </c>
      <c r="BC385">
        <v>0</v>
      </c>
      <c r="BD385">
        <v>0</v>
      </c>
      <c r="BE385">
        <v>1</v>
      </c>
      <c r="BF385">
        <v>4</v>
      </c>
      <c r="BG385">
        <v>195</v>
      </c>
      <c r="BH385">
        <v>29</v>
      </c>
      <c r="BI385">
        <v>19</v>
      </c>
      <c r="BJ385">
        <v>1</v>
      </c>
      <c r="BK385">
        <v>3</v>
      </c>
      <c r="BL385">
        <v>1</v>
      </c>
      <c r="BM385">
        <v>1</v>
      </c>
      <c r="BN385">
        <v>1</v>
      </c>
      <c r="BO385">
        <v>0</v>
      </c>
      <c r="BP385">
        <v>0</v>
      </c>
      <c r="BQ385">
        <v>0</v>
      </c>
      <c r="BR385">
        <v>0</v>
      </c>
      <c r="BS385">
        <v>2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</v>
      </c>
      <c r="CM385">
        <v>29</v>
      </c>
      <c r="CN385">
        <v>9</v>
      </c>
      <c r="CO385">
        <v>5</v>
      </c>
      <c r="CP385">
        <v>0</v>
      </c>
      <c r="CQ385">
        <v>0</v>
      </c>
      <c r="CR385">
        <v>2</v>
      </c>
      <c r="CS385">
        <v>0</v>
      </c>
      <c r="CT385">
        <v>1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9</v>
      </c>
      <c r="DF385">
        <v>15</v>
      </c>
      <c r="DG385">
        <v>6</v>
      </c>
      <c r="DH385">
        <v>1</v>
      </c>
      <c r="DI385">
        <v>2</v>
      </c>
      <c r="DJ385">
        <v>1</v>
      </c>
      <c r="DK385">
        <v>0</v>
      </c>
      <c r="DL385">
        <v>1</v>
      </c>
      <c r="DM385">
        <v>0</v>
      </c>
      <c r="DN385">
        <v>0</v>
      </c>
      <c r="DO385">
        <v>1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1</v>
      </c>
      <c r="DV385">
        <v>0</v>
      </c>
      <c r="DW385">
        <v>0</v>
      </c>
      <c r="DX385">
        <v>0</v>
      </c>
      <c r="DY385">
        <v>0</v>
      </c>
      <c r="DZ385">
        <v>2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15</v>
      </c>
      <c r="EL385">
        <v>20</v>
      </c>
      <c r="EM385">
        <v>0</v>
      </c>
      <c r="EN385">
        <v>4</v>
      </c>
      <c r="EO385">
        <v>2</v>
      </c>
      <c r="EP385">
        <v>1</v>
      </c>
      <c r="EQ385">
        <v>0</v>
      </c>
      <c r="ER385">
        <v>1</v>
      </c>
      <c r="ES385">
        <v>0</v>
      </c>
      <c r="ET385">
        <v>1</v>
      </c>
      <c r="EU385">
        <v>6</v>
      </c>
      <c r="EV385">
        <v>2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1</v>
      </c>
      <c r="FI385">
        <v>1</v>
      </c>
      <c r="FJ385">
        <v>1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20</v>
      </c>
      <c r="FQ385">
        <v>20</v>
      </c>
      <c r="FR385">
        <v>13</v>
      </c>
      <c r="FS385">
        <v>1</v>
      </c>
      <c r="FT385">
        <v>1</v>
      </c>
      <c r="FU385">
        <v>0</v>
      </c>
      <c r="FV385">
        <v>0</v>
      </c>
      <c r="FW385">
        <v>0</v>
      </c>
      <c r="FX385">
        <v>0</v>
      </c>
      <c r="FY385">
        <v>2</v>
      </c>
      <c r="FZ385">
        <v>0</v>
      </c>
      <c r="GA385">
        <v>0</v>
      </c>
      <c r="GB385">
        <v>1</v>
      </c>
      <c r="GC385">
        <v>0</v>
      </c>
      <c r="GD385">
        <v>0</v>
      </c>
      <c r="GE385">
        <v>0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2</v>
      </c>
      <c r="GU385">
        <v>20</v>
      </c>
      <c r="GV385">
        <v>57</v>
      </c>
      <c r="GW385">
        <v>18</v>
      </c>
      <c r="GX385">
        <v>7</v>
      </c>
      <c r="GY385">
        <v>0</v>
      </c>
      <c r="GZ385">
        <v>2</v>
      </c>
      <c r="HA385">
        <v>4</v>
      </c>
      <c r="HB385">
        <v>2</v>
      </c>
      <c r="HC385">
        <v>2</v>
      </c>
      <c r="HD385">
        <v>1</v>
      </c>
      <c r="HE385">
        <v>2</v>
      </c>
      <c r="HF385">
        <v>2</v>
      </c>
      <c r="HG385">
        <v>0</v>
      </c>
      <c r="HH385">
        <v>2</v>
      </c>
      <c r="HI385">
        <v>1</v>
      </c>
      <c r="HJ385">
        <v>0</v>
      </c>
      <c r="HK385">
        <v>0</v>
      </c>
      <c r="HL385">
        <v>0</v>
      </c>
      <c r="HM385">
        <v>0</v>
      </c>
      <c r="HN385">
        <v>1</v>
      </c>
      <c r="HO385">
        <v>3</v>
      </c>
      <c r="HP385">
        <v>2</v>
      </c>
      <c r="HQ385">
        <v>6</v>
      </c>
      <c r="HR385">
        <v>1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1</v>
      </c>
      <c r="IA385">
        <v>57</v>
      </c>
      <c r="IB385">
        <v>5</v>
      </c>
      <c r="IC385">
        <v>4</v>
      </c>
      <c r="ID385">
        <v>1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5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1</v>
      </c>
      <c r="KR385">
        <v>1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1</v>
      </c>
    </row>
    <row r="386" spans="1:332">
      <c r="A386" t="s">
        <v>1136</v>
      </c>
      <c r="B386" t="s">
        <v>1134</v>
      </c>
      <c r="C386" t="str">
        <f>"061004"</f>
        <v>061004</v>
      </c>
      <c r="D386" t="s">
        <v>415</v>
      </c>
      <c r="E386">
        <v>8</v>
      </c>
      <c r="F386">
        <v>379</v>
      </c>
      <c r="G386">
        <v>290</v>
      </c>
      <c r="H386">
        <v>156</v>
      </c>
      <c r="I386">
        <v>134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134</v>
      </c>
      <c r="T386">
        <v>0</v>
      </c>
      <c r="U386">
        <v>0</v>
      </c>
      <c r="V386">
        <v>134</v>
      </c>
      <c r="W386">
        <v>9</v>
      </c>
      <c r="X386">
        <v>7</v>
      </c>
      <c r="Y386">
        <v>2</v>
      </c>
      <c r="Z386">
        <v>0</v>
      </c>
      <c r="AA386">
        <v>125</v>
      </c>
      <c r="AB386">
        <v>58</v>
      </c>
      <c r="AC386">
        <v>16</v>
      </c>
      <c r="AD386">
        <v>3</v>
      </c>
      <c r="AE386">
        <v>3</v>
      </c>
      <c r="AF386">
        <v>1</v>
      </c>
      <c r="AG386">
        <v>3</v>
      </c>
      <c r="AH386">
        <v>0</v>
      </c>
      <c r="AI386">
        <v>3</v>
      </c>
      <c r="AJ386">
        <v>0</v>
      </c>
      <c r="AK386">
        <v>24</v>
      </c>
      <c r="AL386">
        <v>1</v>
      </c>
      <c r="AM386">
        <v>0</v>
      </c>
      <c r="AN386">
        <v>0</v>
      </c>
      <c r="AO386">
        <v>2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1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1</v>
      </c>
      <c r="BG386">
        <v>58</v>
      </c>
      <c r="BH386">
        <v>7</v>
      </c>
      <c r="BI386">
        <v>4</v>
      </c>
      <c r="BJ386">
        <v>1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1</v>
      </c>
      <c r="CB386">
        <v>0</v>
      </c>
      <c r="CC386">
        <v>1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7</v>
      </c>
      <c r="CN386">
        <v>7</v>
      </c>
      <c r="CO386">
        <v>4</v>
      </c>
      <c r="CP386">
        <v>0</v>
      </c>
      <c r="CQ386">
        <v>0</v>
      </c>
      <c r="CR386">
        <v>0</v>
      </c>
      <c r="CS386">
        <v>0</v>
      </c>
      <c r="CT386">
        <v>1</v>
      </c>
      <c r="CU386">
        <v>0</v>
      </c>
      <c r="CV386">
        <v>0</v>
      </c>
      <c r="CW386">
        <v>1</v>
      </c>
      <c r="CX386">
        <v>1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7</v>
      </c>
      <c r="DF386">
        <v>3</v>
      </c>
      <c r="DG386">
        <v>2</v>
      </c>
      <c r="DH386">
        <v>0</v>
      </c>
      <c r="DI386">
        <v>0</v>
      </c>
      <c r="DJ386">
        <v>1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3</v>
      </c>
      <c r="EL386">
        <v>17</v>
      </c>
      <c r="EM386">
        <v>0</v>
      </c>
      <c r="EN386">
        <v>5</v>
      </c>
      <c r="EO386">
        <v>5</v>
      </c>
      <c r="EP386">
        <v>0</v>
      </c>
      <c r="EQ386">
        <v>0</v>
      </c>
      <c r="ER386">
        <v>1</v>
      </c>
      <c r="ES386">
        <v>0</v>
      </c>
      <c r="ET386">
        <v>0</v>
      </c>
      <c r="EU386">
        <v>5</v>
      </c>
      <c r="EV386">
        <v>1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17</v>
      </c>
      <c r="FQ386">
        <v>7</v>
      </c>
      <c r="FR386">
        <v>3</v>
      </c>
      <c r="FS386">
        <v>0</v>
      </c>
      <c r="FT386">
        <v>3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>
        <v>0</v>
      </c>
      <c r="GC386">
        <v>0</v>
      </c>
      <c r="GD386">
        <v>0</v>
      </c>
      <c r="GE386">
        <v>0</v>
      </c>
      <c r="GF386">
        <v>0</v>
      </c>
      <c r="GG386">
        <v>0</v>
      </c>
      <c r="GH386">
        <v>0</v>
      </c>
      <c r="GI386">
        <v>0</v>
      </c>
      <c r="GJ386">
        <v>0</v>
      </c>
      <c r="GK386">
        <v>0</v>
      </c>
      <c r="GL386">
        <v>1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7</v>
      </c>
      <c r="GV386">
        <v>22</v>
      </c>
      <c r="GW386">
        <v>7</v>
      </c>
      <c r="GX386">
        <v>1</v>
      </c>
      <c r="GY386">
        <v>0</v>
      </c>
      <c r="GZ386">
        <v>0</v>
      </c>
      <c r="HA386">
        <v>0</v>
      </c>
      <c r="HB386">
        <v>2</v>
      </c>
      <c r="HC386">
        <v>2</v>
      </c>
      <c r="HD386">
        <v>0</v>
      </c>
      <c r="HE386">
        <v>0</v>
      </c>
      <c r="HF386">
        <v>0</v>
      </c>
      <c r="HG386">
        <v>0</v>
      </c>
      <c r="HH386">
        <v>3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1</v>
      </c>
      <c r="HP386">
        <v>0</v>
      </c>
      <c r="HQ386">
        <v>2</v>
      </c>
      <c r="HR386">
        <v>1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3</v>
      </c>
      <c r="IA386">
        <v>22</v>
      </c>
      <c r="IB386">
        <v>3</v>
      </c>
      <c r="IC386">
        <v>1</v>
      </c>
      <c r="ID386">
        <v>1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1</v>
      </c>
      <c r="JE386">
        <v>0</v>
      </c>
      <c r="JF386">
        <v>3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1</v>
      </c>
      <c r="KR386">
        <v>1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1</v>
      </c>
    </row>
    <row r="387" spans="1:332">
      <c r="A387" t="s">
        <v>1135</v>
      </c>
      <c r="B387" t="s">
        <v>1134</v>
      </c>
      <c r="C387" t="str">
        <f>"061004"</f>
        <v>061004</v>
      </c>
      <c r="D387" t="s">
        <v>1133</v>
      </c>
      <c r="E387">
        <v>9</v>
      </c>
      <c r="F387">
        <v>550</v>
      </c>
      <c r="G387">
        <v>420</v>
      </c>
      <c r="H387">
        <v>251</v>
      </c>
      <c r="I387">
        <v>169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169</v>
      </c>
      <c r="T387">
        <v>0</v>
      </c>
      <c r="U387">
        <v>0</v>
      </c>
      <c r="V387">
        <v>169</v>
      </c>
      <c r="W387">
        <v>11</v>
      </c>
      <c r="X387">
        <v>9</v>
      </c>
      <c r="Y387">
        <v>2</v>
      </c>
      <c r="Z387">
        <v>0</v>
      </c>
      <c r="AA387">
        <v>158</v>
      </c>
      <c r="AB387">
        <v>90</v>
      </c>
      <c r="AC387">
        <v>15</v>
      </c>
      <c r="AD387">
        <v>6</v>
      </c>
      <c r="AE387">
        <v>7</v>
      </c>
      <c r="AF387">
        <v>1</v>
      </c>
      <c r="AG387">
        <v>1</v>
      </c>
      <c r="AH387">
        <v>0</v>
      </c>
      <c r="AI387">
        <v>1</v>
      </c>
      <c r="AJ387">
        <v>0</v>
      </c>
      <c r="AK387">
        <v>30</v>
      </c>
      <c r="AL387">
        <v>4</v>
      </c>
      <c r="AM387">
        <v>9</v>
      </c>
      <c r="AN387">
        <v>0</v>
      </c>
      <c r="AO387">
        <v>3</v>
      </c>
      <c r="AP387">
        <v>1</v>
      </c>
      <c r="AQ387">
        <v>2</v>
      </c>
      <c r="AR387">
        <v>0</v>
      </c>
      <c r="AS387">
        <v>0</v>
      </c>
      <c r="AT387">
        <v>1</v>
      </c>
      <c r="AU387">
        <v>0</v>
      </c>
      <c r="AV387">
        <v>1</v>
      </c>
      <c r="AW387">
        <v>3</v>
      </c>
      <c r="AX387">
        <v>1</v>
      </c>
      <c r="AY387">
        <v>0</v>
      </c>
      <c r="AZ387">
        <v>0</v>
      </c>
      <c r="BA387">
        <v>2</v>
      </c>
      <c r="BB387">
        <v>0</v>
      </c>
      <c r="BC387">
        <v>0</v>
      </c>
      <c r="BD387">
        <v>1</v>
      </c>
      <c r="BE387">
        <v>0</v>
      </c>
      <c r="BF387">
        <v>1</v>
      </c>
      <c r="BG387">
        <v>90</v>
      </c>
      <c r="BH387">
        <v>9</v>
      </c>
      <c r="BI387">
        <v>3</v>
      </c>
      <c r="BJ387">
        <v>0</v>
      </c>
      <c r="BK387">
        <v>0</v>
      </c>
      <c r="BL387">
        <v>1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4</v>
      </c>
      <c r="BT387">
        <v>0</v>
      </c>
      <c r="BU387">
        <v>1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9</v>
      </c>
      <c r="CN387">
        <v>2</v>
      </c>
      <c r="CO387">
        <v>0</v>
      </c>
      <c r="CP387">
        <v>0</v>
      </c>
      <c r="CQ387">
        <v>0</v>
      </c>
      <c r="CR387">
        <v>0</v>
      </c>
      <c r="CS387">
        <v>1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1</v>
      </c>
      <c r="DE387">
        <v>2</v>
      </c>
      <c r="DF387">
        <v>6</v>
      </c>
      <c r="DG387">
        <v>1</v>
      </c>
      <c r="DH387">
        <v>0</v>
      </c>
      <c r="DI387">
        <v>2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1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2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6</v>
      </c>
      <c r="EL387">
        <v>28</v>
      </c>
      <c r="EM387">
        <v>1</v>
      </c>
      <c r="EN387">
        <v>5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15</v>
      </c>
      <c r="EV387">
        <v>1</v>
      </c>
      <c r="EW387">
        <v>0</v>
      </c>
      <c r="EX387">
        <v>0</v>
      </c>
      <c r="EY387">
        <v>0</v>
      </c>
      <c r="EZ387">
        <v>4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2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28</v>
      </c>
      <c r="FQ387">
        <v>5</v>
      </c>
      <c r="FR387">
        <v>2</v>
      </c>
      <c r="FS387">
        <v>2</v>
      </c>
      <c r="FT387">
        <v>0</v>
      </c>
      <c r="FU387">
        <v>0</v>
      </c>
      <c r="FV387">
        <v>0</v>
      </c>
      <c r="FW387">
        <v>0</v>
      </c>
      <c r="FX387">
        <v>1</v>
      </c>
      <c r="FY387">
        <v>0</v>
      </c>
      <c r="FZ387">
        <v>0</v>
      </c>
      <c r="GA387">
        <v>0</v>
      </c>
      <c r="GB387">
        <v>0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5</v>
      </c>
      <c r="GV387">
        <v>16</v>
      </c>
      <c r="GW387">
        <v>7</v>
      </c>
      <c r="GX387">
        <v>5</v>
      </c>
      <c r="GY387">
        <v>0</v>
      </c>
      <c r="GZ387">
        <v>1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1</v>
      </c>
      <c r="HN387">
        <v>0</v>
      </c>
      <c r="HO387">
        <v>1</v>
      </c>
      <c r="HP387">
        <v>0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1</v>
      </c>
      <c r="HY387">
        <v>0</v>
      </c>
      <c r="HZ387">
        <v>0</v>
      </c>
      <c r="IA387">
        <v>16</v>
      </c>
      <c r="IB387">
        <v>1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0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0</v>
      </c>
      <c r="JD387">
        <v>1</v>
      </c>
      <c r="JE387">
        <v>0</v>
      </c>
      <c r="JF387">
        <v>1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1</v>
      </c>
      <c r="JZ387">
        <v>0</v>
      </c>
      <c r="KA387">
        <v>1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1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</row>
    <row r="388" spans="1:332">
      <c r="A388" t="s">
        <v>1132</v>
      </c>
      <c r="B388" t="s">
        <v>1126</v>
      </c>
      <c r="C388" t="str">
        <f>"061005"</f>
        <v>061005</v>
      </c>
      <c r="D388" t="s">
        <v>403</v>
      </c>
      <c r="E388">
        <v>1</v>
      </c>
      <c r="F388">
        <v>940</v>
      </c>
      <c r="G388">
        <v>720</v>
      </c>
      <c r="H388">
        <v>233</v>
      </c>
      <c r="I388">
        <v>487</v>
      </c>
      <c r="J388">
        <v>0</v>
      </c>
      <c r="K388">
        <v>2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487</v>
      </c>
      <c r="T388">
        <v>0</v>
      </c>
      <c r="U388">
        <v>0</v>
      </c>
      <c r="V388">
        <v>487</v>
      </c>
      <c r="W388">
        <v>11</v>
      </c>
      <c r="X388">
        <v>8</v>
      </c>
      <c r="Y388">
        <v>3</v>
      </c>
      <c r="Z388">
        <v>0</v>
      </c>
      <c r="AA388">
        <v>476</v>
      </c>
      <c r="AB388">
        <v>290</v>
      </c>
      <c r="AC388">
        <v>49</v>
      </c>
      <c r="AD388">
        <v>8</v>
      </c>
      <c r="AE388">
        <v>16</v>
      </c>
      <c r="AF388">
        <v>2</v>
      </c>
      <c r="AG388">
        <v>2</v>
      </c>
      <c r="AH388">
        <v>0</v>
      </c>
      <c r="AI388">
        <v>9</v>
      </c>
      <c r="AJ388">
        <v>0</v>
      </c>
      <c r="AK388">
        <v>129</v>
      </c>
      <c r="AL388">
        <v>4</v>
      </c>
      <c r="AM388">
        <v>4</v>
      </c>
      <c r="AN388">
        <v>1</v>
      </c>
      <c r="AO388">
        <v>5</v>
      </c>
      <c r="AP388">
        <v>1</v>
      </c>
      <c r="AQ388">
        <v>28</v>
      </c>
      <c r="AR388">
        <v>0</v>
      </c>
      <c r="AS388">
        <v>0</v>
      </c>
      <c r="AT388">
        <v>4</v>
      </c>
      <c r="AU388">
        <v>1</v>
      </c>
      <c r="AV388">
        <v>0</v>
      </c>
      <c r="AW388">
        <v>5</v>
      </c>
      <c r="AX388">
        <v>2</v>
      </c>
      <c r="AY388">
        <v>0</v>
      </c>
      <c r="AZ388">
        <v>1</v>
      </c>
      <c r="BA388">
        <v>2</v>
      </c>
      <c r="BB388">
        <v>0</v>
      </c>
      <c r="BC388">
        <v>3</v>
      </c>
      <c r="BD388">
        <v>1</v>
      </c>
      <c r="BE388">
        <v>0</v>
      </c>
      <c r="BF388">
        <v>13</v>
      </c>
      <c r="BG388">
        <v>290</v>
      </c>
      <c r="BH388">
        <v>33</v>
      </c>
      <c r="BI388">
        <v>23</v>
      </c>
      <c r="BJ388">
        <v>3</v>
      </c>
      <c r="BK388">
        <v>1</v>
      </c>
      <c r="BL388">
        <v>1</v>
      </c>
      <c r="BM388">
        <v>0</v>
      </c>
      <c r="BN388">
        <v>0</v>
      </c>
      <c r="BO388">
        <v>1</v>
      </c>
      <c r="BP388">
        <v>0</v>
      </c>
      <c r="BQ388">
        <v>1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1</v>
      </c>
      <c r="BY388">
        <v>0</v>
      </c>
      <c r="BZ388">
        <v>0</v>
      </c>
      <c r="CA388">
        <v>1</v>
      </c>
      <c r="CB388">
        <v>0</v>
      </c>
      <c r="CC388">
        <v>0</v>
      </c>
      <c r="CD388">
        <v>1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33</v>
      </c>
      <c r="CN388">
        <v>8</v>
      </c>
      <c r="CO388">
        <v>2</v>
      </c>
      <c r="CP388">
        <v>2</v>
      </c>
      <c r="CQ388">
        <v>0</v>
      </c>
      <c r="CR388">
        <v>0</v>
      </c>
      <c r="CS388">
        <v>1</v>
      </c>
      <c r="CT388">
        <v>0</v>
      </c>
      <c r="CU388">
        <v>0</v>
      </c>
      <c r="CV388">
        <v>0</v>
      </c>
      <c r="CW388">
        <v>2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1</v>
      </c>
      <c r="DE388">
        <v>8</v>
      </c>
      <c r="DF388">
        <v>22</v>
      </c>
      <c r="DG388">
        <v>12</v>
      </c>
      <c r="DH388">
        <v>0</v>
      </c>
      <c r="DI388">
        <v>6</v>
      </c>
      <c r="DJ388">
        <v>0</v>
      </c>
      <c r="DK388">
        <v>1</v>
      </c>
      <c r="DL388">
        <v>0</v>
      </c>
      <c r="DM388">
        <v>0</v>
      </c>
      <c r="DN388">
        <v>1</v>
      </c>
      <c r="DO388">
        <v>0</v>
      </c>
      <c r="DP388">
        <v>2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22</v>
      </c>
      <c r="EL388">
        <v>54</v>
      </c>
      <c r="EM388">
        <v>9</v>
      </c>
      <c r="EN388">
        <v>8</v>
      </c>
      <c r="EO388">
        <v>10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16</v>
      </c>
      <c r="EV388">
        <v>0</v>
      </c>
      <c r="EW388">
        <v>0</v>
      </c>
      <c r="EX388">
        <v>0</v>
      </c>
      <c r="EY388">
        <v>0</v>
      </c>
      <c r="EZ388">
        <v>5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6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54</v>
      </c>
      <c r="FQ388">
        <v>11</v>
      </c>
      <c r="FR388">
        <v>3</v>
      </c>
      <c r="FS388">
        <v>4</v>
      </c>
      <c r="FT388">
        <v>0</v>
      </c>
      <c r="FU388">
        <v>2</v>
      </c>
      <c r="FV388">
        <v>0</v>
      </c>
      <c r="FW388">
        <v>0</v>
      </c>
      <c r="FX388">
        <v>0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0</v>
      </c>
      <c r="GF388">
        <v>0</v>
      </c>
      <c r="GG388">
        <v>1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0</v>
      </c>
      <c r="GT388">
        <v>0</v>
      </c>
      <c r="GU388">
        <v>11</v>
      </c>
      <c r="GV388">
        <v>54</v>
      </c>
      <c r="GW388">
        <v>17</v>
      </c>
      <c r="GX388">
        <v>4</v>
      </c>
      <c r="GY388">
        <v>0</v>
      </c>
      <c r="GZ388">
        <v>0</v>
      </c>
      <c r="HA388">
        <v>1</v>
      </c>
      <c r="HB388">
        <v>6</v>
      </c>
      <c r="HC388">
        <v>5</v>
      </c>
      <c r="HD388">
        <v>0</v>
      </c>
      <c r="HE388">
        <v>2</v>
      </c>
      <c r="HF388">
        <v>0</v>
      </c>
      <c r="HG388">
        <v>0</v>
      </c>
      <c r="HH388">
        <v>2</v>
      </c>
      <c r="HI388">
        <v>5</v>
      </c>
      <c r="HJ388">
        <v>0</v>
      </c>
      <c r="HK388">
        <v>0</v>
      </c>
      <c r="HL388">
        <v>1</v>
      </c>
      <c r="HM388">
        <v>0</v>
      </c>
      <c r="HN388">
        <v>0</v>
      </c>
      <c r="HO388">
        <v>4</v>
      </c>
      <c r="HP388">
        <v>5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1</v>
      </c>
      <c r="HX388">
        <v>0</v>
      </c>
      <c r="HY388">
        <v>0</v>
      </c>
      <c r="HZ388">
        <v>1</v>
      </c>
      <c r="IA388">
        <v>54</v>
      </c>
      <c r="IB388">
        <v>4</v>
      </c>
      <c r="IC388">
        <v>3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1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4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</row>
    <row r="389" spans="1:332">
      <c r="A389" t="s">
        <v>1131</v>
      </c>
      <c r="B389" t="s">
        <v>1126</v>
      </c>
      <c r="C389" t="str">
        <f>"061005"</f>
        <v>061005</v>
      </c>
      <c r="D389" t="s">
        <v>403</v>
      </c>
      <c r="E389">
        <v>2</v>
      </c>
      <c r="F389">
        <v>552</v>
      </c>
      <c r="G389">
        <v>420</v>
      </c>
      <c r="H389">
        <v>161</v>
      </c>
      <c r="I389">
        <v>259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259</v>
      </c>
      <c r="T389">
        <v>0</v>
      </c>
      <c r="U389">
        <v>0</v>
      </c>
      <c r="V389">
        <v>259</v>
      </c>
      <c r="W389">
        <v>3</v>
      </c>
      <c r="X389">
        <v>3</v>
      </c>
      <c r="Y389">
        <v>0</v>
      </c>
      <c r="Z389">
        <v>0</v>
      </c>
      <c r="AA389">
        <v>256</v>
      </c>
      <c r="AB389">
        <v>162</v>
      </c>
      <c r="AC389">
        <v>41</v>
      </c>
      <c r="AD389">
        <v>6</v>
      </c>
      <c r="AE389">
        <v>6</v>
      </c>
      <c r="AF389">
        <v>5</v>
      </c>
      <c r="AG389">
        <v>1</v>
      </c>
      <c r="AH389">
        <v>1</v>
      </c>
      <c r="AI389">
        <v>7</v>
      </c>
      <c r="AJ389">
        <v>1</v>
      </c>
      <c r="AK389">
        <v>53</v>
      </c>
      <c r="AL389">
        <v>0</v>
      </c>
      <c r="AM389">
        <v>12</v>
      </c>
      <c r="AN389">
        <v>0</v>
      </c>
      <c r="AO389">
        <v>4</v>
      </c>
      <c r="AP389">
        <v>1</v>
      </c>
      <c r="AQ389">
        <v>11</v>
      </c>
      <c r="AR389">
        <v>0</v>
      </c>
      <c r="AS389">
        <v>0</v>
      </c>
      <c r="AT389">
        <v>0</v>
      </c>
      <c r="AU389">
        <v>0</v>
      </c>
      <c r="AV389">
        <v>1</v>
      </c>
      <c r="AW389">
        <v>2</v>
      </c>
      <c r="AX389">
        <v>1</v>
      </c>
      <c r="AY389">
        <v>0</v>
      </c>
      <c r="AZ389">
        <v>1</v>
      </c>
      <c r="BA389">
        <v>0</v>
      </c>
      <c r="BB389">
        <v>0</v>
      </c>
      <c r="BC389">
        <v>0</v>
      </c>
      <c r="BD389">
        <v>4</v>
      </c>
      <c r="BE389">
        <v>0</v>
      </c>
      <c r="BF389">
        <v>4</v>
      </c>
      <c r="BG389">
        <v>162</v>
      </c>
      <c r="BH389">
        <v>15</v>
      </c>
      <c r="BI389">
        <v>5</v>
      </c>
      <c r="BJ389">
        <v>3</v>
      </c>
      <c r="BK389">
        <v>0</v>
      </c>
      <c r="BL389">
        <v>1</v>
      </c>
      <c r="BM389">
        <v>0</v>
      </c>
      <c r="BN389">
        <v>1</v>
      </c>
      <c r="BO389">
        <v>0</v>
      </c>
      <c r="BP389">
        <v>0</v>
      </c>
      <c r="BQ389">
        <v>0</v>
      </c>
      <c r="BR389">
        <v>0</v>
      </c>
      <c r="BS389">
        <v>3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1</v>
      </c>
      <c r="CF389">
        <v>0</v>
      </c>
      <c r="CG389">
        <v>1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15</v>
      </c>
      <c r="CN389">
        <v>5</v>
      </c>
      <c r="CO389">
        <v>0</v>
      </c>
      <c r="CP389">
        <v>1</v>
      </c>
      <c r="CQ389">
        <v>1</v>
      </c>
      <c r="CR389">
        <v>0</v>
      </c>
      <c r="CS389">
        <v>0</v>
      </c>
      <c r="CT389">
        <v>0</v>
      </c>
      <c r="CU389">
        <v>0</v>
      </c>
      <c r="CV389">
        <v>1</v>
      </c>
      <c r="CW389">
        <v>0</v>
      </c>
      <c r="CX389">
        <v>0</v>
      </c>
      <c r="CY389">
        <v>2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5</v>
      </c>
      <c r="DF389">
        <v>4</v>
      </c>
      <c r="DG389">
        <v>2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1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1</v>
      </c>
      <c r="EI389">
        <v>0</v>
      </c>
      <c r="EJ389">
        <v>0</v>
      </c>
      <c r="EK389">
        <v>4</v>
      </c>
      <c r="EL389">
        <v>26</v>
      </c>
      <c r="EM389">
        <v>8</v>
      </c>
      <c r="EN389">
        <v>3</v>
      </c>
      <c r="EO389">
        <v>4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6</v>
      </c>
      <c r="EV389">
        <v>0</v>
      </c>
      <c r="EW389">
        <v>0</v>
      </c>
      <c r="EX389">
        <v>2</v>
      </c>
      <c r="EY389">
        <v>0</v>
      </c>
      <c r="EZ389">
        <v>1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1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1</v>
      </c>
      <c r="FP389">
        <v>26</v>
      </c>
      <c r="FQ389">
        <v>8</v>
      </c>
      <c r="FR389">
        <v>4</v>
      </c>
      <c r="FS389">
        <v>0</v>
      </c>
      <c r="FT389">
        <v>0</v>
      </c>
      <c r="FU389">
        <v>0</v>
      </c>
      <c r="FV389">
        <v>0</v>
      </c>
      <c r="FW389">
        <v>1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2</v>
      </c>
      <c r="GM389">
        <v>0</v>
      </c>
      <c r="GN389">
        <v>0</v>
      </c>
      <c r="GO389">
        <v>0</v>
      </c>
      <c r="GP389">
        <v>1</v>
      </c>
      <c r="GQ389">
        <v>0</v>
      </c>
      <c r="GR389">
        <v>0</v>
      </c>
      <c r="GS389">
        <v>0</v>
      </c>
      <c r="GT389">
        <v>0</v>
      </c>
      <c r="GU389">
        <v>8</v>
      </c>
      <c r="GV389">
        <v>33</v>
      </c>
      <c r="GW389">
        <v>9</v>
      </c>
      <c r="GX389">
        <v>2</v>
      </c>
      <c r="GY389">
        <v>3</v>
      </c>
      <c r="GZ389">
        <v>1</v>
      </c>
      <c r="HA389">
        <v>2</v>
      </c>
      <c r="HB389">
        <v>1</v>
      </c>
      <c r="HC389">
        <v>2</v>
      </c>
      <c r="HD389">
        <v>2</v>
      </c>
      <c r="HE389">
        <v>2</v>
      </c>
      <c r="HF389">
        <v>0</v>
      </c>
      <c r="HG389">
        <v>0</v>
      </c>
      <c r="HH389">
        <v>0</v>
      </c>
      <c r="HI389">
        <v>0</v>
      </c>
      <c r="HJ389">
        <v>1</v>
      </c>
      <c r="HK389">
        <v>0</v>
      </c>
      <c r="HL389">
        <v>1</v>
      </c>
      <c r="HM389">
        <v>1</v>
      </c>
      <c r="HN389">
        <v>0</v>
      </c>
      <c r="HO389">
        <v>0</v>
      </c>
      <c r="HP389">
        <v>0</v>
      </c>
      <c r="HQ389">
        <v>2</v>
      </c>
      <c r="HR389">
        <v>1</v>
      </c>
      <c r="HS389">
        <v>1</v>
      </c>
      <c r="HT389">
        <v>0</v>
      </c>
      <c r="HU389">
        <v>0</v>
      </c>
      <c r="HV389">
        <v>1</v>
      </c>
      <c r="HW389">
        <v>0</v>
      </c>
      <c r="HX389">
        <v>0</v>
      </c>
      <c r="HY389">
        <v>1</v>
      </c>
      <c r="HZ389">
        <v>0</v>
      </c>
      <c r="IA389">
        <v>33</v>
      </c>
      <c r="IB389">
        <v>3</v>
      </c>
      <c r="IC389">
        <v>0</v>
      </c>
      <c r="ID389">
        <v>1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1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1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3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</row>
    <row r="390" spans="1:332">
      <c r="A390" t="s">
        <v>1130</v>
      </c>
      <c r="B390" t="s">
        <v>1126</v>
      </c>
      <c r="C390" t="str">
        <f>"061005"</f>
        <v>061005</v>
      </c>
      <c r="D390" t="s">
        <v>403</v>
      </c>
      <c r="E390">
        <v>3</v>
      </c>
      <c r="F390">
        <v>631</v>
      </c>
      <c r="G390">
        <v>480</v>
      </c>
      <c r="H390">
        <v>172</v>
      </c>
      <c r="I390">
        <v>308</v>
      </c>
      <c r="J390">
        <v>0</v>
      </c>
      <c r="K390">
        <v>3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308</v>
      </c>
      <c r="T390">
        <v>0</v>
      </c>
      <c r="U390">
        <v>0</v>
      </c>
      <c r="V390">
        <v>308</v>
      </c>
      <c r="W390">
        <v>12</v>
      </c>
      <c r="X390">
        <v>6</v>
      </c>
      <c r="Y390">
        <v>6</v>
      </c>
      <c r="Z390">
        <v>0</v>
      </c>
      <c r="AA390">
        <v>296</v>
      </c>
      <c r="AB390">
        <v>185</v>
      </c>
      <c r="AC390">
        <v>48</v>
      </c>
      <c r="AD390">
        <v>15</v>
      </c>
      <c r="AE390">
        <v>7</v>
      </c>
      <c r="AF390">
        <v>0</v>
      </c>
      <c r="AG390">
        <v>1</v>
      </c>
      <c r="AH390">
        <v>1</v>
      </c>
      <c r="AI390">
        <v>7</v>
      </c>
      <c r="AJ390">
        <v>2</v>
      </c>
      <c r="AK390">
        <v>40</v>
      </c>
      <c r="AL390">
        <v>5</v>
      </c>
      <c r="AM390">
        <v>18</v>
      </c>
      <c r="AN390">
        <v>1</v>
      </c>
      <c r="AO390">
        <v>0</v>
      </c>
      <c r="AP390">
        <v>0</v>
      </c>
      <c r="AQ390">
        <v>17</v>
      </c>
      <c r="AR390">
        <v>1</v>
      </c>
      <c r="AS390">
        <v>0</v>
      </c>
      <c r="AT390">
        <v>4</v>
      </c>
      <c r="AU390">
        <v>0</v>
      </c>
      <c r="AV390">
        <v>8</v>
      </c>
      <c r="AW390">
        <v>0</v>
      </c>
      <c r="AX390">
        <v>1</v>
      </c>
      <c r="AY390">
        <v>1</v>
      </c>
      <c r="AZ390">
        <v>1</v>
      </c>
      <c r="BA390">
        <v>1</v>
      </c>
      <c r="BB390">
        <v>0</v>
      </c>
      <c r="BC390">
        <v>3</v>
      </c>
      <c r="BD390">
        <v>0</v>
      </c>
      <c r="BE390">
        <v>0</v>
      </c>
      <c r="BF390">
        <v>3</v>
      </c>
      <c r="BG390">
        <v>185</v>
      </c>
      <c r="BH390">
        <v>26</v>
      </c>
      <c r="BI390">
        <v>15</v>
      </c>
      <c r="BJ390">
        <v>1</v>
      </c>
      <c r="BK390">
        <v>4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1</v>
      </c>
      <c r="BR390">
        <v>0</v>
      </c>
      <c r="BS390">
        <v>3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1</v>
      </c>
      <c r="CH390">
        <v>0</v>
      </c>
      <c r="CI390">
        <v>0</v>
      </c>
      <c r="CJ390">
        <v>0</v>
      </c>
      <c r="CK390">
        <v>1</v>
      </c>
      <c r="CL390">
        <v>0</v>
      </c>
      <c r="CM390">
        <v>26</v>
      </c>
      <c r="CN390">
        <v>8</v>
      </c>
      <c r="CO390">
        <v>2</v>
      </c>
      <c r="CP390">
        <v>1</v>
      </c>
      <c r="CQ390">
        <v>1</v>
      </c>
      <c r="CR390">
        <v>2</v>
      </c>
      <c r="CS390">
        <v>2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8</v>
      </c>
      <c r="DF390">
        <v>9</v>
      </c>
      <c r="DG390">
        <v>3</v>
      </c>
      <c r="DH390">
        <v>1</v>
      </c>
      <c r="DI390">
        <v>4</v>
      </c>
      <c r="DJ390">
        <v>1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9</v>
      </c>
      <c r="EL390">
        <v>26</v>
      </c>
      <c r="EM390">
        <v>4</v>
      </c>
      <c r="EN390">
        <v>2</v>
      </c>
      <c r="EO390">
        <v>7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8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1</v>
      </c>
      <c r="FD390">
        <v>0</v>
      </c>
      <c r="FE390">
        <v>2</v>
      </c>
      <c r="FF390">
        <v>0</v>
      </c>
      <c r="FG390">
        <v>0</v>
      </c>
      <c r="FH390">
        <v>0</v>
      </c>
      <c r="FI390">
        <v>1</v>
      </c>
      <c r="FJ390">
        <v>0</v>
      </c>
      <c r="FK390">
        <v>0</v>
      </c>
      <c r="FL390">
        <v>0</v>
      </c>
      <c r="FM390">
        <v>1</v>
      </c>
      <c r="FN390">
        <v>0</v>
      </c>
      <c r="FO390">
        <v>0</v>
      </c>
      <c r="FP390">
        <v>26</v>
      </c>
      <c r="FQ390">
        <v>4</v>
      </c>
      <c r="FR390">
        <v>1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1</v>
      </c>
      <c r="GB390">
        <v>0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1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1</v>
      </c>
      <c r="GT390">
        <v>0</v>
      </c>
      <c r="GU390">
        <v>4</v>
      </c>
      <c r="GV390">
        <v>29</v>
      </c>
      <c r="GW390">
        <v>6</v>
      </c>
      <c r="GX390">
        <v>4</v>
      </c>
      <c r="GY390">
        <v>0</v>
      </c>
      <c r="GZ390">
        <v>0</v>
      </c>
      <c r="HA390">
        <v>7</v>
      </c>
      <c r="HB390">
        <v>0</v>
      </c>
      <c r="HC390">
        <v>1</v>
      </c>
      <c r="HD390">
        <v>0</v>
      </c>
      <c r="HE390">
        <v>0</v>
      </c>
      <c r="HF390">
        <v>2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1</v>
      </c>
      <c r="HO390">
        <v>1</v>
      </c>
      <c r="HP390">
        <v>1</v>
      </c>
      <c r="HQ390">
        <v>2</v>
      </c>
      <c r="HR390">
        <v>1</v>
      </c>
      <c r="HS390">
        <v>0</v>
      </c>
      <c r="HT390">
        <v>1</v>
      </c>
      <c r="HU390">
        <v>0</v>
      </c>
      <c r="HV390">
        <v>0</v>
      </c>
      <c r="HW390">
        <v>1</v>
      </c>
      <c r="HX390">
        <v>1</v>
      </c>
      <c r="HY390">
        <v>0</v>
      </c>
      <c r="HZ390">
        <v>0</v>
      </c>
      <c r="IA390">
        <v>29</v>
      </c>
      <c r="IB390">
        <v>5</v>
      </c>
      <c r="IC390">
        <v>4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1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5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1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1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1</v>
      </c>
      <c r="KQ390">
        <v>3</v>
      </c>
      <c r="KR390">
        <v>1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1</v>
      </c>
      <c r="LG390">
        <v>0</v>
      </c>
      <c r="LH390">
        <v>0</v>
      </c>
      <c r="LI390">
        <v>0</v>
      </c>
      <c r="LJ390">
        <v>0</v>
      </c>
      <c r="LK390">
        <v>1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3</v>
      </c>
    </row>
    <row r="391" spans="1:332">
      <c r="A391" t="s">
        <v>1129</v>
      </c>
      <c r="B391" t="s">
        <v>1126</v>
      </c>
      <c r="C391" t="str">
        <f>"061005"</f>
        <v>061005</v>
      </c>
      <c r="D391" t="s">
        <v>403</v>
      </c>
      <c r="E391">
        <v>4</v>
      </c>
      <c r="F391">
        <v>876</v>
      </c>
      <c r="G391">
        <v>670</v>
      </c>
      <c r="H391">
        <v>208</v>
      </c>
      <c r="I391">
        <v>462</v>
      </c>
      <c r="J391">
        <v>0</v>
      </c>
      <c r="K391">
        <v>5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462</v>
      </c>
      <c r="T391">
        <v>0</v>
      </c>
      <c r="U391">
        <v>0</v>
      </c>
      <c r="V391">
        <v>462</v>
      </c>
      <c r="W391">
        <v>6</v>
      </c>
      <c r="X391">
        <v>6</v>
      </c>
      <c r="Y391">
        <v>0</v>
      </c>
      <c r="Z391">
        <v>0</v>
      </c>
      <c r="AA391">
        <v>456</v>
      </c>
      <c r="AB391">
        <v>203</v>
      </c>
      <c r="AC391">
        <v>36</v>
      </c>
      <c r="AD391">
        <v>11</v>
      </c>
      <c r="AE391">
        <v>8</v>
      </c>
      <c r="AF391">
        <v>1</v>
      </c>
      <c r="AG391">
        <v>2</v>
      </c>
      <c r="AH391">
        <v>0</v>
      </c>
      <c r="AI391">
        <v>9</v>
      </c>
      <c r="AJ391">
        <v>1</v>
      </c>
      <c r="AK391">
        <v>83</v>
      </c>
      <c r="AL391">
        <v>8</v>
      </c>
      <c r="AM391">
        <v>5</v>
      </c>
      <c r="AN391">
        <v>0</v>
      </c>
      <c r="AO391">
        <v>3</v>
      </c>
      <c r="AP391">
        <v>2</v>
      </c>
      <c r="AQ391">
        <v>16</v>
      </c>
      <c r="AR391">
        <v>1</v>
      </c>
      <c r="AS391">
        <v>0</v>
      </c>
      <c r="AT391">
        <v>2</v>
      </c>
      <c r="AU391">
        <v>0</v>
      </c>
      <c r="AV391">
        <v>0</v>
      </c>
      <c r="AW391">
        <v>3</v>
      </c>
      <c r="AX391">
        <v>3</v>
      </c>
      <c r="AY391">
        <v>1</v>
      </c>
      <c r="AZ391">
        <v>1</v>
      </c>
      <c r="BA391">
        <v>4</v>
      </c>
      <c r="BB391">
        <v>0</v>
      </c>
      <c r="BC391">
        <v>0</v>
      </c>
      <c r="BD391">
        <v>2</v>
      </c>
      <c r="BE391">
        <v>0</v>
      </c>
      <c r="BF391">
        <v>1</v>
      </c>
      <c r="BG391">
        <v>203</v>
      </c>
      <c r="BH391">
        <v>55</v>
      </c>
      <c r="BI391">
        <v>15</v>
      </c>
      <c r="BJ391">
        <v>3</v>
      </c>
      <c r="BK391">
        <v>30</v>
      </c>
      <c r="BL391">
        <v>1</v>
      </c>
      <c r="BM391">
        <v>0</v>
      </c>
      <c r="BN391">
        <v>2</v>
      </c>
      <c r="BO391">
        <v>0</v>
      </c>
      <c r="BP391">
        <v>0</v>
      </c>
      <c r="BQ391">
        <v>1</v>
      </c>
      <c r="BR391">
        <v>0</v>
      </c>
      <c r="BS391">
        <v>1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1</v>
      </c>
      <c r="CE391">
        <v>0</v>
      </c>
      <c r="CF391">
        <v>0</v>
      </c>
      <c r="CG391">
        <v>1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55</v>
      </c>
      <c r="CN391">
        <v>15</v>
      </c>
      <c r="CO391">
        <v>7</v>
      </c>
      <c r="CP391">
        <v>2</v>
      </c>
      <c r="CQ391">
        <v>1</v>
      </c>
      <c r="CR391">
        <v>1</v>
      </c>
      <c r="CS391">
        <v>0</v>
      </c>
      <c r="CT391">
        <v>2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2</v>
      </c>
      <c r="DE391">
        <v>15</v>
      </c>
      <c r="DF391">
        <v>26</v>
      </c>
      <c r="DG391">
        <v>11</v>
      </c>
      <c r="DH391">
        <v>1</v>
      </c>
      <c r="DI391">
        <v>1</v>
      </c>
      <c r="DJ391">
        <v>2</v>
      </c>
      <c r="DK391">
        <v>1</v>
      </c>
      <c r="DL391">
        <v>0</v>
      </c>
      <c r="DM391">
        <v>0</v>
      </c>
      <c r="DN391">
        <v>2</v>
      </c>
      <c r="DO391">
        <v>0</v>
      </c>
      <c r="DP391">
        <v>1</v>
      </c>
      <c r="DQ391">
        <v>0</v>
      </c>
      <c r="DR391">
        <v>1</v>
      </c>
      <c r="DS391">
        <v>0</v>
      </c>
      <c r="DT391">
        <v>2</v>
      </c>
      <c r="DU391">
        <v>0</v>
      </c>
      <c r="DV391">
        <v>1</v>
      </c>
      <c r="DW391">
        <v>0</v>
      </c>
      <c r="DX391">
        <v>0</v>
      </c>
      <c r="DY391">
        <v>0</v>
      </c>
      <c r="DZ391">
        <v>1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2</v>
      </c>
      <c r="EJ391">
        <v>0</v>
      </c>
      <c r="EK391">
        <v>26</v>
      </c>
      <c r="EL391">
        <v>55</v>
      </c>
      <c r="EM391">
        <v>6</v>
      </c>
      <c r="EN391">
        <v>16</v>
      </c>
      <c r="EO391">
        <v>12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14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1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4</v>
      </c>
      <c r="FJ391">
        <v>0</v>
      </c>
      <c r="FK391">
        <v>0</v>
      </c>
      <c r="FL391">
        <v>1</v>
      </c>
      <c r="FM391">
        <v>0</v>
      </c>
      <c r="FN391">
        <v>0</v>
      </c>
      <c r="FO391">
        <v>1</v>
      </c>
      <c r="FP391">
        <v>55</v>
      </c>
      <c r="FQ391">
        <v>15</v>
      </c>
      <c r="FR391">
        <v>9</v>
      </c>
      <c r="FS391">
        <v>2</v>
      </c>
      <c r="FT391">
        <v>0</v>
      </c>
      <c r="FU391">
        <v>0</v>
      </c>
      <c r="FV391">
        <v>0</v>
      </c>
      <c r="FW391">
        <v>0</v>
      </c>
      <c r="FX391">
        <v>1</v>
      </c>
      <c r="FY391">
        <v>2</v>
      </c>
      <c r="FZ391">
        <v>0</v>
      </c>
      <c r="GA391">
        <v>0</v>
      </c>
      <c r="GB391">
        <v>0</v>
      </c>
      <c r="GC391">
        <v>0</v>
      </c>
      <c r="GD391">
        <v>1</v>
      </c>
      <c r="GE391">
        <v>0</v>
      </c>
      <c r="GF391">
        <v>0</v>
      </c>
      <c r="GG391">
        <v>0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15</v>
      </c>
      <c r="GV391">
        <v>77</v>
      </c>
      <c r="GW391">
        <v>31</v>
      </c>
      <c r="GX391">
        <v>5</v>
      </c>
      <c r="GY391">
        <v>2</v>
      </c>
      <c r="GZ391">
        <v>0</v>
      </c>
      <c r="HA391">
        <v>2</v>
      </c>
      <c r="HB391">
        <v>4</v>
      </c>
      <c r="HC391">
        <v>3</v>
      </c>
      <c r="HD391">
        <v>2</v>
      </c>
      <c r="HE391">
        <v>1</v>
      </c>
      <c r="HF391">
        <v>0</v>
      </c>
      <c r="HG391">
        <v>1</v>
      </c>
      <c r="HH391">
        <v>0</v>
      </c>
      <c r="HI391">
        <v>1</v>
      </c>
      <c r="HJ391">
        <v>2</v>
      </c>
      <c r="HK391">
        <v>0</v>
      </c>
      <c r="HL391">
        <v>1</v>
      </c>
      <c r="HM391">
        <v>1</v>
      </c>
      <c r="HN391">
        <v>0</v>
      </c>
      <c r="HO391">
        <v>0</v>
      </c>
      <c r="HP391">
        <v>1</v>
      </c>
      <c r="HQ391">
        <v>6</v>
      </c>
      <c r="HR391">
        <v>3</v>
      </c>
      <c r="HS391">
        <v>0</v>
      </c>
      <c r="HT391">
        <v>0</v>
      </c>
      <c r="HU391">
        <v>3</v>
      </c>
      <c r="HV391">
        <v>1</v>
      </c>
      <c r="HW391">
        <v>2</v>
      </c>
      <c r="HX391">
        <v>1</v>
      </c>
      <c r="HY391">
        <v>0</v>
      </c>
      <c r="HZ391">
        <v>4</v>
      </c>
      <c r="IA391">
        <v>77</v>
      </c>
      <c r="IB391">
        <v>7</v>
      </c>
      <c r="IC391">
        <v>4</v>
      </c>
      <c r="ID391">
        <v>0</v>
      </c>
      <c r="IE391">
        <v>1</v>
      </c>
      <c r="IF391">
        <v>0</v>
      </c>
      <c r="IG391">
        <v>0</v>
      </c>
      <c r="IH391">
        <v>0</v>
      </c>
      <c r="II391">
        <v>1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0</v>
      </c>
      <c r="IS391">
        <v>0</v>
      </c>
      <c r="IT391">
        <v>0</v>
      </c>
      <c r="IU391">
        <v>0</v>
      </c>
      <c r="IV391">
        <v>0</v>
      </c>
      <c r="IW391">
        <v>1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7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1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1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1</v>
      </c>
      <c r="KQ391">
        <v>2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1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1</v>
      </c>
      <c r="LQ391">
        <v>0</v>
      </c>
      <c r="LR391">
        <v>0</v>
      </c>
      <c r="LS391">
        <v>0</v>
      </c>
      <c r="LT391">
        <v>2</v>
      </c>
    </row>
    <row r="392" spans="1:332">
      <c r="A392" t="s">
        <v>1128</v>
      </c>
      <c r="B392" t="s">
        <v>1126</v>
      </c>
      <c r="C392" t="str">
        <f>"061005"</f>
        <v>061005</v>
      </c>
      <c r="D392" t="s">
        <v>403</v>
      </c>
      <c r="E392">
        <v>5</v>
      </c>
      <c r="F392">
        <v>733</v>
      </c>
      <c r="G392">
        <v>550</v>
      </c>
      <c r="H392">
        <v>161</v>
      </c>
      <c r="I392">
        <v>389</v>
      </c>
      <c r="J392">
        <v>0</v>
      </c>
      <c r="K392">
        <v>4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389</v>
      </c>
      <c r="T392">
        <v>0</v>
      </c>
      <c r="U392">
        <v>0</v>
      </c>
      <c r="V392">
        <v>389</v>
      </c>
      <c r="W392">
        <v>6</v>
      </c>
      <c r="X392">
        <v>6</v>
      </c>
      <c r="Y392">
        <v>0</v>
      </c>
      <c r="Z392">
        <v>0</v>
      </c>
      <c r="AA392">
        <v>383</v>
      </c>
      <c r="AB392">
        <v>202</v>
      </c>
      <c r="AC392">
        <v>31</v>
      </c>
      <c r="AD392">
        <v>8</v>
      </c>
      <c r="AE392">
        <v>14</v>
      </c>
      <c r="AF392">
        <v>1</v>
      </c>
      <c r="AG392">
        <v>3</v>
      </c>
      <c r="AH392">
        <v>1</v>
      </c>
      <c r="AI392">
        <v>3</v>
      </c>
      <c r="AJ392">
        <v>1</v>
      </c>
      <c r="AK392">
        <v>84</v>
      </c>
      <c r="AL392">
        <v>5</v>
      </c>
      <c r="AM392">
        <v>3</v>
      </c>
      <c r="AN392">
        <v>0</v>
      </c>
      <c r="AO392">
        <v>1</v>
      </c>
      <c r="AP392">
        <v>2</v>
      </c>
      <c r="AQ392">
        <v>29</v>
      </c>
      <c r="AR392">
        <v>0</v>
      </c>
      <c r="AS392">
        <v>1</v>
      </c>
      <c r="AT392">
        <v>0</v>
      </c>
      <c r="AU392">
        <v>0</v>
      </c>
      <c r="AV392">
        <v>0</v>
      </c>
      <c r="AW392">
        <v>1</v>
      </c>
      <c r="AX392">
        <v>2</v>
      </c>
      <c r="AY392">
        <v>0</v>
      </c>
      <c r="AZ392">
        <v>0</v>
      </c>
      <c r="BA392">
        <v>0</v>
      </c>
      <c r="BB392">
        <v>0</v>
      </c>
      <c r="BC392">
        <v>4</v>
      </c>
      <c r="BD392">
        <v>1</v>
      </c>
      <c r="BE392">
        <v>1</v>
      </c>
      <c r="BF392">
        <v>6</v>
      </c>
      <c r="BG392">
        <v>202</v>
      </c>
      <c r="BH392">
        <v>31</v>
      </c>
      <c r="BI392">
        <v>15</v>
      </c>
      <c r="BJ392">
        <v>0</v>
      </c>
      <c r="BK392">
        <v>2</v>
      </c>
      <c r="BL392">
        <v>0</v>
      </c>
      <c r="BM392">
        <v>0</v>
      </c>
      <c r="BN392">
        <v>1</v>
      </c>
      <c r="BO392">
        <v>2</v>
      </c>
      <c r="BP392">
        <v>0</v>
      </c>
      <c r="BQ392">
        <v>1</v>
      </c>
      <c r="BR392">
        <v>0</v>
      </c>
      <c r="BS392">
        <v>8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1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1</v>
      </c>
      <c r="CJ392">
        <v>0</v>
      </c>
      <c r="CK392">
        <v>0</v>
      </c>
      <c r="CL392">
        <v>0</v>
      </c>
      <c r="CM392">
        <v>31</v>
      </c>
      <c r="CN392">
        <v>22</v>
      </c>
      <c r="CO392">
        <v>10</v>
      </c>
      <c r="CP392">
        <v>1</v>
      </c>
      <c r="CQ392">
        <v>3</v>
      </c>
      <c r="CR392">
        <v>1</v>
      </c>
      <c r="CS392">
        <v>0</v>
      </c>
      <c r="CT392">
        <v>3</v>
      </c>
      <c r="CU392">
        <v>1</v>
      </c>
      <c r="CV392">
        <v>1</v>
      </c>
      <c r="CW392">
        <v>0</v>
      </c>
      <c r="CX392">
        <v>1</v>
      </c>
      <c r="CY392">
        <v>0</v>
      </c>
      <c r="CZ392">
        <v>1</v>
      </c>
      <c r="DA392">
        <v>0</v>
      </c>
      <c r="DB392">
        <v>0</v>
      </c>
      <c r="DC392">
        <v>0</v>
      </c>
      <c r="DD392">
        <v>0</v>
      </c>
      <c r="DE392">
        <v>22</v>
      </c>
      <c r="DF392">
        <v>17</v>
      </c>
      <c r="DG392">
        <v>3</v>
      </c>
      <c r="DH392">
        <v>1</v>
      </c>
      <c r="DI392">
        <v>7</v>
      </c>
      <c r="DJ392">
        <v>1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1</v>
      </c>
      <c r="DR392">
        <v>0</v>
      </c>
      <c r="DS392">
        <v>0</v>
      </c>
      <c r="DT392">
        <v>0</v>
      </c>
      <c r="DU392">
        <v>1</v>
      </c>
      <c r="DV392">
        <v>0</v>
      </c>
      <c r="DW392">
        <v>0</v>
      </c>
      <c r="DX392">
        <v>0</v>
      </c>
      <c r="DY392">
        <v>1</v>
      </c>
      <c r="DZ392">
        <v>0</v>
      </c>
      <c r="EA392">
        <v>1</v>
      </c>
      <c r="EB392">
        <v>1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17</v>
      </c>
      <c r="EL392">
        <v>30</v>
      </c>
      <c r="EM392">
        <v>3</v>
      </c>
      <c r="EN392">
        <v>2</v>
      </c>
      <c r="EO392">
        <v>5</v>
      </c>
      <c r="EP392">
        <v>0</v>
      </c>
      <c r="EQ392">
        <v>2</v>
      </c>
      <c r="ER392">
        <v>0</v>
      </c>
      <c r="ES392">
        <v>0</v>
      </c>
      <c r="ET392">
        <v>0</v>
      </c>
      <c r="EU392">
        <v>12</v>
      </c>
      <c r="EV392">
        <v>0</v>
      </c>
      <c r="EW392">
        <v>0</v>
      </c>
      <c r="EX392">
        <v>1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1</v>
      </c>
      <c r="FG392">
        <v>0</v>
      </c>
      <c r="FH392">
        <v>0</v>
      </c>
      <c r="FI392">
        <v>3</v>
      </c>
      <c r="FJ392">
        <v>0</v>
      </c>
      <c r="FK392">
        <v>1</v>
      </c>
      <c r="FL392">
        <v>0</v>
      </c>
      <c r="FM392">
        <v>0</v>
      </c>
      <c r="FN392">
        <v>0</v>
      </c>
      <c r="FO392">
        <v>0</v>
      </c>
      <c r="FP392">
        <v>30</v>
      </c>
      <c r="FQ392">
        <v>10</v>
      </c>
      <c r="FR392">
        <v>9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0</v>
      </c>
      <c r="GA392">
        <v>0</v>
      </c>
      <c r="GB392">
        <v>0</v>
      </c>
      <c r="GC392">
        <v>0</v>
      </c>
      <c r="GD392">
        <v>0</v>
      </c>
      <c r="GE392">
        <v>0</v>
      </c>
      <c r="GF392">
        <v>0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1</v>
      </c>
      <c r="GT392">
        <v>0</v>
      </c>
      <c r="GU392">
        <v>10</v>
      </c>
      <c r="GV392">
        <v>55</v>
      </c>
      <c r="GW392">
        <v>23</v>
      </c>
      <c r="GX392">
        <v>6</v>
      </c>
      <c r="GY392">
        <v>0</v>
      </c>
      <c r="GZ392">
        <v>0</v>
      </c>
      <c r="HA392">
        <v>4</v>
      </c>
      <c r="HB392">
        <v>2</v>
      </c>
      <c r="HC392">
        <v>1</v>
      </c>
      <c r="HD392">
        <v>3</v>
      </c>
      <c r="HE392">
        <v>0</v>
      </c>
      <c r="HF392">
        <v>0</v>
      </c>
      <c r="HG392">
        <v>2</v>
      </c>
      <c r="HH392">
        <v>1</v>
      </c>
      <c r="HI392">
        <v>4</v>
      </c>
      <c r="HJ392">
        <v>0</v>
      </c>
      <c r="HK392">
        <v>0</v>
      </c>
      <c r="HL392">
        <v>0</v>
      </c>
      <c r="HM392">
        <v>0</v>
      </c>
      <c r="HN392">
        <v>0</v>
      </c>
      <c r="HO392">
        <v>2</v>
      </c>
      <c r="HP392">
        <v>1</v>
      </c>
      <c r="HQ392">
        <v>1</v>
      </c>
      <c r="HR392">
        <v>0</v>
      </c>
      <c r="HS392">
        <v>0</v>
      </c>
      <c r="HT392">
        <v>0</v>
      </c>
      <c r="HU392">
        <v>1</v>
      </c>
      <c r="HV392">
        <v>1</v>
      </c>
      <c r="HW392">
        <v>0</v>
      </c>
      <c r="HX392">
        <v>1</v>
      </c>
      <c r="HY392">
        <v>1</v>
      </c>
      <c r="HZ392">
        <v>1</v>
      </c>
      <c r="IA392">
        <v>55</v>
      </c>
      <c r="IB392">
        <v>13</v>
      </c>
      <c r="IC392">
        <v>11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0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1</v>
      </c>
      <c r="JA392">
        <v>0</v>
      </c>
      <c r="JB392">
        <v>1</v>
      </c>
      <c r="JC392">
        <v>0</v>
      </c>
      <c r="JD392">
        <v>0</v>
      </c>
      <c r="JE392">
        <v>0</v>
      </c>
      <c r="JF392">
        <v>13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3</v>
      </c>
      <c r="KR392">
        <v>2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1</v>
      </c>
      <c r="LT392">
        <v>3</v>
      </c>
    </row>
    <row r="393" spans="1:332">
      <c r="A393" t="s">
        <v>1127</v>
      </c>
      <c r="B393" t="s">
        <v>1126</v>
      </c>
      <c r="C393" t="str">
        <f>"061005"</f>
        <v>061005</v>
      </c>
      <c r="D393" t="s">
        <v>403</v>
      </c>
      <c r="E393">
        <v>6</v>
      </c>
      <c r="F393">
        <v>589</v>
      </c>
      <c r="G393">
        <v>450</v>
      </c>
      <c r="H393">
        <v>187</v>
      </c>
      <c r="I393">
        <v>263</v>
      </c>
      <c r="J393">
        <v>0</v>
      </c>
      <c r="K393">
        <v>3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263</v>
      </c>
      <c r="T393">
        <v>0</v>
      </c>
      <c r="U393">
        <v>0</v>
      </c>
      <c r="V393">
        <v>263</v>
      </c>
      <c r="W393">
        <v>10</v>
      </c>
      <c r="X393">
        <v>6</v>
      </c>
      <c r="Y393">
        <v>4</v>
      </c>
      <c r="Z393">
        <v>0</v>
      </c>
      <c r="AA393">
        <v>253</v>
      </c>
      <c r="AB393">
        <v>138</v>
      </c>
      <c r="AC393">
        <v>24</v>
      </c>
      <c r="AD393">
        <v>6</v>
      </c>
      <c r="AE393">
        <v>7</v>
      </c>
      <c r="AF393">
        <v>2</v>
      </c>
      <c r="AG393">
        <v>2</v>
      </c>
      <c r="AH393">
        <v>3</v>
      </c>
      <c r="AI393">
        <v>1</v>
      </c>
      <c r="AJ393">
        <v>0</v>
      </c>
      <c r="AK393">
        <v>46</v>
      </c>
      <c r="AL393">
        <v>2</v>
      </c>
      <c r="AM393">
        <v>3</v>
      </c>
      <c r="AN393">
        <v>1</v>
      </c>
      <c r="AO393">
        <v>2</v>
      </c>
      <c r="AP393">
        <v>0</v>
      </c>
      <c r="AQ393">
        <v>24</v>
      </c>
      <c r="AR393">
        <v>1</v>
      </c>
      <c r="AS393">
        <v>0</v>
      </c>
      <c r="AT393">
        <v>0</v>
      </c>
      <c r="AU393">
        <v>0</v>
      </c>
      <c r="AV393">
        <v>2</v>
      </c>
      <c r="AW393">
        <v>7</v>
      </c>
      <c r="AX393">
        <v>1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3</v>
      </c>
      <c r="BE393">
        <v>0</v>
      </c>
      <c r="BF393">
        <v>1</v>
      </c>
      <c r="BG393">
        <v>138</v>
      </c>
      <c r="BH393">
        <v>15</v>
      </c>
      <c r="BI393">
        <v>5</v>
      </c>
      <c r="BJ393">
        <v>2</v>
      </c>
      <c r="BK393">
        <v>1</v>
      </c>
      <c r="BL393">
        <v>0</v>
      </c>
      <c r="BM393">
        <v>0</v>
      </c>
      <c r="BN393">
        <v>4</v>
      </c>
      <c r="BO393">
        <v>0</v>
      </c>
      <c r="BP393">
        <v>0</v>
      </c>
      <c r="BQ393">
        <v>0</v>
      </c>
      <c r="BR393">
        <v>0</v>
      </c>
      <c r="BS393">
        <v>3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15</v>
      </c>
      <c r="CN393">
        <v>10</v>
      </c>
      <c r="CO393">
        <v>2</v>
      </c>
      <c r="CP393">
        <v>2</v>
      </c>
      <c r="CQ393">
        <v>1</v>
      </c>
      <c r="CR393">
        <v>1</v>
      </c>
      <c r="CS393">
        <v>1</v>
      </c>
      <c r="CT393">
        <v>0</v>
      </c>
      <c r="CU393">
        <v>0</v>
      </c>
      <c r="CV393">
        <v>2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1</v>
      </c>
      <c r="DE393">
        <v>10</v>
      </c>
      <c r="DF393">
        <v>13</v>
      </c>
      <c r="DG393">
        <v>4</v>
      </c>
      <c r="DH393">
        <v>1</v>
      </c>
      <c r="DI393">
        <v>3</v>
      </c>
      <c r="DJ393">
        <v>3</v>
      </c>
      <c r="DK393">
        <v>1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1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13</v>
      </c>
      <c r="EL393">
        <v>26</v>
      </c>
      <c r="EM393">
        <v>3</v>
      </c>
      <c r="EN393">
        <v>6</v>
      </c>
      <c r="EO393">
        <v>4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9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1</v>
      </c>
      <c r="FH393">
        <v>1</v>
      </c>
      <c r="FI393">
        <v>1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26</v>
      </c>
      <c r="FQ393">
        <v>10</v>
      </c>
      <c r="FR393">
        <v>2</v>
      </c>
      <c r="FS393">
        <v>0</v>
      </c>
      <c r="FT393">
        <v>2</v>
      </c>
      <c r="FU393">
        <v>0</v>
      </c>
      <c r="FV393">
        <v>1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0</v>
      </c>
      <c r="GC393">
        <v>0</v>
      </c>
      <c r="GD393">
        <v>1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0</v>
      </c>
      <c r="GL393">
        <v>1</v>
      </c>
      <c r="GM393">
        <v>2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1</v>
      </c>
      <c r="GT393">
        <v>0</v>
      </c>
      <c r="GU393">
        <v>10</v>
      </c>
      <c r="GV393">
        <v>27</v>
      </c>
      <c r="GW393">
        <v>11</v>
      </c>
      <c r="GX393">
        <v>1</v>
      </c>
      <c r="GY393">
        <v>0</v>
      </c>
      <c r="GZ393">
        <v>1</v>
      </c>
      <c r="HA393">
        <v>0</v>
      </c>
      <c r="HB393">
        <v>1</v>
      </c>
      <c r="HC393">
        <v>1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2</v>
      </c>
      <c r="HP393">
        <v>0</v>
      </c>
      <c r="HQ393">
        <v>1</v>
      </c>
      <c r="HR393">
        <v>0</v>
      </c>
      <c r="HS393">
        <v>0</v>
      </c>
      <c r="HT393">
        <v>0</v>
      </c>
      <c r="HU393">
        <v>2</v>
      </c>
      <c r="HV393">
        <v>0</v>
      </c>
      <c r="HW393">
        <v>4</v>
      </c>
      <c r="HX393">
        <v>3</v>
      </c>
      <c r="HY393">
        <v>0</v>
      </c>
      <c r="HZ393">
        <v>0</v>
      </c>
      <c r="IA393">
        <v>27</v>
      </c>
      <c r="IB393">
        <v>12</v>
      </c>
      <c r="IC393">
        <v>3</v>
      </c>
      <c r="ID393">
        <v>1</v>
      </c>
      <c r="IE393">
        <v>3</v>
      </c>
      <c r="IF393">
        <v>1</v>
      </c>
      <c r="IG393">
        <v>0</v>
      </c>
      <c r="IH393">
        <v>1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1</v>
      </c>
      <c r="IW393">
        <v>0</v>
      </c>
      <c r="IX393">
        <v>0</v>
      </c>
      <c r="IY393">
        <v>0</v>
      </c>
      <c r="IZ393">
        <v>2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12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1</v>
      </c>
      <c r="JZ393">
        <v>0</v>
      </c>
      <c r="KA393">
        <v>0</v>
      </c>
      <c r="KB393">
        <v>0</v>
      </c>
      <c r="KC393">
        <v>0</v>
      </c>
      <c r="KD393">
        <v>1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1</v>
      </c>
      <c r="KQ393">
        <v>1</v>
      </c>
      <c r="KR393">
        <v>0</v>
      </c>
      <c r="KS393">
        <v>0</v>
      </c>
      <c r="KT393">
        <v>0</v>
      </c>
      <c r="KU393">
        <v>0</v>
      </c>
      <c r="KV393">
        <v>1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1</v>
      </c>
    </row>
    <row r="394" spans="1:332">
      <c r="A394" t="s">
        <v>1125</v>
      </c>
      <c r="B394" t="s">
        <v>1120</v>
      </c>
      <c r="C394" t="str">
        <f>"061006"</f>
        <v>061006</v>
      </c>
      <c r="D394" t="s">
        <v>843</v>
      </c>
      <c r="E394">
        <v>1</v>
      </c>
      <c r="F394">
        <v>1258</v>
      </c>
      <c r="G394">
        <v>970</v>
      </c>
      <c r="H394">
        <v>322</v>
      </c>
      <c r="I394">
        <v>648</v>
      </c>
      <c r="J394">
        <v>0</v>
      </c>
      <c r="K394">
        <v>2</v>
      </c>
      <c r="L394">
        <v>1</v>
      </c>
      <c r="M394">
        <v>1</v>
      </c>
      <c r="N394">
        <v>0</v>
      </c>
      <c r="O394">
        <v>0</v>
      </c>
      <c r="P394">
        <v>0</v>
      </c>
      <c r="Q394">
        <v>0</v>
      </c>
      <c r="R394">
        <v>1</v>
      </c>
      <c r="S394">
        <v>649</v>
      </c>
      <c r="T394">
        <v>1</v>
      </c>
      <c r="U394">
        <v>0</v>
      </c>
      <c r="V394">
        <v>649</v>
      </c>
      <c r="W394">
        <v>15</v>
      </c>
      <c r="X394">
        <v>12</v>
      </c>
      <c r="Y394">
        <v>2</v>
      </c>
      <c r="Z394">
        <v>0</v>
      </c>
      <c r="AA394">
        <v>634</v>
      </c>
      <c r="AB394">
        <v>220</v>
      </c>
      <c r="AC394">
        <v>69</v>
      </c>
      <c r="AD394">
        <v>12</v>
      </c>
      <c r="AE394">
        <v>25</v>
      </c>
      <c r="AF394">
        <v>1</v>
      </c>
      <c r="AG394">
        <v>2</v>
      </c>
      <c r="AH394">
        <v>0</v>
      </c>
      <c r="AI394">
        <v>20</v>
      </c>
      <c r="AJ394">
        <v>0</v>
      </c>
      <c r="AK394">
        <v>33</v>
      </c>
      <c r="AL394">
        <v>11</v>
      </c>
      <c r="AM394">
        <v>8</v>
      </c>
      <c r="AN394">
        <v>1</v>
      </c>
      <c r="AO394">
        <v>2</v>
      </c>
      <c r="AP394">
        <v>4</v>
      </c>
      <c r="AQ394">
        <v>10</v>
      </c>
      <c r="AR394">
        <v>0</v>
      </c>
      <c r="AS394">
        <v>0</v>
      </c>
      <c r="AT394">
        <v>1</v>
      </c>
      <c r="AU394">
        <v>0</v>
      </c>
      <c r="AV394">
        <v>1</v>
      </c>
      <c r="AW394">
        <v>9</v>
      </c>
      <c r="AX394">
        <v>0</v>
      </c>
      <c r="AY394">
        <v>0</v>
      </c>
      <c r="AZ394">
        <v>0</v>
      </c>
      <c r="BA394">
        <v>2</v>
      </c>
      <c r="BB394">
        <v>1</v>
      </c>
      <c r="BC394">
        <v>0</v>
      </c>
      <c r="BD394">
        <v>1</v>
      </c>
      <c r="BE394">
        <v>0</v>
      </c>
      <c r="BF394">
        <v>7</v>
      </c>
      <c r="BG394">
        <v>220</v>
      </c>
      <c r="BH394">
        <v>103</v>
      </c>
      <c r="BI394">
        <v>60</v>
      </c>
      <c r="BJ394">
        <v>13</v>
      </c>
      <c r="BK394">
        <v>3</v>
      </c>
      <c r="BL394">
        <v>1</v>
      </c>
      <c r="BM394">
        <v>2</v>
      </c>
      <c r="BN394">
        <v>1</v>
      </c>
      <c r="BO394">
        <v>3</v>
      </c>
      <c r="BP394">
        <v>1</v>
      </c>
      <c r="BQ394">
        <v>0</v>
      </c>
      <c r="BR394">
        <v>0</v>
      </c>
      <c r="BS394">
        <v>18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1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103</v>
      </c>
      <c r="CN394">
        <v>21</v>
      </c>
      <c r="CO394">
        <v>6</v>
      </c>
      <c r="CP394">
        <v>3</v>
      </c>
      <c r="CQ394">
        <v>1</v>
      </c>
      <c r="CR394">
        <v>4</v>
      </c>
      <c r="CS394">
        <v>0</v>
      </c>
      <c r="CT394">
        <v>0</v>
      </c>
      <c r="CU394">
        <v>0</v>
      </c>
      <c r="CV394">
        <v>2</v>
      </c>
      <c r="CW394">
        <v>1</v>
      </c>
      <c r="CX394">
        <v>1</v>
      </c>
      <c r="CY394">
        <v>0</v>
      </c>
      <c r="CZ394">
        <v>1</v>
      </c>
      <c r="DA394">
        <v>0</v>
      </c>
      <c r="DB394">
        <v>0</v>
      </c>
      <c r="DC394">
        <v>0</v>
      </c>
      <c r="DD394">
        <v>2</v>
      </c>
      <c r="DE394">
        <v>21</v>
      </c>
      <c r="DF394">
        <v>51</v>
      </c>
      <c r="DG394">
        <v>28</v>
      </c>
      <c r="DH394">
        <v>6</v>
      </c>
      <c r="DI394">
        <v>4</v>
      </c>
      <c r="DJ394">
        <v>3</v>
      </c>
      <c r="DK394">
        <v>1</v>
      </c>
      <c r="DL394">
        <v>2</v>
      </c>
      <c r="DM394">
        <v>0</v>
      </c>
      <c r="DN394">
        <v>1</v>
      </c>
      <c r="DO394">
        <v>0</v>
      </c>
      <c r="DP394">
        <v>0</v>
      </c>
      <c r="DQ394">
        <v>1</v>
      </c>
      <c r="DR394">
        <v>0</v>
      </c>
      <c r="DS394">
        <v>0</v>
      </c>
      <c r="DT394">
        <v>0</v>
      </c>
      <c r="DU394">
        <v>0</v>
      </c>
      <c r="DV394">
        <v>1</v>
      </c>
      <c r="DW394">
        <v>0</v>
      </c>
      <c r="DX394">
        <v>0</v>
      </c>
      <c r="DY394">
        <v>0</v>
      </c>
      <c r="DZ394">
        <v>2</v>
      </c>
      <c r="EA394">
        <v>0</v>
      </c>
      <c r="EB394">
        <v>1</v>
      </c>
      <c r="EC394">
        <v>0</v>
      </c>
      <c r="ED394">
        <v>1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51</v>
      </c>
      <c r="EL394">
        <v>102</v>
      </c>
      <c r="EM394">
        <v>3</v>
      </c>
      <c r="EN394">
        <v>76</v>
      </c>
      <c r="EO394">
        <v>2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10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9</v>
      </c>
      <c r="FJ394">
        <v>2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102</v>
      </c>
      <c r="FQ394">
        <v>14</v>
      </c>
      <c r="FR394">
        <v>9</v>
      </c>
      <c r="FS394">
        <v>3</v>
      </c>
      <c r="FT394">
        <v>0</v>
      </c>
      <c r="FU394">
        <v>1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0</v>
      </c>
      <c r="GC394">
        <v>0</v>
      </c>
      <c r="GD394">
        <v>0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1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14</v>
      </c>
      <c r="GV394">
        <v>94</v>
      </c>
      <c r="GW394">
        <v>33</v>
      </c>
      <c r="GX394">
        <v>9</v>
      </c>
      <c r="GY394">
        <v>1</v>
      </c>
      <c r="GZ394">
        <v>4</v>
      </c>
      <c r="HA394">
        <v>7</v>
      </c>
      <c r="HB394">
        <v>1</v>
      </c>
      <c r="HC394">
        <v>8</v>
      </c>
      <c r="HD394">
        <v>3</v>
      </c>
      <c r="HE394">
        <v>1</v>
      </c>
      <c r="HF394">
        <v>1</v>
      </c>
      <c r="HG394">
        <v>5</v>
      </c>
      <c r="HH394">
        <v>2</v>
      </c>
      <c r="HI394">
        <v>2</v>
      </c>
      <c r="HJ394">
        <v>1</v>
      </c>
      <c r="HK394">
        <v>0</v>
      </c>
      <c r="HL394">
        <v>0</v>
      </c>
      <c r="HM394">
        <v>0</v>
      </c>
      <c r="HN394">
        <v>0</v>
      </c>
      <c r="HO394">
        <v>3</v>
      </c>
      <c r="HP394">
        <v>0</v>
      </c>
      <c r="HQ394">
        <v>2</v>
      </c>
      <c r="HR394">
        <v>0</v>
      </c>
      <c r="HS394">
        <v>1</v>
      </c>
      <c r="HT394">
        <v>0</v>
      </c>
      <c r="HU394">
        <v>5</v>
      </c>
      <c r="HV394">
        <v>0</v>
      </c>
      <c r="HW394">
        <v>0</v>
      </c>
      <c r="HX394">
        <v>0</v>
      </c>
      <c r="HY394">
        <v>4</v>
      </c>
      <c r="HZ394">
        <v>1</v>
      </c>
      <c r="IA394">
        <v>94</v>
      </c>
      <c r="IB394">
        <v>25</v>
      </c>
      <c r="IC394">
        <v>13</v>
      </c>
      <c r="ID394">
        <v>0</v>
      </c>
      <c r="IE394">
        <v>0</v>
      </c>
      <c r="IF394">
        <v>0</v>
      </c>
      <c r="IG394">
        <v>4</v>
      </c>
      <c r="IH394">
        <v>0</v>
      </c>
      <c r="II394">
        <v>0</v>
      </c>
      <c r="IJ394">
        <v>0</v>
      </c>
      <c r="IK394">
        <v>1</v>
      </c>
      <c r="IL394">
        <v>0</v>
      </c>
      <c r="IM394">
        <v>1</v>
      </c>
      <c r="IN394">
        <v>0</v>
      </c>
      <c r="IO394">
        <v>0</v>
      </c>
      <c r="IP394">
        <v>0</v>
      </c>
      <c r="IQ394">
        <v>1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2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3</v>
      </c>
      <c r="JF394">
        <v>25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2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1</v>
      </c>
      <c r="KI394">
        <v>0</v>
      </c>
      <c r="KJ394">
        <v>0</v>
      </c>
      <c r="KK394">
        <v>0</v>
      </c>
      <c r="KL394">
        <v>1</v>
      </c>
      <c r="KM394">
        <v>0</v>
      </c>
      <c r="KN394">
        <v>0</v>
      </c>
      <c r="KO394">
        <v>0</v>
      </c>
      <c r="KP394">
        <v>2</v>
      </c>
      <c r="KQ394">
        <v>2</v>
      </c>
      <c r="KR394">
        <v>1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1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2</v>
      </c>
    </row>
    <row r="395" spans="1:332">
      <c r="A395" t="s">
        <v>1124</v>
      </c>
      <c r="B395" t="s">
        <v>1120</v>
      </c>
      <c r="C395" t="str">
        <f>"061006"</f>
        <v>061006</v>
      </c>
      <c r="D395" t="s">
        <v>403</v>
      </c>
      <c r="E395">
        <v>2</v>
      </c>
      <c r="F395">
        <v>607</v>
      </c>
      <c r="G395">
        <v>460</v>
      </c>
      <c r="H395">
        <v>214</v>
      </c>
      <c r="I395">
        <v>246</v>
      </c>
      <c r="J395">
        <v>0</v>
      </c>
      <c r="K395">
        <v>3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246</v>
      </c>
      <c r="T395">
        <v>0</v>
      </c>
      <c r="U395">
        <v>0</v>
      </c>
      <c r="V395">
        <v>246</v>
      </c>
      <c r="W395">
        <v>10</v>
      </c>
      <c r="X395">
        <v>9</v>
      </c>
      <c r="Y395">
        <v>1</v>
      </c>
      <c r="Z395">
        <v>0</v>
      </c>
      <c r="AA395">
        <v>236</v>
      </c>
      <c r="AB395">
        <v>132</v>
      </c>
      <c r="AC395">
        <v>37</v>
      </c>
      <c r="AD395">
        <v>11</v>
      </c>
      <c r="AE395">
        <v>9</v>
      </c>
      <c r="AF395">
        <v>3</v>
      </c>
      <c r="AG395">
        <v>2</v>
      </c>
      <c r="AH395">
        <v>2</v>
      </c>
      <c r="AI395">
        <v>17</v>
      </c>
      <c r="AJ395">
        <v>1</v>
      </c>
      <c r="AK395">
        <v>9</v>
      </c>
      <c r="AL395">
        <v>18</v>
      </c>
      <c r="AM395">
        <v>2</v>
      </c>
      <c r="AN395">
        <v>0</v>
      </c>
      <c r="AO395">
        <v>0</v>
      </c>
      <c r="AP395">
        <v>0</v>
      </c>
      <c r="AQ395">
        <v>0</v>
      </c>
      <c r="AR395">
        <v>3</v>
      </c>
      <c r="AS395">
        <v>1</v>
      </c>
      <c r="AT395">
        <v>0</v>
      </c>
      <c r="AU395">
        <v>0</v>
      </c>
      <c r="AV395">
        <v>3</v>
      </c>
      <c r="AW395">
        <v>6</v>
      </c>
      <c r="AX395">
        <v>0</v>
      </c>
      <c r="AY395">
        <v>0</v>
      </c>
      <c r="AZ395">
        <v>1</v>
      </c>
      <c r="BA395">
        <v>1</v>
      </c>
      <c r="BB395">
        <v>2</v>
      </c>
      <c r="BC395">
        <v>0</v>
      </c>
      <c r="BD395">
        <v>1</v>
      </c>
      <c r="BE395">
        <v>0</v>
      </c>
      <c r="BF395">
        <v>3</v>
      </c>
      <c r="BG395">
        <v>132</v>
      </c>
      <c r="BH395">
        <v>15</v>
      </c>
      <c r="BI395">
        <v>9</v>
      </c>
      <c r="BJ395">
        <v>0</v>
      </c>
      <c r="BK395">
        <v>0</v>
      </c>
      <c r="BL395">
        <v>1</v>
      </c>
      <c r="BM395">
        <v>1</v>
      </c>
      <c r="BN395">
        <v>1</v>
      </c>
      <c r="BO395">
        <v>0</v>
      </c>
      <c r="BP395">
        <v>0</v>
      </c>
      <c r="BQ395">
        <v>0</v>
      </c>
      <c r="BR395">
        <v>0</v>
      </c>
      <c r="BS395">
        <v>3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15</v>
      </c>
      <c r="CN395">
        <v>5</v>
      </c>
      <c r="CO395">
        <v>3</v>
      </c>
      <c r="CP395">
        <v>0</v>
      </c>
      <c r="CQ395">
        <v>1</v>
      </c>
      <c r="CR395">
        <v>0</v>
      </c>
      <c r="CS395">
        <v>0</v>
      </c>
      <c r="CT395">
        <v>0</v>
      </c>
      <c r="CU395">
        <v>1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5</v>
      </c>
      <c r="DF395">
        <v>14</v>
      </c>
      <c r="DG395">
        <v>6</v>
      </c>
      <c r="DH395">
        <v>2</v>
      </c>
      <c r="DI395">
        <v>1</v>
      </c>
      <c r="DJ395">
        <v>0</v>
      </c>
      <c r="DK395">
        <v>0</v>
      </c>
      <c r="DL395">
        <v>0</v>
      </c>
      <c r="DM395">
        <v>0</v>
      </c>
      <c r="DN395">
        <v>1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1</v>
      </c>
      <c r="DV395">
        <v>0</v>
      </c>
      <c r="DW395">
        <v>0</v>
      </c>
      <c r="DX395">
        <v>0</v>
      </c>
      <c r="DY395">
        <v>1</v>
      </c>
      <c r="DZ395">
        <v>1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1</v>
      </c>
      <c r="EI395">
        <v>0</v>
      </c>
      <c r="EJ395">
        <v>0</v>
      </c>
      <c r="EK395">
        <v>14</v>
      </c>
      <c r="EL395">
        <v>18</v>
      </c>
      <c r="EM395">
        <v>0</v>
      </c>
      <c r="EN395">
        <v>7</v>
      </c>
      <c r="EO395">
        <v>4</v>
      </c>
      <c r="EP395">
        <v>0</v>
      </c>
      <c r="EQ395">
        <v>2</v>
      </c>
      <c r="ER395">
        <v>0</v>
      </c>
      <c r="ES395">
        <v>0</v>
      </c>
      <c r="ET395">
        <v>0</v>
      </c>
      <c r="EU395">
        <v>2</v>
      </c>
      <c r="EV395">
        <v>0</v>
      </c>
      <c r="EW395">
        <v>0</v>
      </c>
      <c r="EX395">
        <v>0</v>
      </c>
      <c r="EY395">
        <v>0</v>
      </c>
      <c r="EZ395">
        <v>1</v>
      </c>
      <c r="FA395">
        <v>1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1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18</v>
      </c>
      <c r="FQ395">
        <v>5</v>
      </c>
      <c r="FR395">
        <v>3</v>
      </c>
      <c r="FS395">
        <v>1</v>
      </c>
      <c r="FT395">
        <v>0</v>
      </c>
      <c r="FU395">
        <v>0</v>
      </c>
      <c r="FV395">
        <v>1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5</v>
      </c>
      <c r="GV395">
        <v>37</v>
      </c>
      <c r="GW395">
        <v>14</v>
      </c>
      <c r="GX395">
        <v>1</v>
      </c>
      <c r="GY395">
        <v>0</v>
      </c>
      <c r="GZ395">
        <v>0</v>
      </c>
      <c r="HA395">
        <v>1</v>
      </c>
      <c r="HB395">
        <v>1</v>
      </c>
      <c r="HC395">
        <v>4</v>
      </c>
      <c r="HD395">
        <v>0</v>
      </c>
      <c r="HE395">
        <v>0</v>
      </c>
      <c r="HF395">
        <v>0</v>
      </c>
      <c r="HG395">
        <v>0</v>
      </c>
      <c r="HH395">
        <v>1</v>
      </c>
      <c r="HI395">
        <v>0</v>
      </c>
      <c r="HJ395">
        <v>1</v>
      </c>
      <c r="HK395">
        <v>0</v>
      </c>
      <c r="HL395">
        <v>0</v>
      </c>
      <c r="HM395">
        <v>0</v>
      </c>
      <c r="HN395">
        <v>0</v>
      </c>
      <c r="HO395">
        <v>4</v>
      </c>
      <c r="HP395">
        <v>0</v>
      </c>
      <c r="HQ395">
        <v>3</v>
      </c>
      <c r="HR395">
        <v>2</v>
      </c>
      <c r="HS395">
        <v>0</v>
      </c>
      <c r="HT395">
        <v>0</v>
      </c>
      <c r="HU395">
        <v>1</v>
      </c>
      <c r="HV395">
        <v>2</v>
      </c>
      <c r="HW395">
        <v>1</v>
      </c>
      <c r="HX395">
        <v>0</v>
      </c>
      <c r="HY395">
        <v>1</v>
      </c>
      <c r="HZ395">
        <v>0</v>
      </c>
      <c r="IA395">
        <v>37</v>
      </c>
      <c r="IB395">
        <v>10</v>
      </c>
      <c r="IC395">
        <v>6</v>
      </c>
      <c r="ID395">
        <v>0</v>
      </c>
      <c r="IE395">
        <v>1</v>
      </c>
      <c r="IF395">
        <v>1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1</v>
      </c>
      <c r="IP395">
        <v>0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1</v>
      </c>
      <c r="JE395">
        <v>0</v>
      </c>
      <c r="JF395">
        <v>10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</row>
    <row r="396" spans="1:332">
      <c r="A396" t="s">
        <v>1123</v>
      </c>
      <c r="B396" t="s">
        <v>1120</v>
      </c>
      <c r="C396" t="str">
        <f>"061006"</f>
        <v>061006</v>
      </c>
      <c r="D396" t="s">
        <v>403</v>
      </c>
      <c r="E396">
        <v>3</v>
      </c>
      <c r="F396">
        <v>1078</v>
      </c>
      <c r="G396">
        <v>818</v>
      </c>
      <c r="H396">
        <v>364</v>
      </c>
      <c r="I396">
        <v>454</v>
      </c>
      <c r="J396">
        <v>0</v>
      </c>
      <c r="K396">
        <v>1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454</v>
      </c>
      <c r="T396">
        <v>0</v>
      </c>
      <c r="U396">
        <v>0</v>
      </c>
      <c r="V396">
        <v>454</v>
      </c>
      <c r="W396">
        <v>16</v>
      </c>
      <c r="X396">
        <v>11</v>
      </c>
      <c r="Y396">
        <v>5</v>
      </c>
      <c r="Z396">
        <v>0</v>
      </c>
      <c r="AA396">
        <v>438</v>
      </c>
      <c r="AB396">
        <v>216</v>
      </c>
      <c r="AC396">
        <v>61</v>
      </c>
      <c r="AD396">
        <v>16</v>
      </c>
      <c r="AE396">
        <v>14</v>
      </c>
      <c r="AF396">
        <v>6</v>
      </c>
      <c r="AG396">
        <v>3</v>
      </c>
      <c r="AH396">
        <v>2</v>
      </c>
      <c r="AI396">
        <v>28</v>
      </c>
      <c r="AJ396">
        <v>1</v>
      </c>
      <c r="AK396">
        <v>19</v>
      </c>
      <c r="AL396">
        <v>13</v>
      </c>
      <c r="AM396">
        <v>6</v>
      </c>
      <c r="AN396">
        <v>0</v>
      </c>
      <c r="AO396">
        <v>6</v>
      </c>
      <c r="AP396">
        <v>14</v>
      </c>
      <c r="AQ396">
        <v>0</v>
      </c>
      <c r="AR396">
        <v>1</v>
      </c>
      <c r="AS396">
        <v>0</v>
      </c>
      <c r="AT396">
        <v>0</v>
      </c>
      <c r="AU396">
        <v>0</v>
      </c>
      <c r="AV396">
        <v>2</v>
      </c>
      <c r="AW396">
        <v>9</v>
      </c>
      <c r="AX396">
        <v>1</v>
      </c>
      <c r="AY396">
        <v>0</v>
      </c>
      <c r="AZ396">
        <v>2</v>
      </c>
      <c r="BA396">
        <v>1</v>
      </c>
      <c r="BB396">
        <v>1</v>
      </c>
      <c r="BC396">
        <v>0</v>
      </c>
      <c r="BD396">
        <v>1</v>
      </c>
      <c r="BE396">
        <v>1</v>
      </c>
      <c r="BF396">
        <v>8</v>
      </c>
      <c r="BG396">
        <v>216</v>
      </c>
      <c r="BH396">
        <v>53</v>
      </c>
      <c r="BI396">
        <v>22</v>
      </c>
      <c r="BJ396">
        <v>12</v>
      </c>
      <c r="BK396">
        <v>8</v>
      </c>
      <c r="BL396">
        <v>1</v>
      </c>
      <c r="BM396">
        <v>1</v>
      </c>
      <c r="BN396">
        <v>0</v>
      </c>
      <c r="BO396">
        <v>2</v>
      </c>
      <c r="BP396">
        <v>0</v>
      </c>
      <c r="BQ396">
        <v>1</v>
      </c>
      <c r="BR396">
        <v>0</v>
      </c>
      <c r="BS396">
        <v>3</v>
      </c>
      <c r="BT396">
        <v>1</v>
      </c>
      <c r="BU396">
        <v>0</v>
      </c>
      <c r="BV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1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53</v>
      </c>
      <c r="CN396">
        <v>13</v>
      </c>
      <c r="CO396">
        <v>6</v>
      </c>
      <c r="CP396">
        <v>0</v>
      </c>
      <c r="CQ396">
        <v>0</v>
      </c>
      <c r="CR396">
        <v>2</v>
      </c>
      <c r="CS396">
        <v>0</v>
      </c>
      <c r="CT396">
        <v>2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1</v>
      </c>
      <c r="DA396">
        <v>0</v>
      </c>
      <c r="DB396">
        <v>0</v>
      </c>
      <c r="DC396">
        <v>0</v>
      </c>
      <c r="DD396">
        <v>2</v>
      </c>
      <c r="DE396">
        <v>13</v>
      </c>
      <c r="DF396">
        <v>29</v>
      </c>
      <c r="DG396">
        <v>15</v>
      </c>
      <c r="DH396">
        <v>0</v>
      </c>
      <c r="DI396">
        <v>1</v>
      </c>
      <c r="DJ396">
        <v>2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3</v>
      </c>
      <c r="DQ396">
        <v>1</v>
      </c>
      <c r="DR396">
        <v>0</v>
      </c>
      <c r="DS396">
        <v>2</v>
      </c>
      <c r="DT396">
        <v>0</v>
      </c>
      <c r="DU396">
        <v>1</v>
      </c>
      <c r="DV396">
        <v>0</v>
      </c>
      <c r="DW396">
        <v>0</v>
      </c>
      <c r="DX396">
        <v>1</v>
      </c>
      <c r="DY396">
        <v>0</v>
      </c>
      <c r="DZ396">
        <v>0</v>
      </c>
      <c r="EA396">
        <v>0</v>
      </c>
      <c r="EB396">
        <v>1</v>
      </c>
      <c r="EC396">
        <v>0</v>
      </c>
      <c r="ED396">
        <v>1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1</v>
      </c>
      <c r="EK396">
        <v>29</v>
      </c>
      <c r="EL396">
        <v>37</v>
      </c>
      <c r="EM396">
        <v>1</v>
      </c>
      <c r="EN396">
        <v>26</v>
      </c>
      <c r="EO396">
        <v>5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2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1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1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1</v>
      </c>
      <c r="FN396">
        <v>0</v>
      </c>
      <c r="FO396">
        <v>0</v>
      </c>
      <c r="FP396">
        <v>37</v>
      </c>
      <c r="FQ396">
        <v>16</v>
      </c>
      <c r="FR396">
        <v>7</v>
      </c>
      <c r="FS396">
        <v>4</v>
      </c>
      <c r="FT396">
        <v>1</v>
      </c>
      <c r="FU396">
        <v>1</v>
      </c>
      <c r="FV396">
        <v>0</v>
      </c>
      <c r="FW396">
        <v>0</v>
      </c>
      <c r="FX396">
        <v>1</v>
      </c>
      <c r="FY396">
        <v>0</v>
      </c>
      <c r="FZ396">
        <v>0</v>
      </c>
      <c r="GA396">
        <v>0</v>
      </c>
      <c r="GB396">
        <v>0</v>
      </c>
      <c r="GC396">
        <v>0</v>
      </c>
      <c r="GD396">
        <v>0</v>
      </c>
      <c r="GE396">
        <v>0</v>
      </c>
      <c r="GF396">
        <v>0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2</v>
      </c>
      <c r="GU396">
        <v>16</v>
      </c>
      <c r="GV396">
        <v>64</v>
      </c>
      <c r="GW396">
        <v>28</v>
      </c>
      <c r="GX396">
        <v>10</v>
      </c>
      <c r="GY396">
        <v>1</v>
      </c>
      <c r="GZ396">
        <v>2</v>
      </c>
      <c r="HA396">
        <v>1</v>
      </c>
      <c r="HB396">
        <v>2</v>
      </c>
      <c r="HC396">
        <v>5</v>
      </c>
      <c r="HD396">
        <v>0</v>
      </c>
      <c r="HE396">
        <v>1</v>
      </c>
      <c r="HF396">
        <v>2</v>
      </c>
      <c r="HG396">
        <v>0</v>
      </c>
      <c r="HH396">
        <v>5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1</v>
      </c>
      <c r="HP396">
        <v>0</v>
      </c>
      <c r="HQ396">
        <v>0</v>
      </c>
      <c r="HR396">
        <v>1</v>
      </c>
      <c r="HS396">
        <v>0</v>
      </c>
      <c r="HT396">
        <v>1</v>
      </c>
      <c r="HU396">
        <v>1</v>
      </c>
      <c r="HV396">
        <v>0</v>
      </c>
      <c r="HW396">
        <v>1</v>
      </c>
      <c r="HX396">
        <v>1</v>
      </c>
      <c r="HY396">
        <v>1</v>
      </c>
      <c r="HZ396">
        <v>0</v>
      </c>
      <c r="IA396">
        <v>64</v>
      </c>
      <c r="IB396">
        <v>7</v>
      </c>
      <c r="IC396">
        <v>3</v>
      </c>
      <c r="ID396">
        <v>1</v>
      </c>
      <c r="IE396">
        <v>0</v>
      </c>
      <c r="IF396">
        <v>1</v>
      </c>
      <c r="IG396">
        <v>0</v>
      </c>
      <c r="IH396">
        <v>1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0</v>
      </c>
      <c r="IZ396">
        <v>1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7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1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1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1</v>
      </c>
      <c r="KQ396">
        <v>2</v>
      </c>
      <c r="KR396">
        <v>1</v>
      </c>
      <c r="KS396">
        <v>0</v>
      </c>
      <c r="KT396">
        <v>1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2</v>
      </c>
    </row>
    <row r="397" spans="1:332">
      <c r="A397" t="s">
        <v>1122</v>
      </c>
      <c r="B397" t="s">
        <v>1120</v>
      </c>
      <c r="C397" t="str">
        <f>"061006"</f>
        <v>061006</v>
      </c>
      <c r="D397" t="s">
        <v>403</v>
      </c>
      <c r="E397">
        <v>4</v>
      </c>
      <c r="F397">
        <v>643</v>
      </c>
      <c r="G397">
        <v>490</v>
      </c>
      <c r="H397">
        <v>249</v>
      </c>
      <c r="I397">
        <v>241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241</v>
      </c>
      <c r="T397">
        <v>0</v>
      </c>
      <c r="U397">
        <v>0</v>
      </c>
      <c r="V397">
        <v>241</v>
      </c>
      <c r="W397">
        <v>11</v>
      </c>
      <c r="X397">
        <v>11</v>
      </c>
      <c r="Y397">
        <v>0</v>
      </c>
      <c r="Z397">
        <v>0</v>
      </c>
      <c r="AA397">
        <v>230</v>
      </c>
      <c r="AB397">
        <v>117</v>
      </c>
      <c r="AC397">
        <v>29</v>
      </c>
      <c r="AD397">
        <v>7</v>
      </c>
      <c r="AE397">
        <v>7</v>
      </c>
      <c r="AF397">
        <v>3</v>
      </c>
      <c r="AG397">
        <v>3</v>
      </c>
      <c r="AH397">
        <v>2</v>
      </c>
      <c r="AI397">
        <v>10</v>
      </c>
      <c r="AJ397">
        <v>2</v>
      </c>
      <c r="AK397">
        <v>20</v>
      </c>
      <c r="AL397">
        <v>6</v>
      </c>
      <c r="AM397">
        <v>4</v>
      </c>
      <c r="AN397">
        <v>0</v>
      </c>
      <c r="AO397">
        <v>0</v>
      </c>
      <c r="AP397">
        <v>1</v>
      </c>
      <c r="AQ397">
        <v>4</v>
      </c>
      <c r="AR397">
        <v>1</v>
      </c>
      <c r="AS397">
        <v>0</v>
      </c>
      <c r="AT397">
        <v>3</v>
      </c>
      <c r="AU397">
        <v>0</v>
      </c>
      <c r="AV397">
        <v>0</v>
      </c>
      <c r="AW397">
        <v>9</v>
      </c>
      <c r="AX397">
        <v>0</v>
      </c>
      <c r="AY397">
        <v>0</v>
      </c>
      <c r="AZ397">
        <v>1</v>
      </c>
      <c r="BA397">
        <v>0</v>
      </c>
      <c r="BB397">
        <v>0</v>
      </c>
      <c r="BC397">
        <v>1</v>
      </c>
      <c r="BD397">
        <v>1</v>
      </c>
      <c r="BE397">
        <v>0</v>
      </c>
      <c r="BF397">
        <v>3</v>
      </c>
      <c r="BG397">
        <v>117</v>
      </c>
      <c r="BH397">
        <v>25</v>
      </c>
      <c r="BI397">
        <v>15</v>
      </c>
      <c r="BJ397">
        <v>3</v>
      </c>
      <c r="BK397">
        <v>1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1</v>
      </c>
      <c r="BR397">
        <v>0</v>
      </c>
      <c r="BS397">
        <v>5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25</v>
      </c>
      <c r="CN397">
        <v>10</v>
      </c>
      <c r="CO397">
        <v>3</v>
      </c>
      <c r="CP397">
        <v>1</v>
      </c>
      <c r="CQ397">
        <v>3</v>
      </c>
      <c r="CR397">
        <v>0</v>
      </c>
      <c r="CS397">
        <v>0</v>
      </c>
      <c r="CT397">
        <v>1</v>
      </c>
      <c r="CU397">
        <v>0</v>
      </c>
      <c r="CV397">
        <v>1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1</v>
      </c>
      <c r="DD397">
        <v>0</v>
      </c>
      <c r="DE397">
        <v>10</v>
      </c>
      <c r="DF397">
        <v>13</v>
      </c>
      <c r="DG397">
        <v>2</v>
      </c>
      <c r="DH397">
        <v>3</v>
      </c>
      <c r="DI397">
        <v>2</v>
      </c>
      <c r="DJ397">
        <v>3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1</v>
      </c>
      <c r="DR397">
        <v>0</v>
      </c>
      <c r="DS397">
        <v>0</v>
      </c>
      <c r="DT397">
        <v>0</v>
      </c>
      <c r="DU397">
        <v>0</v>
      </c>
      <c r="DV397">
        <v>1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1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13</v>
      </c>
      <c r="EL397">
        <v>19</v>
      </c>
      <c r="EM397">
        <v>1</v>
      </c>
      <c r="EN397">
        <v>10</v>
      </c>
      <c r="EO397">
        <v>3</v>
      </c>
      <c r="EP397">
        <v>0</v>
      </c>
      <c r="EQ397">
        <v>1</v>
      </c>
      <c r="ER397">
        <v>0</v>
      </c>
      <c r="ES397">
        <v>0</v>
      </c>
      <c r="ET397">
        <v>0</v>
      </c>
      <c r="EU397">
        <v>2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2</v>
      </c>
      <c r="FL397">
        <v>0</v>
      </c>
      <c r="FM397">
        <v>0</v>
      </c>
      <c r="FN397">
        <v>0</v>
      </c>
      <c r="FO397">
        <v>0</v>
      </c>
      <c r="FP397">
        <v>19</v>
      </c>
      <c r="FQ397">
        <v>9</v>
      </c>
      <c r="FR397">
        <v>0</v>
      </c>
      <c r="FS397">
        <v>1</v>
      </c>
      <c r="FT397">
        <v>1</v>
      </c>
      <c r="FU397">
        <v>1</v>
      </c>
      <c r="FV397">
        <v>0</v>
      </c>
      <c r="FW397">
        <v>0</v>
      </c>
      <c r="FX397">
        <v>3</v>
      </c>
      <c r="FY397">
        <v>0</v>
      </c>
      <c r="FZ397">
        <v>0</v>
      </c>
      <c r="GA397">
        <v>0</v>
      </c>
      <c r="GB397">
        <v>0</v>
      </c>
      <c r="GC397">
        <v>1</v>
      </c>
      <c r="GD397">
        <v>0</v>
      </c>
      <c r="GE397">
        <v>0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1</v>
      </c>
      <c r="GP397">
        <v>0</v>
      </c>
      <c r="GQ397">
        <v>0</v>
      </c>
      <c r="GR397">
        <v>0</v>
      </c>
      <c r="GS397">
        <v>0</v>
      </c>
      <c r="GT397">
        <v>1</v>
      </c>
      <c r="GU397">
        <v>9</v>
      </c>
      <c r="GV397">
        <v>25</v>
      </c>
      <c r="GW397">
        <v>7</v>
      </c>
      <c r="GX397">
        <v>0</v>
      </c>
      <c r="GY397">
        <v>0</v>
      </c>
      <c r="GZ397">
        <v>2</v>
      </c>
      <c r="HA397">
        <v>0</v>
      </c>
      <c r="HB397">
        <v>4</v>
      </c>
      <c r="HC397">
        <v>3</v>
      </c>
      <c r="HD397">
        <v>0</v>
      </c>
      <c r="HE397">
        <v>1</v>
      </c>
      <c r="HF397">
        <v>1</v>
      </c>
      <c r="HG397">
        <v>0</v>
      </c>
      <c r="HH397">
        <v>1</v>
      </c>
      <c r="HI397">
        <v>0</v>
      </c>
      <c r="HJ397">
        <v>0</v>
      </c>
      <c r="HK397">
        <v>0</v>
      </c>
      <c r="HL397">
        <v>1</v>
      </c>
      <c r="HM397">
        <v>0</v>
      </c>
      <c r="HN397">
        <v>1</v>
      </c>
      <c r="HO397">
        <v>0</v>
      </c>
      <c r="HP397">
        <v>0</v>
      </c>
      <c r="HQ397">
        <v>0</v>
      </c>
      <c r="HR397">
        <v>0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2</v>
      </c>
      <c r="HY397">
        <v>2</v>
      </c>
      <c r="HZ397">
        <v>0</v>
      </c>
      <c r="IA397">
        <v>25</v>
      </c>
      <c r="IB397">
        <v>10</v>
      </c>
      <c r="IC397">
        <v>2</v>
      </c>
      <c r="ID397">
        <v>0</v>
      </c>
      <c r="IE397">
        <v>0</v>
      </c>
      <c r="IF397">
        <v>2</v>
      </c>
      <c r="IG397">
        <v>2</v>
      </c>
      <c r="IH397">
        <v>0</v>
      </c>
      <c r="II397">
        <v>0</v>
      </c>
      <c r="IJ397">
        <v>0</v>
      </c>
      <c r="IK397">
        <v>1</v>
      </c>
      <c r="IL397">
        <v>0</v>
      </c>
      <c r="IM397">
        <v>0</v>
      </c>
      <c r="IN397">
        <v>0</v>
      </c>
      <c r="IO397">
        <v>0</v>
      </c>
      <c r="IP397">
        <v>1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1</v>
      </c>
      <c r="JE397">
        <v>1</v>
      </c>
      <c r="JF397">
        <v>10</v>
      </c>
      <c r="JG397">
        <v>2</v>
      </c>
      <c r="JH397">
        <v>0</v>
      </c>
      <c r="JI397">
        <v>0</v>
      </c>
      <c r="JJ397">
        <v>0</v>
      </c>
      <c r="JK397">
        <v>0</v>
      </c>
      <c r="JL397">
        <v>1</v>
      </c>
      <c r="JM397">
        <v>1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2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</row>
    <row r="398" spans="1:332">
      <c r="A398" t="s">
        <v>1121</v>
      </c>
      <c r="B398" t="s">
        <v>1120</v>
      </c>
      <c r="C398" t="str">
        <f>"061006"</f>
        <v>061006</v>
      </c>
      <c r="D398" t="s">
        <v>403</v>
      </c>
      <c r="E398">
        <v>5</v>
      </c>
      <c r="F398">
        <v>755</v>
      </c>
      <c r="G398">
        <v>570</v>
      </c>
      <c r="H398">
        <v>252</v>
      </c>
      <c r="I398">
        <v>318</v>
      </c>
      <c r="J398">
        <v>0</v>
      </c>
      <c r="K398">
        <v>2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318</v>
      </c>
      <c r="T398">
        <v>0</v>
      </c>
      <c r="U398">
        <v>0</v>
      </c>
      <c r="V398">
        <v>318</v>
      </c>
      <c r="W398">
        <v>7</v>
      </c>
      <c r="X398">
        <v>6</v>
      </c>
      <c r="Y398">
        <v>1</v>
      </c>
      <c r="Z398">
        <v>0</v>
      </c>
      <c r="AA398">
        <v>311</v>
      </c>
      <c r="AB398">
        <v>163</v>
      </c>
      <c r="AC398">
        <v>49</v>
      </c>
      <c r="AD398">
        <v>11</v>
      </c>
      <c r="AE398">
        <v>20</v>
      </c>
      <c r="AF398">
        <v>2</v>
      </c>
      <c r="AG398">
        <v>3</v>
      </c>
      <c r="AH398">
        <v>1</v>
      </c>
      <c r="AI398">
        <v>7</v>
      </c>
      <c r="AJ398">
        <v>4</v>
      </c>
      <c r="AK398">
        <v>23</v>
      </c>
      <c r="AL398">
        <v>9</v>
      </c>
      <c r="AM398">
        <v>11</v>
      </c>
      <c r="AN398">
        <v>0</v>
      </c>
      <c r="AO398">
        <v>0</v>
      </c>
      <c r="AP398">
        <v>0</v>
      </c>
      <c r="AQ398">
        <v>3</v>
      </c>
      <c r="AR398">
        <v>1</v>
      </c>
      <c r="AS398">
        <v>0</v>
      </c>
      <c r="AT398">
        <v>5</v>
      </c>
      <c r="AU398">
        <v>0</v>
      </c>
      <c r="AV398">
        <v>1</v>
      </c>
      <c r="AW398">
        <v>2</v>
      </c>
      <c r="AX398">
        <v>1</v>
      </c>
      <c r="AY398">
        <v>0</v>
      </c>
      <c r="AZ398">
        <v>1</v>
      </c>
      <c r="BA398">
        <v>2</v>
      </c>
      <c r="BB398">
        <v>1</v>
      </c>
      <c r="BC398">
        <v>0</v>
      </c>
      <c r="BD398">
        <v>2</v>
      </c>
      <c r="BE398">
        <v>0</v>
      </c>
      <c r="BF398">
        <v>4</v>
      </c>
      <c r="BG398">
        <v>163</v>
      </c>
      <c r="BH398">
        <v>32</v>
      </c>
      <c r="BI398">
        <v>22</v>
      </c>
      <c r="BJ398">
        <v>0</v>
      </c>
      <c r="BK398">
        <v>1</v>
      </c>
      <c r="BL398">
        <v>0</v>
      </c>
      <c r="BM398">
        <v>0</v>
      </c>
      <c r="BN398">
        <v>1</v>
      </c>
      <c r="BO398">
        <v>0</v>
      </c>
      <c r="BP398">
        <v>0</v>
      </c>
      <c r="BQ398">
        <v>2</v>
      </c>
      <c r="BR398">
        <v>0</v>
      </c>
      <c r="BS398">
        <v>6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32</v>
      </c>
      <c r="CN398">
        <v>1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1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1</v>
      </c>
      <c r="DF398">
        <v>9</v>
      </c>
      <c r="DG398">
        <v>1</v>
      </c>
      <c r="DH398">
        <v>1</v>
      </c>
      <c r="DI398">
        <v>3</v>
      </c>
      <c r="DJ398">
        <v>1</v>
      </c>
      <c r="DK398">
        <v>0</v>
      </c>
      <c r="DL398">
        <v>0</v>
      </c>
      <c r="DM398">
        <v>0</v>
      </c>
      <c r="DN398">
        <v>1</v>
      </c>
      <c r="DO398">
        <v>0</v>
      </c>
      <c r="DP398">
        <v>0</v>
      </c>
      <c r="DQ398">
        <v>0</v>
      </c>
      <c r="DR398">
        <v>0</v>
      </c>
      <c r="DS398">
        <v>1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1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9</v>
      </c>
      <c r="EL398">
        <v>33</v>
      </c>
      <c r="EM398">
        <v>3</v>
      </c>
      <c r="EN398">
        <v>20</v>
      </c>
      <c r="EO398">
        <v>3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5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1</v>
      </c>
      <c r="FC398">
        <v>0</v>
      </c>
      <c r="FD398">
        <v>0</v>
      </c>
      <c r="FE398">
        <v>0</v>
      </c>
      <c r="FF398">
        <v>0</v>
      </c>
      <c r="FG398">
        <v>1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33</v>
      </c>
      <c r="FQ398">
        <v>18</v>
      </c>
      <c r="FR398">
        <v>12</v>
      </c>
      <c r="FS398">
        <v>2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1</v>
      </c>
      <c r="GD398">
        <v>0</v>
      </c>
      <c r="GE398">
        <v>0</v>
      </c>
      <c r="GF398">
        <v>0</v>
      </c>
      <c r="GG398">
        <v>0</v>
      </c>
      <c r="GH398">
        <v>3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18</v>
      </c>
      <c r="GV398">
        <v>43</v>
      </c>
      <c r="GW398">
        <v>16</v>
      </c>
      <c r="GX398">
        <v>3</v>
      </c>
      <c r="GY398">
        <v>1</v>
      </c>
      <c r="GZ398">
        <v>2</v>
      </c>
      <c r="HA398">
        <v>1</v>
      </c>
      <c r="HB398">
        <v>4</v>
      </c>
      <c r="HC398">
        <v>2</v>
      </c>
      <c r="HD398">
        <v>0</v>
      </c>
      <c r="HE398">
        <v>4</v>
      </c>
      <c r="HF398">
        <v>0</v>
      </c>
      <c r="HG398">
        <v>2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1</v>
      </c>
      <c r="HP398">
        <v>0</v>
      </c>
      <c r="HQ398">
        <v>3</v>
      </c>
      <c r="HR398">
        <v>1</v>
      </c>
      <c r="HS398">
        <v>0</v>
      </c>
      <c r="HT398">
        <v>0</v>
      </c>
      <c r="HU398">
        <v>1</v>
      </c>
      <c r="HV398">
        <v>1</v>
      </c>
      <c r="HW398">
        <v>0</v>
      </c>
      <c r="HX398">
        <v>0</v>
      </c>
      <c r="HY398">
        <v>0</v>
      </c>
      <c r="HZ398">
        <v>1</v>
      </c>
      <c r="IA398">
        <v>43</v>
      </c>
      <c r="IB398">
        <v>8</v>
      </c>
      <c r="IC398">
        <v>2</v>
      </c>
      <c r="ID398">
        <v>0</v>
      </c>
      <c r="IE398">
        <v>1</v>
      </c>
      <c r="IF398">
        <v>0</v>
      </c>
      <c r="IG398">
        <v>1</v>
      </c>
      <c r="IH398">
        <v>0</v>
      </c>
      <c r="II398">
        <v>0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1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1</v>
      </c>
      <c r="JE398">
        <v>1</v>
      </c>
      <c r="JF398">
        <v>8</v>
      </c>
      <c r="JG398">
        <v>2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1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1</v>
      </c>
      <c r="JX398">
        <v>2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2</v>
      </c>
      <c r="KR398">
        <v>1</v>
      </c>
      <c r="KS398">
        <v>0</v>
      </c>
      <c r="KT398">
        <v>0</v>
      </c>
      <c r="KU398">
        <v>0</v>
      </c>
      <c r="KV398">
        <v>0</v>
      </c>
      <c r="KW398">
        <v>1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2</v>
      </c>
    </row>
    <row r="399" spans="1:332">
      <c r="A399" t="s">
        <v>1119</v>
      </c>
      <c r="B399" t="s">
        <v>1082</v>
      </c>
      <c r="C399" t="str">
        <f>"061101"</f>
        <v>061101</v>
      </c>
      <c r="D399" t="s">
        <v>1118</v>
      </c>
      <c r="E399">
        <v>1</v>
      </c>
      <c r="F399">
        <v>849</v>
      </c>
      <c r="G399">
        <v>650</v>
      </c>
      <c r="H399">
        <v>249</v>
      </c>
      <c r="I399">
        <v>401</v>
      </c>
      <c r="J399">
        <v>1</v>
      </c>
      <c r="K399">
        <v>3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401</v>
      </c>
      <c r="T399">
        <v>0</v>
      </c>
      <c r="U399">
        <v>0</v>
      </c>
      <c r="V399">
        <v>401</v>
      </c>
      <c r="W399">
        <v>9</v>
      </c>
      <c r="X399">
        <v>8</v>
      </c>
      <c r="Y399">
        <v>1</v>
      </c>
      <c r="Z399">
        <v>0</v>
      </c>
      <c r="AA399">
        <v>392</v>
      </c>
      <c r="AB399">
        <v>169</v>
      </c>
      <c r="AC399">
        <v>16</v>
      </c>
      <c r="AD399">
        <v>5</v>
      </c>
      <c r="AE399">
        <v>10</v>
      </c>
      <c r="AF399">
        <v>0</v>
      </c>
      <c r="AG399">
        <v>2</v>
      </c>
      <c r="AH399">
        <v>1</v>
      </c>
      <c r="AI399">
        <v>0</v>
      </c>
      <c r="AJ399">
        <v>92</v>
      </c>
      <c r="AK399">
        <v>1</v>
      </c>
      <c r="AL399">
        <v>1</v>
      </c>
      <c r="AM399">
        <v>0</v>
      </c>
      <c r="AN399">
        <v>0</v>
      </c>
      <c r="AO399">
        <v>1</v>
      </c>
      <c r="AP399">
        <v>1</v>
      </c>
      <c r="AQ399">
        <v>0</v>
      </c>
      <c r="AR399">
        <v>0</v>
      </c>
      <c r="AS399">
        <v>34</v>
      </c>
      <c r="AT399">
        <v>0</v>
      </c>
      <c r="AU399">
        <v>2</v>
      </c>
      <c r="AV399">
        <v>0</v>
      </c>
      <c r="AW399">
        <v>1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1</v>
      </c>
      <c r="BD399">
        <v>0</v>
      </c>
      <c r="BE399">
        <v>0</v>
      </c>
      <c r="BF399">
        <v>1</v>
      </c>
      <c r="BG399">
        <v>169</v>
      </c>
      <c r="BH399">
        <v>83</v>
      </c>
      <c r="BI399">
        <v>21</v>
      </c>
      <c r="BJ399">
        <v>1</v>
      </c>
      <c r="BK399">
        <v>1</v>
      </c>
      <c r="BL399">
        <v>0</v>
      </c>
      <c r="BM399">
        <v>54</v>
      </c>
      <c r="BN399">
        <v>1</v>
      </c>
      <c r="BO399">
        <v>0</v>
      </c>
      <c r="BP399">
        <v>0</v>
      </c>
      <c r="BQ399">
        <v>3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1</v>
      </c>
      <c r="CH399">
        <v>0</v>
      </c>
      <c r="CI399">
        <v>0</v>
      </c>
      <c r="CJ399">
        <v>0</v>
      </c>
      <c r="CK399">
        <v>0</v>
      </c>
      <c r="CL399">
        <v>1</v>
      </c>
      <c r="CM399">
        <v>83</v>
      </c>
      <c r="CN399">
        <v>4</v>
      </c>
      <c r="CO399">
        <v>2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2</v>
      </c>
      <c r="DE399">
        <v>4</v>
      </c>
      <c r="DF399">
        <v>29</v>
      </c>
      <c r="DG399">
        <v>5</v>
      </c>
      <c r="DH399">
        <v>2</v>
      </c>
      <c r="DI399">
        <v>2</v>
      </c>
      <c r="DJ399">
        <v>0</v>
      </c>
      <c r="DK399">
        <v>0</v>
      </c>
      <c r="DL399">
        <v>0</v>
      </c>
      <c r="DM399">
        <v>0</v>
      </c>
      <c r="DN399">
        <v>14</v>
      </c>
      <c r="DO399">
        <v>0</v>
      </c>
      <c r="DP399">
        <v>0</v>
      </c>
      <c r="DQ399">
        <v>0</v>
      </c>
      <c r="DR399">
        <v>0</v>
      </c>
      <c r="DS399">
        <v>2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1</v>
      </c>
      <c r="EC399">
        <v>0</v>
      </c>
      <c r="ED399">
        <v>0</v>
      </c>
      <c r="EE399">
        <v>1</v>
      </c>
      <c r="EF399">
        <v>0</v>
      </c>
      <c r="EG399">
        <v>2</v>
      </c>
      <c r="EH399">
        <v>0</v>
      </c>
      <c r="EI399">
        <v>0</v>
      </c>
      <c r="EJ399">
        <v>0</v>
      </c>
      <c r="EK399">
        <v>29</v>
      </c>
      <c r="EL399">
        <v>35</v>
      </c>
      <c r="EM399">
        <v>1</v>
      </c>
      <c r="EN399">
        <v>2</v>
      </c>
      <c r="EO399">
        <v>0</v>
      </c>
      <c r="EP399">
        <v>0</v>
      </c>
      <c r="EQ399">
        <v>1</v>
      </c>
      <c r="ER399">
        <v>13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16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1</v>
      </c>
      <c r="FH399">
        <v>0</v>
      </c>
      <c r="FI399">
        <v>1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35</v>
      </c>
      <c r="FQ399">
        <v>8</v>
      </c>
      <c r="FR399">
        <v>4</v>
      </c>
      <c r="FS399">
        <v>0</v>
      </c>
      <c r="FT399">
        <v>2</v>
      </c>
      <c r="FU399">
        <v>0</v>
      </c>
      <c r="FV399">
        <v>2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0</v>
      </c>
      <c r="GC399">
        <v>0</v>
      </c>
      <c r="GD399">
        <v>0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8</v>
      </c>
      <c r="GV399">
        <v>33</v>
      </c>
      <c r="GW399">
        <v>12</v>
      </c>
      <c r="GX399">
        <v>10</v>
      </c>
      <c r="GY399">
        <v>0</v>
      </c>
      <c r="GZ399">
        <v>0</v>
      </c>
      <c r="HA399">
        <v>0</v>
      </c>
      <c r="HB399">
        <v>1</v>
      </c>
      <c r="HC399">
        <v>2</v>
      </c>
      <c r="HD399">
        <v>1</v>
      </c>
      <c r="HE399">
        <v>0</v>
      </c>
      <c r="HF399">
        <v>0</v>
      </c>
      <c r="HG399">
        <v>2</v>
      </c>
      <c r="HH399">
        <v>2</v>
      </c>
      <c r="HI399">
        <v>1</v>
      </c>
      <c r="HJ399">
        <v>0</v>
      </c>
      <c r="HK399">
        <v>0</v>
      </c>
      <c r="HL399">
        <v>0</v>
      </c>
      <c r="HM399">
        <v>0</v>
      </c>
      <c r="HN399">
        <v>1</v>
      </c>
      <c r="HO399">
        <v>1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33</v>
      </c>
      <c r="IB399">
        <v>28</v>
      </c>
      <c r="IC399">
        <v>6</v>
      </c>
      <c r="ID399">
        <v>22</v>
      </c>
      <c r="IE399">
        <v>0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28</v>
      </c>
      <c r="JG399">
        <v>3</v>
      </c>
      <c r="JH399">
        <v>1</v>
      </c>
      <c r="JI399">
        <v>2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3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</row>
    <row r="400" spans="1:332">
      <c r="A400" t="s">
        <v>1117</v>
      </c>
      <c r="B400" t="s">
        <v>1082</v>
      </c>
      <c r="C400" t="str">
        <f>"061101"</f>
        <v>061101</v>
      </c>
      <c r="D400" t="s">
        <v>1116</v>
      </c>
      <c r="E400">
        <v>2</v>
      </c>
      <c r="F400">
        <v>1219</v>
      </c>
      <c r="G400">
        <v>931</v>
      </c>
      <c r="H400">
        <v>423</v>
      </c>
      <c r="I400">
        <v>508</v>
      </c>
      <c r="J400">
        <v>0</v>
      </c>
      <c r="K400">
        <v>1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508</v>
      </c>
      <c r="T400">
        <v>0</v>
      </c>
      <c r="U400">
        <v>0</v>
      </c>
      <c r="V400">
        <v>508</v>
      </c>
      <c r="W400">
        <v>11</v>
      </c>
      <c r="X400">
        <v>6</v>
      </c>
      <c r="Y400">
        <v>5</v>
      </c>
      <c r="Z400">
        <v>0</v>
      </c>
      <c r="AA400">
        <v>497</v>
      </c>
      <c r="AB400">
        <v>263</v>
      </c>
      <c r="AC400">
        <v>41</v>
      </c>
      <c r="AD400">
        <v>3</v>
      </c>
      <c r="AE400">
        <v>9</v>
      </c>
      <c r="AF400">
        <v>0</v>
      </c>
      <c r="AG400">
        <v>6</v>
      </c>
      <c r="AH400">
        <v>0</v>
      </c>
      <c r="AI400">
        <v>0</v>
      </c>
      <c r="AJ400">
        <v>136</v>
      </c>
      <c r="AK400">
        <v>5</v>
      </c>
      <c r="AL400">
        <v>0</v>
      </c>
      <c r="AM400">
        <v>1</v>
      </c>
      <c r="AN400">
        <v>0</v>
      </c>
      <c r="AO400">
        <v>2</v>
      </c>
      <c r="AP400">
        <v>0</v>
      </c>
      <c r="AQ400">
        <v>0</v>
      </c>
      <c r="AR400">
        <v>0</v>
      </c>
      <c r="AS400">
        <v>46</v>
      </c>
      <c r="AT400">
        <v>0</v>
      </c>
      <c r="AU400">
        <v>3</v>
      </c>
      <c r="AV400">
        <v>0</v>
      </c>
      <c r="AW400">
        <v>3</v>
      </c>
      <c r="AX400">
        <v>1</v>
      </c>
      <c r="AY400">
        <v>0</v>
      </c>
      <c r="AZ400">
        <v>4</v>
      </c>
      <c r="BA400">
        <v>2</v>
      </c>
      <c r="BB400">
        <v>1</v>
      </c>
      <c r="BC400">
        <v>0</v>
      </c>
      <c r="BD400">
        <v>0</v>
      </c>
      <c r="BE400">
        <v>0</v>
      </c>
      <c r="BF400">
        <v>0</v>
      </c>
      <c r="BG400">
        <v>263</v>
      </c>
      <c r="BH400">
        <v>79</v>
      </c>
      <c r="BI400">
        <v>29</v>
      </c>
      <c r="BJ400">
        <v>0</v>
      </c>
      <c r="BK400">
        <v>0</v>
      </c>
      <c r="BL400">
        <v>1</v>
      </c>
      <c r="BM400">
        <v>47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1</v>
      </c>
      <c r="CG400">
        <v>0</v>
      </c>
      <c r="CH400">
        <v>0</v>
      </c>
      <c r="CI400">
        <v>0</v>
      </c>
      <c r="CJ400">
        <v>1</v>
      </c>
      <c r="CK400">
        <v>0</v>
      </c>
      <c r="CL400">
        <v>0</v>
      </c>
      <c r="CM400">
        <v>79</v>
      </c>
      <c r="CN400">
        <v>16</v>
      </c>
      <c r="CO400">
        <v>9</v>
      </c>
      <c r="CP400">
        <v>1</v>
      </c>
      <c r="CQ400">
        <v>1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1</v>
      </c>
      <c r="CX400">
        <v>0</v>
      </c>
      <c r="CY400">
        <v>2</v>
      </c>
      <c r="CZ400">
        <v>0</v>
      </c>
      <c r="DA400">
        <v>0</v>
      </c>
      <c r="DB400">
        <v>1</v>
      </c>
      <c r="DC400">
        <v>0</v>
      </c>
      <c r="DD400">
        <v>1</v>
      </c>
      <c r="DE400">
        <v>16</v>
      </c>
      <c r="DF400">
        <v>29</v>
      </c>
      <c r="DG400">
        <v>7</v>
      </c>
      <c r="DH400">
        <v>4</v>
      </c>
      <c r="DI400">
        <v>4</v>
      </c>
      <c r="DJ400">
        <v>0</v>
      </c>
      <c r="DK400">
        <v>1</v>
      </c>
      <c r="DL400">
        <v>0</v>
      </c>
      <c r="DM400">
        <v>0</v>
      </c>
      <c r="DN400">
        <v>9</v>
      </c>
      <c r="DO400">
        <v>0</v>
      </c>
      <c r="DP400">
        <v>0</v>
      </c>
      <c r="DQ400">
        <v>0</v>
      </c>
      <c r="DR400">
        <v>0</v>
      </c>
      <c r="DS400">
        <v>1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1</v>
      </c>
      <c r="EB400">
        <v>1</v>
      </c>
      <c r="EC400">
        <v>0</v>
      </c>
      <c r="ED400">
        <v>0</v>
      </c>
      <c r="EE400">
        <v>0</v>
      </c>
      <c r="EF400">
        <v>0</v>
      </c>
      <c r="EG400">
        <v>1</v>
      </c>
      <c r="EH400">
        <v>0</v>
      </c>
      <c r="EI400">
        <v>0</v>
      </c>
      <c r="EJ400">
        <v>0</v>
      </c>
      <c r="EK400">
        <v>29</v>
      </c>
      <c r="EL400">
        <v>27</v>
      </c>
      <c r="EM400">
        <v>2</v>
      </c>
      <c r="EN400">
        <v>1</v>
      </c>
      <c r="EO400">
        <v>2</v>
      </c>
      <c r="EP400">
        <v>0</v>
      </c>
      <c r="EQ400">
        <v>0</v>
      </c>
      <c r="ER400">
        <v>15</v>
      </c>
      <c r="ES400">
        <v>0</v>
      </c>
      <c r="ET400">
        <v>1</v>
      </c>
      <c r="EU400">
        <v>0</v>
      </c>
      <c r="EV400">
        <v>0</v>
      </c>
      <c r="EW400">
        <v>0</v>
      </c>
      <c r="EX400">
        <v>0</v>
      </c>
      <c r="EY400">
        <v>2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1</v>
      </c>
      <c r="FG400">
        <v>0</v>
      </c>
      <c r="FH400">
        <v>0</v>
      </c>
      <c r="FI400">
        <v>0</v>
      </c>
      <c r="FJ400">
        <v>0</v>
      </c>
      <c r="FK400">
        <v>2</v>
      </c>
      <c r="FL400">
        <v>0</v>
      </c>
      <c r="FM400">
        <v>1</v>
      </c>
      <c r="FN400">
        <v>0</v>
      </c>
      <c r="FO400">
        <v>0</v>
      </c>
      <c r="FP400">
        <v>27</v>
      </c>
      <c r="FQ400">
        <v>24</v>
      </c>
      <c r="FR400">
        <v>9</v>
      </c>
      <c r="FS400">
        <v>0</v>
      </c>
      <c r="FT400">
        <v>2</v>
      </c>
      <c r="FU400">
        <v>0</v>
      </c>
      <c r="FV400">
        <v>11</v>
      </c>
      <c r="FW400">
        <v>0</v>
      </c>
      <c r="FX400">
        <v>0</v>
      </c>
      <c r="FY400">
        <v>0</v>
      </c>
      <c r="FZ400">
        <v>0</v>
      </c>
      <c r="GA400">
        <v>1</v>
      </c>
      <c r="GB400">
        <v>0</v>
      </c>
      <c r="GC400">
        <v>0</v>
      </c>
      <c r="GD400">
        <v>0</v>
      </c>
      <c r="GE400">
        <v>0</v>
      </c>
      <c r="GF400">
        <v>0</v>
      </c>
      <c r="GG400">
        <v>0</v>
      </c>
      <c r="GH400">
        <v>0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1</v>
      </c>
      <c r="GU400">
        <v>24</v>
      </c>
      <c r="GV400">
        <v>43</v>
      </c>
      <c r="GW400">
        <v>16</v>
      </c>
      <c r="GX400">
        <v>10</v>
      </c>
      <c r="GY400">
        <v>0</v>
      </c>
      <c r="GZ400">
        <v>1</v>
      </c>
      <c r="HA400">
        <v>1</v>
      </c>
      <c r="HB400">
        <v>5</v>
      </c>
      <c r="HC400">
        <v>1</v>
      </c>
      <c r="HD400">
        <v>0</v>
      </c>
      <c r="HE400">
        <v>1</v>
      </c>
      <c r="HF400">
        <v>0</v>
      </c>
      <c r="HG400">
        <v>2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3</v>
      </c>
      <c r="HP400">
        <v>0</v>
      </c>
      <c r="HQ400">
        <v>1</v>
      </c>
      <c r="HR400">
        <v>1</v>
      </c>
      <c r="HS400">
        <v>0</v>
      </c>
      <c r="HT400">
        <v>0</v>
      </c>
      <c r="HU400">
        <v>0</v>
      </c>
      <c r="HV400">
        <v>0</v>
      </c>
      <c r="HW400">
        <v>1</v>
      </c>
      <c r="HX400">
        <v>0</v>
      </c>
      <c r="HY400">
        <v>0</v>
      </c>
      <c r="HZ400">
        <v>0</v>
      </c>
      <c r="IA400">
        <v>43</v>
      </c>
      <c r="IB400">
        <v>14</v>
      </c>
      <c r="IC400">
        <v>2</v>
      </c>
      <c r="ID400">
        <v>8</v>
      </c>
      <c r="IE400">
        <v>0</v>
      </c>
      <c r="IF400">
        <v>0</v>
      </c>
      <c r="IG400">
        <v>0</v>
      </c>
      <c r="IH400">
        <v>0</v>
      </c>
      <c r="II400">
        <v>1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1</v>
      </c>
      <c r="IP400">
        <v>0</v>
      </c>
      <c r="IQ400">
        <v>1</v>
      </c>
      <c r="IR400">
        <v>0</v>
      </c>
      <c r="IS400">
        <v>0</v>
      </c>
      <c r="IT400">
        <v>0</v>
      </c>
      <c r="IU400">
        <v>0</v>
      </c>
      <c r="IV400">
        <v>0</v>
      </c>
      <c r="IW400">
        <v>1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14</v>
      </c>
      <c r="JG400">
        <v>1</v>
      </c>
      <c r="JH400">
        <v>0</v>
      </c>
      <c r="JI400">
        <v>1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1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1</v>
      </c>
      <c r="KR400">
        <v>1</v>
      </c>
      <c r="KS400">
        <v>0</v>
      </c>
      <c r="KT400">
        <v>0</v>
      </c>
      <c r="KU400">
        <v>0</v>
      </c>
      <c r="KV400">
        <v>0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0</v>
      </c>
      <c r="LT400">
        <v>1</v>
      </c>
    </row>
    <row r="401" spans="1:332">
      <c r="A401" t="s">
        <v>1115</v>
      </c>
      <c r="B401" t="s">
        <v>1082</v>
      </c>
      <c r="C401" t="str">
        <f>"061101"</f>
        <v>061101</v>
      </c>
      <c r="D401" t="s">
        <v>1113</v>
      </c>
      <c r="E401">
        <v>3</v>
      </c>
      <c r="F401">
        <v>1316</v>
      </c>
      <c r="G401">
        <v>1019</v>
      </c>
      <c r="H401">
        <v>272</v>
      </c>
      <c r="I401">
        <v>747</v>
      </c>
      <c r="J401">
        <v>0</v>
      </c>
      <c r="K401">
        <v>3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747</v>
      </c>
      <c r="T401">
        <v>0</v>
      </c>
      <c r="U401">
        <v>0</v>
      </c>
      <c r="V401">
        <v>747</v>
      </c>
      <c r="W401">
        <v>5</v>
      </c>
      <c r="X401">
        <v>4</v>
      </c>
      <c r="Y401">
        <v>1</v>
      </c>
      <c r="Z401">
        <v>0</v>
      </c>
      <c r="AA401">
        <v>742</v>
      </c>
      <c r="AB401">
        <v>377</v>
      </c>
      <c r="AC401">
        <v>46</v>
      </c>
      <c r="AD401">
        <v>12</v>
      </c>
      <c r="AE401">
        <v>8</v>
      </c>
      <c r="AF401">
        <v>3</v>
      </c>
      <c r="AG401">
        <v>4</v>
      </c>
      <c r="AH401">
        <v>0</v>
      </c>
      <c r="AI401">
        <v>2</v>
      </c>
      <c r="AJ401">
        <v>207</v>
      </c>
      <c r="AK401">
        <v>6</v>
      </c>
      <c r="AL401">
        <v>0</v>
      </c>
      <c r="AM401">
        <v>0</v>
      </c>
      <c r="AN401">
        <v>1</v>
      </c>
      <c r="AO401">
        <v>1</v>
      </c>
      <c r="AP401">
        <v>5</v>
      </c>
      <c r="AQ401">
        <v>0</v>
      </c>
      <c r="AR401">
        <v>1</v>
      </c>
      <c r="AS401">
        <v>64</v>
      </c>
      <c r="AT401">
        <v>0</v>
      </c>
      <c r="AU401">
        <v>9</v>
      </c>
      <c r="AV401">
        <v>0</v>
      </c>
      <c r="AW401">
        <v>3</v>
      </c>
      <c r="AX401">
        <v>1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3</v>
      </c>
      <c r="BE401">
        <v>0</v>
      </c>
      <c r="BF401">
        <v>1</v>
      </c>
      <c r="BG401">
        <v>377</v>
      </c>
      <c r="BH401">
        <v>133</v>
      </c>
      <c r="BI401">
        <v>48</v>
      </c>
      <c r="BJ401">
        <v>2</v>
      </c>
      <c r="BK401">
        <v>0</v>
      </c>
      <c r="BL401">
        <v>0</v>
      </c>
      <c r="BM401">
        <v>79</v>
      </c>
      <c r="BN401">
        <v>1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1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2</v>
      </c>
      <c r="CL401">
        <v>0</v>
      </c>
      <c r="CM401">
        <v>133</v>
      </c>
      <c r="CN401">
        <v>16</v>
      </c>
      <c r="CO401">
        <v>6</v>
      </c>
      <c r="CP401">
        <v>2</v>
      </c>
      <c r="CQ401">
        <v>0</v>
      </c>
      <c r="CR401">
        <v>0</v>
      </c>
      <c r="CS401">
        <v>3</v>
      </c>
      <c r="CT401">
        <v>2</v>
      </c>
      <c r="CU401">
        <v>0</v>
      </c>
      <c r="CV401">
        <v>1</v>
      </c>
      <c r="CW401">
        <v>0</v>
      </c>
      <c r="CX401">
        <v>1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1</v>
      </c>
      <c r="DE401">
        <v>16</v>
      </c>
      <c r="DF401">
        <v>53</v>
      </c>
      <c r="DG401">
        <v>15</v>
      </c>
      <c r="DH401">
        <v>0</v>
      </c>
      <c r="DI401">
        <v>5</v>
      </c>
      <c r="DJ401">
        <v>3</v>
      </c>
      <c r="DK401">
        <v>0</v>
      </c>
      <c r="DL401">
        <v>1</v>
      </c>
      <c r="DM401">
        <v>1</v>
      </c>
      <c r="DN401">
        <v>20</v>
      </c>
      <c r="DO401">
        <v>0</v>
      </c>
      <c r="DP401">
        <v>1</v>
      </c>
      <c r="DQ401">
        <v>0</v>
      </c>
      <c r="DR401">
        <v>0</v>
      </c>
      <c r="DS401">
        <v>0</v>
      </c>
      <c r="DT401">
        <v>0</v>
      </c>
      <c r="DU401">
        <v>1</v>
      </c>
      <c r="DV401">
        <v>0</v>
      </c>
      <c r="DW401">
        <v>1</v>
      </c>
      <c r="DX401">
        <v>0</v>
      </c>
      <c r="DY401">
        <v>0</v>
      </c>
      <c r="DZ401">
        <v>0</v>
      </c>
      <c r="EA401">
        <v>2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3</v>
      </c>
      <c r="EH401">
        <v>0</v>
      </c>
      <c r="EI401">
        <v>0</v>
      </c>
      <c r="EJ401">
        <v>0</v>
      </c>
      <c r="EK401">
        <v>53</v>
      </c>
      <c r="EL401">
        <v>38</v>
      </c>
      <c r="EM401">
        <v>1</v>
      </c>
      <c r="EN401">
        <v>2</v>
      </c>
      <c r="EO401">
        <v>0</v>
      </c>
      <c r="EP401">
        <v>1</v>
      </c>
      <c r="EQ401">
        <v>1</v>
      </c>
      <c r="ER401">
        <v>20</v>
      </c>
      <c r="ES401">
        <v>0</v>
      </c>
      <c r="ET401">
        <v>0</v>
      </c>
      <c r="EU401">
        <v>0</v>
      </c>
      <c r="EV401">
        <v>0</v>
      </c>
      <c r="EW401">
        <v>1</v>
      </c>
      <c r="EX401">
        <v>0</v>
      </c>
      <c r="EY401">
        <v>11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1</v>
      </c>
      <c r="FN401">
        <v>0</v>
      </c>
      <c r="FO401">
        <v>0</v>
      </c>
      <c r="FP401">
        <v>38</v>
      </c>
      <c r="FQ401">
        <v>26</v>
      </c>
      <c r="FR401">
        <v>10</v>
      </c>
      <c r="FS401">
        <v>5</v>
      </c>
      <c r="FT401">
        <v>0</v>
      </c>
      <c r="FU401">
        <v>0</v>
      </c>
      <c r="FV401">
        <v>10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1</v>
      </c>
      <c r="GU401">
        <v>26</v>
      </c>
      <c r="GV401">
        <v>58</v>
      </c>
      <c r="GW401">
        <v>23</v>
      </c>
      <c r="GX401">
        <v>18</v>
      </c>
      <c r="GY401">
        <v>1</v>
      </c>
      <c r="GZ401">
        <v>1</v>
      </c>
      <c r="HA401">
        <v>0</v>
      </c>
      <c r="HB401">
        <v>1</v>
      </c>
      <c r="HC401">
        <v>3</v>
      </c>
      <c r="HD401">
        <v>1</v>
      </c>
      <c r="HE401">
        <v>0</v>
      </c>
      <c r="HF401">
        <v>0</v>
      </c>
      <c r="HG401">
        <v>1</v>
      </c>
      <c r="HH401">
        <v>2</v>
      </c>
      <c r="HI401">
        <v>0</v>
      </c>
      <c r="HJ401">
        <v>0</v>
      </c>
      <c r="HK401">
        <v>0</v>
      </c>
      <c r="HL401">
        <v>1</v>
      </c>
      <c r="HM401">
        <v>0</v>
      </c>
      <c r="HN401">
        <v>1</v>
      </c>
      <c r="HO401">
        <v>2</v>
      </c>
      <c r="HP401">
        <v>0</v>
      </c>
      <c r="HQ401">
        <v>0</v>
      </c>
      <c r="HR401">
        <v>1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2</v>
      </c>
      <c r="IA401">
        <v>58</v>
      </c>
      <c r="IB401">
        <v>38</v>
      </c>
      <c r="IC401">
        <v>7</v>
      </c>
      <c r="ID401">
        <v>25</v>
      </c>
      <c r="IE401">
        <v>0</v>
      </c>
      <c r="IF401">
        <v>1</v>
      </c>
      <c r="IG401">
        <v>0</v>
      </c>
      <c r="IH401">
        <v>0</v>
      </c>
      <c r="II401">
        <v>0</v>
      </c>
      <c r="IJ401">
        <v>0</v>
      </c>
      <c r="IK401">
        <v>1</v>
      </c>
      <c r="IL401">
        <v>1</v>
      </c>
      <c r="IM401">
        <v>0</v>
      </c>
      <c r="IN401">
        <v>0</v>
      </c>
      <c r="IO401">
        <v>0</v>
      </c>
      <c r="IP401">
        <v>1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2</v>
      </c>
      <c r="JF401">
        <v>38</v>
      </c>
      <c r="JG401">
        <v>3</v>
      </c>
      <c r="JH401">
        <v>1</v>
      </c>
      <c r="JI401">
        <v>0</v>
      </c>
      <c r="JJ401">
        <v>2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3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0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</row>
    <row r="402" spans="1:332">
      <c r="A402" t="s">
        <v>1114</v>
      </c>
      <c r="B402" t="s">
        <v>1082</v>
      </c>
      <c r="C402" t="str">
        <f>"061101"</f>
        <v>061101</v>
      </c>
      <c r="D402" t="s">
        <v>1113</v>
      </c>
      <c r="E402">
        <v>4</v>
      </c>
      <c r="F402">
        <v>1282</v>
      </c>
      <c r="G402">
        <v>980</v>
      </c>
      <c r="H402">
        <v>288</v>
      </c>
      <c r="I402">
        <v>692</v>
      </c>
      <c r="J402">
        <v>0</v>
      </c>
      <c r="K402">
        <v>1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692</v>
      </c>
      <c r="T402">
        <v>0</v>
      </c>
      <c r="U402">
        <v>0</v>
      </c>
      <c r="V402">
        <v>692</v>
      </c>
      <c r="W402">
        <v>9</v>
      </c>
      <c r="X402">
        <v>9</v>
      </c>
      <c r="Y402">
        <v>0</v>
      </c>
      <c r="Z402">
        <v>0</v>
      </c>
      <c r="AA402">
        <v>683</v>
      </c>
      <c r="AB402">
        <v>367</v>
      </c>
      <c r="AC402">
        <v>32</v>
      </c>
      <c r="AD402">
        <v>14</v>
      </c>
      <c r="AE402">
        <v>7</v>
      </c>
      <c r="AF402">
        <v>1</v>
      </c>
      <c r="AG402">
        <v>1</v>
      </c>
      <c r="AH402">
        <v>2</v>
      </c>
      <c r="AI402">
        <v>3</v>
      </c>
      <c r="AJ402">
        <v>224</v>
      </c>
      <c r="AK402">
        <v>4</v>
      </c>
      <c r="AL402">
        <v>1</v>
      </c>
      <c r="AM402">
        <v>0</v>
      </c>
      <c r="AN402">
        <v>1</v>
      </c>
      <c r="AO402">
        <v>4</v>
      </c>
      <c r="AP402">
        <v>0</v>
      </c>
      <c r="AQ402">
        <v>0</v>
      </c>
      <c r="AR402">
        <v>2</v>
      </c>
      <c r="AS402">
        <v>49</v>
      </c>
      <c r="AT402">
        <v>0</v>
      </c>
      <c r="AU402">
        <v>6</v>
      </c>
      <c r="AV402">
        <v>1</v>
      </c>
      <c r="AW402">
        <v>5</v>
      </c>
      <c r="AX402">
        <v>2</v>
      </c>
      <c r="AY402">
        <v>1</v>
      </c>
      <c r="AZ402">
        <v>1</v>
      </c>
      <c r="BA402">
        <v>1</v>
      </c>
      <c r="BB402">
        <v>0</v>
      </c>
      <c r="BC402">
        <v>2</v>
      </c>
      <c r="BD402">
        <v>1</v>
      </c>
      <c r="BE402">
        <v>0</v>
      </c>
      <c r="BF402">
        <v>2</v>
      </c>
      <c r="BG402">
        <v>367</v>
      </c>
      <c r="BH402">
        <v>114</v>
      </c>
      <c r="BI402">
        <v>23</v>
      </c>
      <c r="BJ402">
        <v>1</v>
      </c>
      <c r="BK402">
        <v>1</v>
      </c>
      <c r="BL402">
        <v>1</v>
      </c>
      <c r="BM402">
        <v>85</v>
      </c>
      <c r="BN402">
        <v>0</v>
      </c>
      <c r="BO402">
        <v>0</v>
      </c>
      <c r="BP402">
        <v>0</v>
      </c>
      <c r="BQ402">
        <v>2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1</v>
      </c>
      <c r="CL402">
        <v>0</v>
      </c>
      <c r="CM402">
        <v>114</v>
      </c>
      <c r="CN402">
        <v>13</v>
      </c>
      <c r="CO402">
        <v>5</v>
      </c>
      <c r="CP402">
        <v>2</v>
      </c>
      <c r="CQ402">
        <v>1</v>
      </c>
      <c r="CR402">
        <v>0</v>
      </c>
      <c r="CS402">
        <v>1</v>
      </c>
      <c r="CT402">
        <v>1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1</v>
      </c>
      <c r="DC402">
        <v>0</v>
      </c>
      <c r="DD402">
        <v>2</v>
      </c>
      <c r="DE402">
        <v>13</v>
      </c>
      <c r="DF402">
        <v>43</v>
      </c>
      <c r="DG402">
        <v>20</v>
      </c>
      <c r="DH402">
        <v>2</v>
      </c>
      <c r="DI402">
        <v>3</v>
      </c>
      <c r="DJ402">
        <v>0</v>
      </c>
      <c r="DK402">
        <v>1</v>
      </c>
      <c r="DL402">
        <v>0</v>
      </c>
      <c r="DM402">
        <v>0</v>
      </c>
      <c r="DN402">
        <v>12</v>
      </c>
      <c r="DO402">
        <v>0</v>
      </c>
      <c r="DP402">
        <v>0</v>
      </c>
      <c r="DQ402">
        <v>0</v>
      </c>
      <c r="DR402">
        <v>0</v>
      </c>
      <c r="DS402">
        <v>1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1</v>
      </c>
      <c r="EC402">
        <v>0</v>
      </c>
      <c r="ED402">
        <v>0</v>
      </c>
      <c r="EE402">
        <v>1</v>
      </c>
      <c r="EF402">
        <v>0</v>
      </c>
      <c r="EG402">
        <v>1</v>
      </c>
      <c r="EH402">
        <v>0</v>
      </c>
      <c r="EI402">
        <v>0</v>
      </c>
      <c r="EJ402">
        <v>1</v>
      </c>
      <c r="EK402">
        <v>43</v>
      </c>
      <c r="EL402">
        <v>34</v>
      </c>
      <c r="EM402">
        <v>0</v>
      </c>
      <c r="EN402">
        <v>0</v>
      </c>
      <c r="EO402">
        <v>1</v>
      </c>
      <c r="EP402">
        <v>1</v>
      </c>
      <c r="EQ402">
        <v>0</v>
      </c>
      <c r="ER402">
        <v>23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6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1</v>
      </c>
      <c r="FH402">
        <v>0</v>
      </c>
      <c r="FI402">
        <v>0</v>
      </c>
      <c r="FJ402">
        <v>0</v>
      </c>
      <c r="FK402">
        <v>1</v>
      </c>
      <c r="FL402">
        <v>0</v>
      </c>
      <c r="FM402">
        <v>1</v>
      </c>
      <c r="FN402">
        <v>0</v>
      </c>
      <c r="FO402">
        <v>0</v>
      </c>
      <c r="FP402">
        <v>34</v>
      </c>
      <c r="FQ402">
        <v>43</v>
      </c>
      <c r="FR402">
        <v>14</v>
      </c>
      <c r="FS402">
        <v>0</v>
      </c>
      <c r="FT402">
        <v>0</v>
      </c>
      <c r="FU402">
        <v>0</v>
      </c>
      <c r="FV402">
        <v>25</v>
      </c>
      <c r="FW402">
        <v>0</v>
      </c>
      <c r="FX402">
        <v>0</v>
      </c>
      <c r="FY402">
        <v>0</v>
      </c>
      <c r="FZ402">
        <v>0</v>
      </c>
      <c r="GA402">
        <v>1</v>
      </c>
      <c r="GB402">
        <v>0</v>
      </c>
      <c r="GC402">
        <v>0</v>
      </c>
      <c r="GD402">
        <v>0</v>
      </c>
      <c r="GE402">
        <v>1</v>
      </c>
      <c r="GF402">
        <v>0</v>
      </c>
      <c r="GG402">
        <v>0</v>
      </c>
      <c r="GH402">
        <v>1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1</v>
      </c>
      <c r="GU402">
        <v>43</v>
      </c>
      <c r="GV402">
        <v>25</v>
      </c>
      <c r="GW402">
        <v>12</v>
      </c>
      <c r="GX402">
        <v>3</v>
      </c>
      <c r="GY402">
        <v>0</v>
      </c>
      <c r="GZ402">
        <v>1</v>
      </c>
      <c r="HA402">
        <v>0</v>
      </c>
      <c r="HB402">
        <v>1</v>
      </c>
      <c r="HC402">
        <v>1</v>
      </c>
      <c r="HD402">
        <v>0</v>
      </c>
      <c r="HE402">
        <v>1</v>
      </c>
      <c r="HF402">
        <v>0</v>
      </c>
      <c r="HG402">
        <v>2</v>
      </c>
      <c r="HH402">
        <v>0</v>
      </c>
      <c r="HI402">
        <v>1</v>
      </c>
      <c r="HJ402">
        <v>0</v>
      </c>
      <c r="HK402">
        <v>0</v>
      </c>
      <c r="HL402">
        <v>0</v>
      </c>
      <c r="HM402">
        <v>0</v>
      </c>
      <c r="HN402">
        <v>1</v>
      </c>
      <c r="HO402">
        <v>0</v>
      </c>
      <c r="HP402">
        <v>0</v>
      </c>
      <c r="HQ402">
        <v>0</v>
      </c>
      <c r="HR402">
        <v>1</v>
      </c>
      <c r="HS402">
        <v>0</v>
      </c>
      <c r="HT402">
        <v>0</v>
      </c>
      <c r="HU402">
        <v>0</v>
      </c>
      <c r="HV402">
        <v>0</v>
      </c>
      <c r="HW402">
        <v>1</v>
      </c>
      <c r="HX402">
        <v>0</v>
      </c>
      <c r="HY402">
        <v>0</v>
      </c>
      <c r="HZ402">
        <v>0</v>
      </c>
      <c r="IA402">
        <v>25</v>
      </c>
      <c r="IB402">
        <v>42</v>
      </c>
      <c r="IC402">
        <v>3</v>
      </c>
      <c r="ID402">
        <v>32</v>
      </c>
      <c r="IE402">
        <v>0</v>
      </c>
      <c r="IF402">
        <v>2</v>
      </c>
      <c r="IG402">
        <v>0</v>
      </c>
      <c r="IH402">
        <v>0</v>
      </c>
      <c r="II402">
        <v>1</v>
      </c>
      <c r="IJ402">
        <v>0</v>
      </c>
      <c r="IK402">
        <v>0</v>
      </c>
      <c r="IL402">
        <v>1</v>
      </c>
      <c r="IM402">
        <v>0</v>
      </c>
      <c r="IN402">
        <v>0</v>
      </c>
      <c r="IO402">
        <v>0</v>
      </c>
      <c r="IP402">
        <v>0</v>
      </c>
      <c r="IQ402">
        <v>0</v>
      </c>
      <c r="IR402">
        <v>1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2</v>
      </c>
      <c r="JE402">
        <v>0</v>
      </c>
      <c r="JF402">
        <v>42</v>
      </c>
      <c r="JG402">
        <v>1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1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1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1</v>
      </c>
      <c r="KR402">
        <v>1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0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1</v>
      </c>
    </row>
    <row r="403" spans="1:332">
      <c r="A403" t="s">
        <v>1112</v>
      </c>
      <c r="B403" t="s">
        <v>1082</v>
      </c>
      <c r="C403" t="str">
        <f>"061101"</f>
        <v>061101</v>
      </c>
      <c r="D403" t="s">
        <v>1111</v>
      </c>
      <c r="E403">
        <v>5</v>
      </c>
      <c r="F403">
        <v>1022</v>
      </c>
      <c r="G403">
        <v>779</v>
      </c>
      <c r="H403">
        <v>193</v>
      </c>
      <c r="I403">
        <v>586</v>
      </c>
      <c r="J403">
        <v>0</v>
      </c>
      <c r="K403">
        <v>1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586</v>
      </c>
      <c r="T403">
        <v>0</v>
      </c>
      <c r="U403">
        <v>0</v>
      </c>
      <c r="V403">
        <v>586</v>
      </c>
      <c r="W403">
        <v>18</v>
      </c>
      <c r="X403">
        <v>11</v>
      </c>
      <c r="Y403">
        <v>7</v>
      </c>
      <c r="Z403">
        <v>0</v>
      </c>
      <c r="AA403">
        <v>568</v>
      </c>
      <c r="AB403">
        <v>273</v>
      </c>
      <c r="AC403">
        <v>34</v>
      </c>
      <c r="AD403">
        <v>6</v>
      </c>
      <c r="AE403">
        <v>2</v>
      </c>
      <c r="AF403">
        <v>0</v>
      </c>
      <c r="AG403">
        <v>4</v>
      </c>
      <c r="AH403">
        <v>0</v>
      </c>
      <c r="AI403">
        <v>1</v>
      </c>
      <c r="AJ403">
        <v>149</v>
      </c>
      <c r="AK403">
        <v>0</v>
      </c>
      <c r="AL403">
        <v>2</v>
      </c>
      <c r="AM403">
        <v>3</v>
      </c>
      <c r="AN403">
        <v>0</v>
      </c>
      <c r="AO403">
        <v>2</v>
      </c>
      <c r="AP403">
        <v>1</v>
      </c>
      <c r="AQ403">
        <v>0</v>
      </c>
      <c r="AR403">
        <v>0</v>
      </c>
      <c r="AS403">
        <v>55</v>
      </c>
      <c r="AT403">
        <v>0</v>
      </c>
      <c r="AU403">
        <v>4</v>
      </c>
      <c r="AV403">
        <v>0</v>
      </c>
      <c r="AW403">
        <v>3</v>
      </c>
      <c r="AX403">
        <v>0</v>
      </c>
      <c r="AY403">
        <v>0</v>
      </c>
      <c r="AZ403">
        <v>1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6</v>
      </c>
      <c r="BG403">
        <v>273</v>
      </c>
      <c r="BH403">
        <v>125</v>
      </c>
      <c r="BI403">
        <v>47</v>
      </c>
      <c r="BJ403">
        <v>0</v>
      </c>
      <c r="BK403">
        <v>0</v>
      </c>
      <c r="BL403">
        <v>0</v>
      </c>
      <c r="BM403">
        <v>74</v>
      </c>
      <c r="BN403">
        <v>0</v>
      </c>
      <c r="BO403">
        <v>1</v>
      </c>
      <c r="BP403">
        <v>0</v>
      </c>
      <c r="BQ403">
        <v>2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1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125</v>
      </c>
      <c r="CN403">
        <v>7</v>
      </c>
      <c r="CO403">
        <v>1</v>
      </c>
      <c r="CP403">
        <v>1</v>
      </c>
      <c r="CQ403">
        <v>0</v>
      </c>
      <c r="CR403">
        <v>2</v>
      </c>
      <c r="CS403">
        <v>1</v>
      </c>
      <c r="CT403">
        <v>0</v>
      </c>
      <c r="CU403">
        <v>0</v>
      </c>
      <c r="CV403">
        <v>1</v>
      </c>
      <c r="CW403">
        <v>0</v>
      </c>
      <c r="CX403">
        <v>0</v>
      </c>
      <c r="CY403">
        <v>0</v>
      </c>
      <c r="CZ403">
        <v>1</v>
      </c>
      <c r="DA403">
        <v>0</v>
      </c>
      <c r="DB403">
        <v>0</v>
      </c>
      <c r="DC403">
        <v>0</v>
      </c>
      <c r="DD403">
        <v>0</v>
      </c>
      <c r="DE403">
        <v>7</v>
      </c>
      <c r="DF403">
        <v>28</v>
      </c>
      <c r="DG403">
        <v>11</v>
      </c>
      <c r="DH403">
        <v>0</v>
      </c>
      <c r="DI403">
        <v>1</v>
      </c>
      <c r="DJ403">
        <v>0</v>
      </c>
      <c r="DK403">
        <v>0</v>
      </c>
      <c r="DL403">
        <v>1</v>
      </c>
      <c r="DM403">
        <v>0</v>
      </c>
      <c r="DN403">
        <v>8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1</v>
      </c>
      <c r="DW403">
        <v>0</v>
      </c>
      <c r="DX403">
        <v>0</v>
      </c>
      <c r="DY403">
        <v>0</v>
      </c>
      <c r="DZ403">
        <v>0</v>
      </c>
      <c r="EA403">
        <v>1</v>
      </c>
      <c r="EB403">
        <v>0</v>
      </c>
      <c r="EC403">
        <v>0</v>
      </c>
      <c r="ED403">
        <v>0</v>
      </c>
      <c r="EE403">
        <v>2</v>
      </c>
      <c r="EF403">
        <v>0</v>
      </c>
      <c r="EG403">
        <v>3</v>
      </c>
      <c r="EH403">
        <v>0</v>
      </c>
      <c r="EI403">
        <v>0</v>
      </c>
      <c r="EJ403">
        <v>0</v>
      </c>
      <c r="EK403">
        <v>28</v>
      </c>
      <c r="EL403">
        <v>22</v>
      </c>
      <c r="EM403">
        <v>0</v>
      </c>
      <c r="EN403">
        <v>0</v>
      </c>
      <c r="EO403">
        <v>2</v>
      </c>
      <c r="EP403">
        <v>0</v>
      </c>
      <c r="EQ403">
        <v>0</v>
      </c>
      <c r="ER403">
        <v>10</v>
      </c>
      <c r="ES403">
        <v>0</v>
      </c>
      <c r="ET403">
        <v>1</v>
      </c>
      <c r="EU403">
        <v>0</v>
      </c>
      <c r="EV403">
        <v>0</v>
      </c>
      <c r="EW403">
        <v>0</v>
      </c>
      <c r="EX403">
        <v>0</v>
      </c>
      <c r="EY403">
        <v>3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1</v>
      </c>
      <c r="FG403">
        <v>2</v>
      </c>
      <c r="FH403">
        <v>0</v>
      </c>
      <c r="FI403">
        <v>1</v>
      </c>
      <c r="FJ403">
        <v>0</v>
      </c>
      <c r="FK403">
        <v>1</v>
      </c>
      <c r="FL403">
        <v>0</v>
      </c>
      <c r="FM403">
        <v>0</v>
      </c>
      <c r="FN403">
        <v>0</v>
      </c>
      <c r="FO403">
        <v>1</v>
      </c>
      <c r="FP403">
        <v>22</v>
      </c>
      <c r="FQ403">
        <v>39</v>
      </c>
      <c r="FR403">
        <v>8</v>
      </c>
      <c r="FS403">
        <v>0</v>
      </c>
      <c r="FT403">
        <v>1</v>
      </c>
      <c r="FU403">
        <v>0</v>
      </c>
      <c r="FV403">
        <v>27</v>
      </c>
      <c r="FW403">
        <v>0</v>
      </c>
      <c r="FX403">
        <v>0</v>
      </c>
      <c r="FY403">
        <v>0</v>
      </c>
      <c r="FZ403">
        <v>0</v>
      </c>
      <c r="GA403">
        <v>0</v>
      </c>
      <c r="GB403">
        <v>0</v>
      </c>
      <c r="GC403">
        <v>0</v>
      </c>
      <c r="GD403">
        <v>0</v>
      </c>
      <c r="GE403">
        <v>1</v>
      </c>
      <c r="GF403">
        <v>0</v>
      </c>
      <c r="GG403">
        <v>0</v>
      </c>
      <c r="GH403">
        <v>1</v>
      </c>
      <c r="GI403">
        <v>0</v>
      </c>
      <c r="GJ403">
        <v>0</v>
      </c>
      <c r="GK403">
        <v>0</v>
      </c>
      <c r="GL403">
        <v>1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39</v>
      </c>
      <c r="GV403">
        <v>43</v>
      </c>
      <c r="GW403">
        <v>10</v>
      </c>
      <c r="GX403">
        <v>13</v>
      </c>
      <c r="GY403">
        <v>0</v>
      </c>
      <c r="GZ403">
        <v>4</v>
      </c>
      <c r="HA403">
        <v>0</v>
      </c>
      <c r="HB403">
        <v>0</v>
      </c>
      <c r="HC403">
        <v>1</v>
      </c>
      <c r="HD403">
        <v>0</v>
      </c>
      <c r="HE403">
        <v>1</v>
      </c>
      <c r="HF403">
        <v>0</v>
      </c>
      <c r="HG403">
        <v>0</v>
      </c>
      <c r="HH403">
        <v>1</v>
      </c>
      <c r="HI403">
        <v>0</v>
      </c>
      <c r="HJ403">
        <v>0</v>
      </c>
      <c r="HK403">
        <v>0</v>
      </c>
      <c r="HL403">
        <v>0</v>
      </c>
      <c r="HM403">
        <v>1</v>
      </c>
      <c r="HN403">
        <v>3</v>
      </c>
      <c r="HO403">
        <v>0</v>
      </c>
      <c r="HP403">
        <v>2</v>
      </c>
      <c r="HQ403">
        <v>0</v>
      </c>
      <c r="HR403">
        <v>3</v>
      </c>
      <c r="HS403">
        <v>1</v>
      </c>
      <c r="HT403">
        <v>0</v>
      </c>
      <c r="HU403">
        <v>0</v>
      </c>
      <c r="HV403">
        <v>0</v>
      </c>
      <c r="HW403">
        <v>1</v>
      </c>
      <c r="HX403">
        <v>1</v>
      </c>
      <c r="HY403">
        <v>0</v>
      </c>
      <c r="HZ403">
        <v>1</v>
      </c>
      <c r="IA403">
        <v>43</v>
      </c>
      <c r="IB403">
        <v>27</v>
      </c>
      <c r="IC403">
        <v>4</v>
      </c>
      <c r="ID403">
        <v>17</v>
      </c>
      <c r="IE403">
        <v>1</v>
      </c>
      <c r="IF403">
        <v>1</v>
      </c>
      <c r="IG403">
        <v>0</v>
      </c>
      <c r="IH403">
        <v>0</v>
      </c>
      <c r="II403">
        <v>2</v>
      </c>
      <c r="IJ403">
        <v>0</v>
      </c>
      <c r="IK403">
        <v>0</v>
      </c>
      <c r="IL403">
        <v>1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1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27</v>
      </c>
      <c r="JG403">
        <v>2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2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2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2</v>
      </c>
      <c r="KR403">
        <v>1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1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2</v>
      </c>
    </row>
    <row r="404" spans="1:332">
      <c r="A404" t="s">
        <v>1110</v>
      </c>
      <c r="B404" t="s">
        <v>1082</v>
      </c>
      <c r="C404" t="str">
        <f>"061101"</f>
        <v>061101</v>
      </c>
      <c r="D404" t="s">
        <v>1109</v>
      </c>
      <c r="E404">
        <v>6</v>
      </c>
      <c r="F404">
        <v>954</v>
      </c>
      <c r="G404">
        <v>750</v>
      </c>
      <c r="H404">
        <v>215</v>
      </c>
      <c r="I404">
        <v>535</v>
      </c>
      <c r="J404">
        <v>0</v>
      </c>
      <c r="K404">
        <v>5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535</v>
      </c>
      <c r="T404">
        <v>0</v>
      </c>
      <c r="U404">
        <v>0</v>
      </c>
      <c r="V404">
        <v>535</v>
      </c>
      <c r="W404">
        <v>9</v>
      </c>
      <c r="X404">
        <v>7</v>
      </c>
      <c r="Y404">
        <v>2</v>
      </c>
      <c r="Z404">
        <v>0</v>
      </c>
      <c r="AA404">
        <v>526</v>
      </c>
      <c r="AB404">
        <v>227</v>
      </c>
      <c r="AC404">
        <v>22</v>
      </c>
      <c r="AD404">
        <v>10</v>
      </c>
      <c r="AE404">
        <v>3</v>
      </c>
      <c r="AF404">
        <v>0</v>
      </c>
      <c r="AG404">
        <v>3</v>
      </c>
      <c r="AH404">
        <v>4</v>
      </c>
      <c r="AI404">
        <v>3</v>
      </c>
      <c r="AJ404">
        <v>112</v>
      </c>
      <c r="AK404">
        <v>0</v>
      </c>
      <c r="AL404">
        <v>3</v>
      </c>
      <c r="AM404">
        <v>0</v>
      </c>
      <c r="AN404">
        <v>0</v>
      </c>
      <c r="AO404">
        <v>0</v>
      </c>
      <c r="AP404">
        <v>2</v>
      </c>
      <c r="AQ404">
        <v>0</v>
      </c>
      <c r="AR404">
        <v>0</v>
      </c>
      <c r="AS404">
        <v>48</v>
      </c>
      <c r="AT404">
        <v>0</v>
      </c>
      <c r="AU404">
        <v>3</v>
      </c>
      <c r="AV404">
        <v>1</v>
      </c>
      <c r="AW404">
        <v>1</v>
      </c>
      <c r="AX404">
        <v>4</v>
      </c>
      <c r="AY404">
        <v>0</v>
      </c>
      <c r="AZ404">
        <v>0</v>
      </c>
      <c r="BA404">
        <v>5</v>
      </c>
      <c r="BB404">
        <v>0</v>
      </c>
      <c r="BC404">
        <v>1</v>
      </c>
      <c r="BD404">
        <v>0</v>
      </c>
      <c r="BE404">
        <v>0</v>
      </c>
      <c r="BF404">
        <v>2</v>
      </c>
      <c r="BG404">
        <v>227</v>
      </c>
      <c r="BH404">
        <v>133</v>
      </c>
      <c r="BI404">
        <v>43</v>
      </c>
      <c r="BJ404">
        <v>0</v>
      </c>
      <c r="BK404">
        <v>0</v>
      </c>
      <c r="BL404">
        <v>0</v>
      </c>
      <c r="BM404">
        <v>89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133</v>
      </c>
      <c r="CN404">
        <v>11</v>
      </c>
      <c r="CO404">
        <v>4</v>
      </c>
      <c r="CP404">
        <v>2</v>
      </c>
      <c r="CQ404">
        <v>0</v>
      </c>
      <c r="CR404">
        <v>1</v>
      </c>
      <c r="CS404">
        <v>1</v>
      </c>
      <c r="CT404">
        <v>0</v>
      </c>
      <c r="CU404">
        <v>0</v>
      </c>
      <c r="CV404">
        <v>0</v>
      </c>
      <c r="CW404">
        <v>1</v>
      </c>
      <c r="CX404">
        <v>0</v>
      </c>
      <c r="CY404">
        <v>0</v>
      </c>
      <c r="CZ404">
        <v>1</v>
      </c>
      <c r="DA404">
        <v>0</v>
      </c>
      <c r="DB404">
        <v>0</v>
      </c>
      <c r="DC404">
        <v>1</v>
      </c>
      <c r="DD404">
        <v>0</v>
      </c>
      <c r="DE404">
        <v>11</v>
      </c>
      <c r="DF404">
        <v>21</v>
      </c>
      <c r="DG404">
        <v>8</v>
      </c>
      <c r="DH404">
        <v>0</v>
      </c>
      <c r="DI404">
        <v>0</v>
      </c>
      <c r="DJ404">
        <v>2</v>
      </c>
      <c r="DK404">
        <v>0</v>
      </c>
      <c r="DL404">
        <v>0</v>
      </c>
      <c r="DM404">
        <v>0</v>
      </c>
      <c r="DN404">
        <v>2</v>
      </c>
      <c r="DO404">
        <v>0</v>
      </c>
      <c r="DP404">
        <v>0</v>
      </c>
      <c r="DQ404">
        <v>0</v>
      </c>
      <c r="DR404">
        <v>0</v>
      </c>
      <c r="DS404">
        <v>1</v>
      </c>
      <c r="DT404">
        <v>0</v>
      </c>
      <c r="DU404">
        <v>0</v>
      </c>
      <c r="DV404">
        <v>1</v>
      </c>
      <c r="DW404">
        <v>1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6</v>
      </c>
      <c r="EH404">
        <v>0</v>
      </c>
      <c r="EI404">
        <v>0</v>
      </c>
      <c r="EJ404">
        <v>0</v>
      </c>
      <c r="EK404">
        <v>21</v>
      </c>
      <c r="EL404">
        <v>10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7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3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10</v>
      </c>
      <c r="FQ404">
        <v>44</v>
      </c>
      <c r="FR404">
        <v>12</v>
      </c>
      <c r="FS404">
        <v>3</v>
      </c>
      <c r="FT404">
        <v>2</v>
      </c>
      <c r="FU404">
        <v>3</v>
      </c>
      <c r="FV404">
        <v>13</v>
      </c>
      <c r="FW404">
        <v>0</v>
      </c>
      <c r="FX404">
        <v>1</v>
      </c>
      <c r="FY404">
        <v>0</v>
      </c>
      <c r="FZ404">
        <v>1</v>
      </c>
      <c r="GA404">
        <v>3</v>
      </c>
      <c r="GB404">
        <v>0</v>
      </c>
      <c r="GC404">
        <v>0</v>
      </c>
      <c r="GD404">
        <v>0</v>
      </c>
      <c r="GE404">
        <v>1</v>
      </c>
      <c r="GF404">
        <v>0</v>
      </c>
      <c r="GG404">
        <v>0</v>
      </c>
      <c r="GH404">
        <v>0</v>
      </c>
      <c r="GI404">
        <v>0</v>
      </c>
      <c r="GJ404">
        <v>1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2</v>
      </c>
      <c r="GS404">
        <v>0</v>
      </c>
      <c r="GT404">
        <v>2</v>
      </c>
      <c r="GU404">
        <v>44</v>
      </c>
      <c r="GV404">
        <v>52</v>
      </c>
      <c r="GW404">
        <v>22</v>
      </c>
      <c r="GX404">
        <v>11</v>
      </c>
      <c r="GY404">
        <v>1</v>
      </c>
      <c r="GZ404">
        <v>0</v>
      </c>
      <c r="HA404">
        <v>1</v>
      </c>
      <c r="HB404">
        <v>1</v>
      </c>
      <c r="HC404">
        <v>2</v>
      </c>
      <c r="HD404">
        <v>0</v>
      </c>
      <c r="HE404">
        <v>2</v>
      </c>
      <c r="HF404">
        <v>2</v>
      </c>
      <c r="HG404">
        <v>1</v>
      </c>
      <c r="HH404">
        <v>0</v>
      </c>
      <c r="HI404">
        <v>0</v>
      </c>
      <c r="HJ404">
        <v>0</v>
      </c>
      <c r="HK404">
        <v>0</v>
      </c>
      <c r="HL404">
        <v>1</v>
      </c>
      <c r="HM404">
        <v>0</v>
      </c>
      <c r="HN404">
        <v>0</v>
      </c>
      <c r="HO404">
        <v>0</v>
      </c>
      <c r="HP404">
        <v>0</v>
      </c>
      <c r="HQ404">
        <v>1</v>
      </c>
      <c r="HR404">
        <v>2</v>
      </c>
      <c r="HS404">
        <v>0</v>
      </c>
      <c r="HT404">
        <v>0</v>
      </c>
      <c r="HU404">
        <v>0</v>
      </c>
      <c r="HV404">
        <v>0</v>
      </c>
      <c r="HW404">
        <v>1</v>
      </c>
      <c r="HX404">
        <v>0</v>
      </c>
      <c r="HY404">
        <v>0</v>
      </c>
      <c r="HZ404">
        <v>4</v>
      </c>
      <c r="IA404">
        <v>52</v>
      </c>
      <c r="IB404">
        <v>23</v>
      </c>
      <c r="IC404">
        <v>5</v>
      </c>
      <c r="ID404">
        <v>15</v>
      </c>
      <c r="IE404">
        <v>0</v>
      </c>
      <c r="IF404">
        <v>1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0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1</v>
      </c>
      <c r="JA404">
        <v>0</v>
      </c>
      <c r="JB404">
        <v>0</v>
      </c>
      <c r="JC404">
        <v>0</v>
      </c>
      <c r="JD404">
        <v>0</v>
      </c>
      <c r="JE404">
        <v>1</v>
      </c>
      <c r="JF404">
        <v>23</v>
      </c>
      <c r="JG404">
        <v>3</v>
      </c>
      <c r="JH404">
        <v>0</v>
      </c>
      <c r="JI404">
        <v>1</v>
      </c>
      <c r="JJ404">
        <v>0</v>
      </c>
      <c r="JK404">
        <v>0</v>
      </c>
      <c r="JL404">
        <v>0</v>
      </c>
      <c r="JM404">
        <v>0</v>
      </c>
      <c r="JN404">
        <v>1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1</v>
      </c>
      <c r="JW404">
        <v>0</v>
      </c>
      <c r="JX404">
        <v>3</v>
      </c>
      <c r="JY404">
        <v>1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1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1</v>
      </c>
      <c r="KQ404">
        <v>1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0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1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1</v>
      </c>
    </row>
    <row r="405" spans="1:332">
      <c r="A405" t="s">
        <v>1108</v>
      </c>
      <c r="B405" t="s">
        <v>1082</v>
      </c>
      <c r="C405" t="str">
        <f>"061101"</f>
        <v>061101</v>
      </c>
      <c r="D405" t="s">
        <v>1107</v>
      </c>
      <c r="E405">
        <v>7</v>
      </c>
      <c r="F405">
        <v>1433</v>
      </c>
      <c r="G405">
        <v>1090</v>
      </c>
      <c r="H405">
        <v>233</v>
      </c>
      <c r="I405">
        <v>857</v>
      </c>
      <c r="J405">
        <v>0</v>
      </c>
      <c r="K405">
        <v>11</v>
      </c>
      <c r="L405">
        <v>7</v>
      </c>
      <c r="M405">
        <v>7</v>
      </c>
      <c r="N405">
        <v>0</v>
      </c>
      <c r="O405">
        <v>0</v>
      </c>
      <c r="P405">
        <v>0</v>
      </c>
      <c r="Q405">
        <v>0</v>
      </c>
      <c r="R405">
        <v>7</v>
      </c>
      <c r="S405">
        <v>864</v>
      </c>
      <c r="T405">
        <v>7</v>
      </c>
      <c r="U405">
        <v>0</v>
      </c>
      <c r="V405">
        <v>864</v>
      </c>
      <c r="W405">
        <v>20</v>
      </c>
      <c r="X405">
        <v>13</v>
      </c>
      <c r="Y405">
        <v>7</v>
      </c>
      <c r="Z405">
        <v>0</v>
      </c>
      <c r="AA405">
        <v>844</v>
      </c>
      <c r="AB405">
        <v>419</v>
      </c>
      <c r="AC405">
        <v>28</v>
      </c>
      <c r="AD405">
        <v>16</v>
      </c>
      <c r="AE405">
        <v>5</v>
      </c>
      <c r="AF405">
        <v>4</v>
      </c>
      <c r="AG405">
        <v>7</v>
      </c>
      <c r="AH405">
        <v>0</v>
      </c>
      <c r="AI405">
        <v>2</v>
      </c>
      <c r="AJ405">
        <v>230</v>
      </c>
      <c r="AK405">
        <v>2</v>
      </c>
      <c r="AL405">
        <v>9</v>
      </c>
      <c r="AM405">
        <v>2</v>
      </c>
      <c r="AN405">
        <v>0</v>
      </c>
      <c r="AO405">
        <v>3</v>
      </c>
      <c r="AP405">
        <v>3</v>
      </c>
      <c r="AQ405">
        <v>1</v>
      </c>
      <c r="AR405">
        <v>0</v>
      </c>
      <c r="AS405">
        <v>86</v>
      </c>
      <c r="AT405">
        <v>0</v>
      </c>
      <c r="AU405">
        <v>9</v>
      </c>
      <c r="AV405">
        <v>1</v>
      </c>
      <c r="AW405">
        <v>2</v>
      </c>
      <c r="AX405">
        <v>0</v>
      </c>
      <c r="AY405">
        <v>2</v>
      </c>
      <c r="AZ405">
        <v>1</v>
      </c>
      <c r="BA405">
        <v>3</v>
      </c>
      <c r="BB405">
        <v>0</v>
      </c>
      <c r="BC405">
        <v>0</v>
      </c>
      <c r="BD405">
        <v>2</v>
      </c>
      <c r="BE405">
        <v>1</v>
      </c>
      <c r="BF405">
        <v>0</v>
      </c>
      <c r="BG405">
        <v>419</v>
      </c>
      <c r="BH405">
        <v>181</v>
      </c>
      <c r="BI405">
        <v>65</v>
      </c>
      <c r="BJ405">
        <v>2</v>
      </c>
      <c r="BK405">
        <v>0</v>
      </c>
      <c r="BL405">
        <v>0</v>
      </c>
      <c r="BM405">
        <v>108</v>
      </c>
      <c r="BN405">
        <v>4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1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1</v>
      </c>
      <c r="CJ405">
        <v>0</v>
      </c>
      <c r="CK405">
        <v>0</v>
      </c>
      <c r="CL405">
        <v>0</v>
      </c>
      <c r="CM405">
        <v>181</v>
      </c>
      <c r="CN405">
        <v>22</v>
      </c>
      <c r="CO405">
        <v>8</v>
      </c>
      <c r="CP405">
        <v>6</v>
      </c>
      <c r="CQ405">
        <v>0</v>
      </c>
      <c r="CR405">
        <v>1</v>
      </c>
      <c r="CS405">
        <v>0</v>
      </c>
      <c r="CT405">
        <v>1</v>
      </c>
      <c r="CU405">
        <v>0</v>
      </c>
      <c r="CV405">
        <v>1</v>
      </c>
      <c r="CW405">
        <v>0</v>
      </c>
      <c r="CX405">
        <v>2</v>
      </c>
      <c r="CY405">
        <v>0</v>
      </c>
      <c r="CZ405">
        <v>0</v>
      </c>
      <c r="DA405">
        <v>0</v>
      </c>
      <c r="DB405">
        <v>0</v>
      </c>
      <c r="DC405">
        <v>3</v>
      </c>
      <c r="DD405">
        <v>0</v>
      </c>
      <c r="DE405">
        <v>22</v>
      </c>
      <c r="DF405">
        <v>53</v>
      </c>
      <c r="DG405">
        <v>20</v>
      </c>
      <c r="DH405">
        <v>2</v>
      </c>
      <c r="DI405">
        <v>2</v>
      </c>
      <c r="DJ405">
        <v>0</v>
      </c>
      <c r="DK405">
        <v>0</v>
      </c>
      <c r="DL405">
        <v>1</v>
      </c>
      <c r="DM405">
        <v>1</v>
      </c>
      <c r="DN405">
        <v>9</v>
      </c>
      <c r="DO405">
        <v>0</v>
      </c>
      <c r="DP405">
        <v>0</v>
      </c>
      <c r="DQ405">
        <v>1</v>
      </c>
      <c r="DR405">
        <v>0</v>
      </c>
      <c r="DS405">
        <v>0</v>
      </c>
      <c r="DT405">
        <v>1</v>
      </c>
      <c r="DU405">
        <v>0</v>
      </c>
      <c r="DV405">
        <v>2</v>
      </c>
      <c r="DW405">
        <v>0</v>
      </c>
      <c r="DX405">
        <v>0</v>
      </c>
      <c r="DY405">
        <v>0</v>
      </c>
      <c r="DZ405">
        <v>1</v>
      </c>
      <c r="EA405">
        <v>0</v>
      </c>
      <c r="EB405">
        <v>0</v>
      </c>
      <c r="EC405">
        <v>0</v>
      </c>
      <c r="ED405">
        <v>0</v>
      </c>
      <c r="EE405">
        <v>1</v>
      </c>
      <c r="EF405">
        <v>0</v>
      </c>
      <c r="EG405">
        <v>11</v>
      </c>
      <c r="EH405">
        <v>1</v>
      </c>
      <c r="EI405">
        <v>0</v>
      </c>
      <c r="EJ405">
        <v>0</v>
      </c>
      <c r="EK405">
        <v>53</v>
      </c>
      <c r="EL405">
        <v>27</v>
      </c>
      <c r="EM405">
        <v>0</v>
      </c>
      <c r="EN405">
        <v>2</v>
      </c>
      <c r="EO405">
        <v>0</v>
      </c>
      <c r="EP405">
        <v>0</v>
      </c>
      <c r="EQ405">
        <v>0</v>
      </c>
      <c r="ER405">
        <v>17</v>
      </c>
      <c r="ES405">
        <v>0</v>
      </c>
      <c r="ET405">
        <v>0</v>
      </c>
      <c r="EU405">
        <v>0</v>
      </c>
      <c r="EV405">
        <v>0</v>
      </c>
      <c r="EW405">
        <v>1</v>
      </c>
      <c r="EX405">
        <v>0</v>
      </c>
      <c r="EY405">
        <v>4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1</v>
      </c>
      <c r="FH405">
        <v>1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1</v>
      </c>
      <c r="FP405">
        <v>27</v>
      </c>
      <c r="FQ405">
        <v>38</v>
      </c>
      <c r="FR405">
        <v>16</v>
      </c>
      <c r="FS405">
        <v>2</v>
      </c>
      <c r="FT405">
        <v>1</v>
      </c>
      <c r="FU405">
        <v>0</v>
      </c>
      <c r="FV405">
        <v>14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0</v>
      </c>
      <c r="GC405">
        <v>0</v>
      </c>
      <c r="GD405">
        <v>0</v>
      </c>
      <c r="GE405">
        <v>0</v>
      </c>
      <c r="GF405">
        <v>0</v>
      </c>
      <c r="GG405">
        <v>0</v>
      </c>
      <c r="GH405">
        <v>2</v>
      </c>
      <c r="GI405">
        <v>1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1</v>
      </c>
      <c r="GQ405">
        <v>0</v>
      </c>
      <c r="GR405">
        <v>0</v>
      </c>
      <c r="GS405">
        <v>1</v>
      </c>
      <c r="GT405">
        <v>0</v>
      </c>
      <c r="GU405">
        <v>38</v>
      </c>
      <c r="GV405">
        <v>51</v>
      </c>
      <c r="GW405">
        <v>19</v>
      </c>
      <c r="GX405">
        <v>6</v>
      </c>
      <c r="GY405">
        <v>2</v>
      </c>
      <c r="GZ405">
        <v>1</v>
      </c>
      <c r="HA405">
        <v>0</v>
      </c>
      <c r="HB405">
        <v>2</v>
      </c>
      <c r="HC405">
        <v>2</v>
      </c>
      <c r="HD405">
        <v>1</v>
      </c>
      <c r="HE405">
        <v>0</v>
      </c>
      <c r="HF405">
        <v>1</v>
      </c>
      <c r="HG405">
        <v>1</v>
      </c>
      <c r="HH405">
        <v>0</v>
      </c>
      <c r="HI405">
        <v>0</v>
      </c>
      <c r="HJ405">
        <v>0</v>
      </c>
      <c r="HK405">
        <v>0</v>
      </c>
      <c r="HL405">
        <v>2</v>
      </c>
      <c r="HM405">
        <v>2</v>
      </c>
      <c r="HN405">
        <v>2</v>
      </c>
      <c r="HO405">
        <v>3</v>
      </c>
      <c r="HP405">
        <v>1</v>
      </c>
      <c r="HQ405">
        <v>0</v>
      </c>
      <c r="HR405">
        <v>1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3</v>
      </c>
      <c r="HY405">
        <v>0</v>
      </c>
      <c r="HZ405">
        <v>2</v>
      </c>
      <c r="IA405">
        <v>51</v>
      </c>
      <c r="IB405">
        <v>51</v>
      </c>
      <c r="IC405">
        <v>7</v>
      </c>
      <c r="ID405">
        <v>36</v>
      </c>
      <c r="IE405">
        <v>0</v>
      </c>
      <c r="IF405">
        <v>0</v>
      </c>
      <c r="IG405">
        <v>0</v>
      </c>
      <c r="IH405">
        <v>1</v>
      </c>
      <c r="II405">
        <v>1</v>
      </c>
      <c r="IJ405">
        <v>0</v>
      </c>
      <c r="IK405">
        <v>1</v>
      </c>
      <c r="IL405">
        <v>0</v>
      </c>
      <c r="IM405">
        <v>1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1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3</v>
      </c>
      <c r="JF405">
        <v>51</v>
      </c>
      <c r="JG405">
        <v>1</v>
      </c>
      <c r="JH405">
        <v>0</v>
      </c>
      <c r="JI405">
        <v>1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1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1</v>
      </c>
      <c r="KR405">
        <v>0</v>
      </c>
      <c r="KS405">
        <v>0</v>
      </c>
      <c r="KT405">
        <v>0</v>
      </c>
      <c r="KU405">
        <v>0</v>
      </c>
      <c r="KV405">
        <v>1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1</v>
      </c>
    </row>
    <row r="406" spans="1:332">
      <c r="A406" t="s">
        <v>1106</v>
      </c>
      <c r="B406" t="s">
        <v>1082</v>
      </c>
      <c r="C406" t="str">
        <f>"061101"</f>
        <v>061101</v>
      </c>
      <c r="D406" t="s">
        <v>1105</v>
      </c>
      <c r="E406">
        <v>8</v>
      </c>
      <c r="F406">
        <v>1300</v>
      </c>
      <c r="G406">
        <v>990</v>
      </c>
      <c r="H406">
        <v>286</v>
      </c>
      <c r="I406">
        <v>704</v>
      </c>
      <c r="J406">
        <v>0</v>
      </c>
      <c r="K406">
        <v>5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704</v>
      </c>
      <c r="T406">
        <v>0</v>
      </c>
      <c r="U406">
        <v>0</v>
      </c>
      <c r="V406">
        <v>704</v>
      </c>
      <c r="W406">
        <v>15</v>
      </c>
      <c r="X406">
        <v>12</v>
      </c>
      <c r="Y406">
        <v>3</v>
      </c>
      <c r="Z406">
        <v>0</v>
      </c>
      <c r="AA406">
        <v>689</v>
      </c>
      <c r="AB406">
        <v>344</v>
      </c>
      <c r="AC406">
        <v>31</v>
      </c>
      <c r="AD406">
        <v>15</v>
      </c>
      <c r="AE406">
        <v>5</v>
      </c>
      <c r="AF406">
        <v>2</v>
      </c>
      <c r="AG406">
        <v>2</v>
      </c>
      <c r="AH406">
        <v>1</v>
      </c>
      <c r="AI406">
        <v>2</v>
      </c>
      <c r="AJ406">
        <v>172</v>
      </c>
      <c r="AK406">
        <v>4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97</v>
      </c>
      <c r="AT406">
        <v>0</v>
      </c>
      <c r="AU406">
        <v>2</v>
      </c>
      <c r="AV406">
        <v>1</v>
      </c>
      <c r="AW406">
        <v>3</v>
      </c>
      <c r="AX406">
        <v>0</v>
      </c>
      <c r="AY406">
        <v>0</v>
      </c>
      <c r="AZ406">
        <v>0</v>
      </c>
      <c r="BA406">
        <v>6</v>
      </c>
      <c r="BB406">
        <v>0</v>
      </c>
      <c r="BC406">
        <v>0</v>
      </c>
      <c r="BD406">
        <v>0</v>
      </c>
      <c r="BE406">
        <v>0</v>
      </c>
      <c r="BF406">
        <v>1</v>
      </c>
      <c r="BG406">
        <v>344</v>
      </c>
      <c r="BH406">
        <v>158</v>
      </c>
      <c r="BI406">
        <v>48</v>
      </c>
      <c r="BJ406">
        <v>1</v>
      </c>
      <c r="BK406">
        <v>0</v>
      </c>
      <c r="BL406">
        <v>0</v>
      </c>
      <c r="BM406">
        <v>105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1</v>
      </c>
      <c r="BX406">
        <v>0</v>
      </c>
      <c r="BY406">
        <v>0</v>
      </c>
      <c r="BZ406">
        <v>0</v>
      </c>
      <c r="CA406">
        <v>0</v>
      </c>
      <c r="CB406">
        <v>1</v>
      </c>
      <c r="CC406">
        <v>0</v>
      </c>
      <c r="CD406">
        <v>0</v>
      </c>
      <c r="CE406">
        <v>1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1</v>
      </c>
      <c r="CM406">
        <v>158</v>
      </c>
      <c r="CN406">
        <v>13</v>
      </c>
      <c r="CO406">
        <v>3</v>
      </c>
      <c r="CP406">
        <v>0</v>
      </c>
      <c r="CQ406">
        <v>2</v>
      </c>
      <c r="CR406">
        <v>1</v>
      </c>
      <c r="CS406">
        <v>0</v>
      </c>
      <c r="CT406">
        <v>3</v>
      </c>
      <c r="CU406">
        <v>2</v>
      </c>
      <c r="CV406">
        <v>0</v>
      </c>
      <c r="CW406">
        <v>0</v>
      </c>
      <c r="CX406">
        <v>1</v>
      </c>
      <c r="CY406">
        <v>0</v>
      </c>
      <c r="CZ406">
        <v>1</v>
      </c>
      <c r="DA406">
        <v>0</v>
      </c>
      <c r="DB406">
        <v>0</v>
      </c>
      <c r="DC406">
        <v>0</v>
      </c>
      <c r="DD406">
        <v>0</v>
      </c>
      <c r="DE406">
        <v>13</v>
      </c>
      <c r="DF406">
        <v>28</v>
      </c>
      <c r="DG406">
        <v>6</v>
      </c>
      <c r="DH406">
        <v>2</v>
      </c>
      <c r="DI406">
        <v>0</v>
      </c>
      <c r="DJ406">
        <v>2</v>
      </c>
      <c r="DK406">
        <v>3</v>
      </c>
      <c r="DL406">
        <v>0</v>
      </c>
      <c r="DM406">
        <v>1</v>
      </c>
      <c r="DN406">
        <v>10</v>
      </c>
      <c r="DO406">
        <v>0</v>
      </c>
      <c r="DP406">
        <v>0</v>
      </c>
      <c r="DQ406">
        <v>1</v>
      </c>
      <c r="DR406">
        <v>0</v>
      </c>
      <c r="DS406">
        <v>1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1</v>
      </c>
      <c r="EE406">
        <v>0</v>
      </c>
      <c r="EF406">
        <v>0</v>
      </c>
      <c r="EG406">
        <v>0</v>
      </c>
      <c r="EH406">
        <v>0</v>
      </c>
      <c r="EI406">
        <v>1</v>
      </c>
      <c r="EJ406">
        <v>0</v>
      </c>
      <c r="EK406">
        <v>28</v>
      </c>
      <c r="EL406">
        <v>19</v>
      </c>
      <c r="EM406">
        <v>1</v>
      </c>
      <c r="EN406">
        <v>0</v>
      </c>
      <c r="EO406">
        <v>0</v>
      </c>
      <c r="EP406">
        <v>0</v>
      </c>
      <c r="EQ406">
        <v>0</v>
      </c>
      <c r="ER406">
        <v>12</v>
      </c>
      <c r="ES406">
        <v>0</v>
      </c>
      <c r="ET406">
        <v>0</v>
      </c>
      <c r="EU406">
        <v>0</v>
      </c>
      <c r="EV406">
        <v>0</v>
      </c>
      <c r="EW406">
        <v>1</v>
      </c>
      <c r="EX406">
        <v>0</v>
      </c>
      <c r="EY406">
        <v>4</v>
      </c>
      <c r="EZ406">
        <v>0</v>
      </c>
      <c r="FA406">
        <v>0</v>
      </c>
      <c r="FB406">
        <v>1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19</v>
      </c>
      <c r="FQ406">
        <v>54</v>
      </c>
      <c r="FR406">
        <v>16</v>
      </c>
      <c r="FS406">
        <v>6</v>
      </c>
      <c r="FT406">
        <v>1</v>
      </c>
      <c r="FU406">
        <v>0</v>
      </c>
      <c r="FV406">
        <v>31</v>
      </c>
      <c r="FW406">
        <v>0</v>
      </c>
      <c r="FX406">
        <v>0</v>
      </c>
      <c r="FY406">
        <v>0</v>
      </c>
      <c r="FZ406">
        <v>0</v>
      </c>
      <c r="GA406">
        <v>0</v>
      </c>
      <c r="GB406">
        <v>0</v>
      </c>
      <c r="GC406">
        <v>0</v>
      </c>
      <c r="GD406">
        <v>0</v>
      </c>
      <c r="GE406">
        <v>0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54</v>
      </c>
      <c r="GV406">
        <v>42</v>
      </c>
      <c r="GW406">
        <v>13</v>
      </c>
      <c r="GX406">
        <v>8</v>
      </c>
      <c r="GY406">
        <v>0</v>
      </c>
      <c r="GZ406">
        <v>2</v>
      </c>
      <c r="HA406">
        <v>0</v>
      </c>
      <c r="HB406">
        <v>0</v>
      </c>
      <c r="HC406">
        <v>1</v>
      </c>
      <c r="HD406">
        <v>0</v>
      </c>
      <c r="HE406">
        <v>0</v>
      </c>
      <c r="HF406">
        <v>2</v>
      </c>
      <c r="HG406">
        <v>0</v>
      </c>
      <c r="HH406">
        <v>1</v>
      </c>
      <c r="HI406">
        <v>3</v>
      </c>
      <c r="HJ406">
        <v>0</v>
      </c>
      <c r="HK406">
        <v>0</v>
      </c>
      <c r="HL406">
        <v>0</v>
      </c>
      <c r="HM406">
        <v>1</v>
      </c>
      <c r="HN406">
        <v>0</v>
      </c>
      <c r="HO406">
        <v>4</v>
      </c>
      <c r="HP406">
        <v>0</v>
      </c>
      <c r="HQ406">
        <v>0</v>
      </c>
      <c r="HR406">
        <v>1</v>
      </c>
      <c r="HS406">
        <v>0</v>
      </c>
      <c r="HT406">
        <v>0</v>
      </c>
      <c r="HU406">
        <v>0</v>
      </c>
      <c r="HV406">
        <v>0</v>
      </c>
      <c r="HW406">
        <v>2</v>
      </c>
      <c r="HX406">
        <v>1</v>
      </c>
      <c r="HY406">
        <v>0</v>
      </c>
      <c r="HZ406">
        <v>3</v>
      </c>
      <c r="IA406">
        <v>42</v>
      </c>
      <c r="IB406">
        <v>30</v>
      </c>
      <c r="IC406">
        <v>4</v>
      </c>
      <c r="ID406">
        <v>20</v>
      </c>
      <c r="IE406">
        <v>0</v>
      </c>
      <c r="IF406">
        <v>1</v>
      </c>
      <c r="IG406">
        <v>0</v>
      </c>
      <c r="IH406">
        <v>0</v>
      </c>
      <c r="II406">
        <v>3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0</v>
      </c>
      <c r="IQ406">
        <v>1</v>
      </c>
      <c r="IR406">
        <v>0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1</v>
      </c>
      <c r="JF406">
        <v>30</v>
      </c>
      <c r="JG406">
        <v>1</v>
      </c>
      <c r="JH406">
        <v>0</v>
      </c>
      <c r="JI406">
        <v>1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1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</row>
    <row r="407" spans="1:332">
      <c r="A407" t="s">
        <v>1104</v>
      </c>
      <c r="B407" t="s">
        <v>1082</v>
      </c>
      <c r="C407" t="str">
        <f>"061101"</f>
        <v>061101</v>
      </c>
      <c r="D407" t="s">
        <v>1102</v>
      </c>
      <c r="E407">
        <v>9</v>
      </c>
      <c r="F407">
        <v>1395</v>
      </c>
      <c r="G407">
        <v>1060</v>
      </c>
      <c r="H407">
        <v>314</v>
      </c>
      <c r="I407">
        <v>746</v>
      </c>
      <c r="J407">
        <v>0</v>
      </c>
      <c r="K407">
        <v>2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746</v>
      </c>
      <c r="T407">
        <v>0</v>
      </c>
      <c r="U407">
        <v>0</v>
      </c>
      <c r="V407">
        <v>746</v>
      </c>
      <c r="W407">
        <v>22</v>
      </c>
      <c r="X407">
        <v>18</v>
      </c>
      <c r="Y407">
        <v>4</v>
      </c>
      <c r="Z407">
        <v>0</v>
      </c>
      <c r="AA407">
        <v>724</v>
      </c>
      <c r="AB407">
        <v>351</v>
      </c>
      <c r="AC407">
        <v>25</v>
      </c>
      <c r="AD407">
        <v>7</v>
      </c>
      <c r="AE407">
        <v>15</v>
      </c>
      <c r="AF407">
        <v>1</v>
      </c>
      <c r="AG407">
        <v>3</v>
      </c>
      <c r="AH407">
        <v>2</v>
      </c>
      <c r="AI407">
        <v>3</v>
      </c>
      <c r="AJ407">
        <v>202</v>
      </c>
      <c r="AK407">
        <v>4</v>
      </c>
      <c r="AL407">
        <v>3</v>
      </c>
      <c r="AM407">
        <v>1</v>
      </c>
      <c r="AN407">
        <v>0</v>
      </c>
      <c r="AO407">
        <v>0</v>
      </c>
      <c r="AP407">
        <v>1</v>
      </c>
      <c r="AQ407">
        <v>0</v>
      </c>
      <c r="AR407">
        <v>0</v>
      </c>
      <c r="AS407">
        <v>73</v>
      </c>
      <c r="AT407">
        <v>0</v>
      </c>
      <c r="AU407">
        <v>2</v>
      </c>
      <c r="AV407">
        <v>1</v>
      </c>
      <c r="AW407">
        <v>1</v>
      </c>
      <c r="AX407">
        <v>1</v>
      </c>
      <c r="AY407">
        <v>0</v>
      </c>
      <c r="AZ407">
        <v>0</v>
      </c>
      <c r="BA407">
        <v>2</v>
      </c>
      <c r="BB407">
        <v>2</v>
      </c>
      <c r="BC407">
        <v>1</v>
      </c>
      <c r="BD407">
        <v>0</v>
      </c>
      <c r="BE407">
        <v>0</v>
      </c>
      <c r="BF407">
        <v>1</v>
      </c>
      <c r="BG407">
        <v>351</v>
      </c>
      <c r="BH407">
        <v>179</v>
      </c>
      <c r="BI407">
        <v>44</v>
      </c>
      <c r="BJ407">
        <v>1</v>
      </c>
      <c r="BK407">
        <v>0</v>
      </c>
      <c r="BL407">
        <v>2</v>
      </c>
      <c r="BM407">
        <v>124</v>
      </c>
      <c r="BN407">
        <v>3</v>
      </c>
      <c r="BO407">
        <v>0</v>
      </c>
      <c r="BP407">
        <v>0</v>
      </c>
      <c r="BQ407">
        <v>1</v>
      </c>
      <c r="BR407">
        <v>0</v>
      </c>
      <c r="BS407">
        <v>0</v>
      </c>
      <c r="BT407">
        <v>1</v>
      </c>
      <c r="BU407">
        <v>0</v>
      </c>
      <c r="BV407">
        <v>0</v>
      </c>
      <c r="BW407">
        <v>1</v>
      </c>
      <c r="BX407">
        <v>0</v>
      </c>
      <c r="BY407">
        <v>0</v>
      </c>
      <c r="BZ407">
        <v>0</v>
      </c>
      <c r="CA407">
        <v>1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1</v>
      </c>
      <c r="CM407">
        <v>179</v>
      </c>
      <c r="CN407">
        <v>12</v>
      </c>
      <c r="CO407">
        <v>6</v>
      </c>
      <c r="CP407">
        <v>1</v>
      </c>
      <c r="CQ407">
        <v>2</v>
      </c>
      <c r="CR407">
        <v>0</v>
      </c>
      <c r="CS407">
        <v>1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1</v>
      </c>
      <c r="DA407">
        <v>0</v>
      </c>
      <c r="DB407">
        <v>0</v>
      </c>
      <c r="DC407">
        <v>0</v>
      </c>
      <c r="DD407">
        <v>1</v>
      </c>
      <c r="DE407">
        <v>12</v>
      </c>
      <c r="DF407">
        <v>46</v>
      </c>
      <c r="DG407">
        <v>14</v>
      </c>
      <c r="DH407">
        <v>1</v>
      </c>
      <c r="DI407">
        <v>2</v>
      </c>
      <c r="DJ407">
        <v>5</v>
      </c>
      <c r="DK407">
        <v>1</v>
      </c>
      <c r="DL407">
        <v>1</v>
      </c>
      <c r="DM407">
        <v>0</v>
      </c>
      <c r="DN407">
        <v>12</v>
      </c>
      <c r="DO407">
        <v>0</v>
      </c>
      <c r="DP407">
        <v>0</v>
      </c>
      <c r="DQ407">
        <v>0</v>
      </c>
      <c r="DR407">
        <v>0</v>
      </c>
      <c r="DS407">
        <v>1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1</v>
      </c>
      <c r="EA407">
        <v>1</v>
      </c>
      <c r="EB407">
        <v>0</v>
      </c>
      <c r="EC407">
        <v>0</v>
      </c>
      <c r="ED407">
        <v>2</v>
      </c>
      <c r="EE407">
        <v>0</v>
      </c>
      <c r="EF407">
        <v>1</v>
      </c>
      <c r="EG407">
        <v>4</v>
      </c>
      <c r="EH407">
        <v>0</v>
      </c>
      <c r="EI407">
        <v>0</v>
      </c>
      <c r="EJ407">
        <v>0</v>
      </c>
      <c r="EK407">
        <v>46</v>
      </c>
      <c r="EL407">
        <v>22</v>
      </c>
      <c r="EM407">
        <v>1</v>
      </c>
      <c r="EN407">
        <v>0</v>
      </c>
      <c r="EO407">
        <v>0</v>
      </c>
      <c r="EP407">
        <v>0</v>
      </c>
      <c r="EQ407">
        <v>0</v>
      </c>
      <c r="ER407">
        <v>16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5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22</v>
      </c>
      <c r="FQ407">
        <v>44</v>
      </c>
      <c r="FR407">
        <v>13</v>
      </c>
      <c r="FS407">
        <v>3</v>
      </c>
      <c r="FT407">
        <v>2</v>
      </c>
      <c r="FU407">
        <v>0</v>
      </c>
      <c r="FV407">
        <v>20</v>
      </c>
      <c r="FW407">
        <v>0</v>
      </c>
      <c r="FX407">
        <v>3</v>
      </c>
      <c r="FY407">
        <v>1</v>
      </c>
      <c r="FZ407">
        <v>0</v>
      </c>
      <c r="GA407">
        <v>1</v>
      </c>
      <c r="GB407">
        <v>0</v>
      </c>
      <c r="GC407">
        <v>0</v>
      </c>
      <c r="GD407">
        <v>0</v>
      </c>
      <c r="GE407">
        <v>0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1</v>
      </c>
      <c r="GU407">
        <v>44</v>
      </c>
      <c r="GV407">
        <v>53</v>
      </c>
      <c r="GW407">
        <v>17</v>
      </c>
      <c r="GX407">
        <v>17</v>
      </c>
      <c r="GY407">
        <v>1</v>
      </c>
      <c r="GZ407">
        <v>1</v>
      </c>
      <c r="HA407">
        <v>1</v>
      </c>
      <c r="HB407">
        <v>0</v>
      </c>
      <c r="HC407">
        <v>2</v>
      </c>
      <c r="HD407">
        <v>2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1</v>
      </c>
      <c r="HL407">
        <v>0</v>
      </c>
      <c r="HM407">
        <v>0</v>
      </c>
      <c r="HN407">
        <v>1</v>
      </c>
      <c r="HO407">
        <v>2</v>
      </c>
      <c r="HP407">
        <v>0</v>
      </c>
      <c r="HQ407">
        <v>0</v>
      </c>
      <c r="HR407">
        <v>2</v>
      </c>
      <c r="HS407">
        <v>0</v>
      </c>
      <c r="HT407">
        <v>0</v>
      </c>
      <c r="HU407">
        <v>0</v>
      </c>
      <c r="HV407">
        <v>1</v>
      </c>
      <c r="HW407">
        <v>1</v>
      </c>
      <c r="HX407">
        <v>1</v>
      </c>
      <c r="HY407">
        <v>0</v>
      </c>
      <c r="HZ407">
        <v>3</v>
      </c>
      <c r="IA407">
        <v>53</v>
      </c>
      <c r="IB407">
        <v>15</v>
      </c>
      <c r="IC407">
        <v>0</v>
      </c>
      <c r="ID407">
        <v>11</v>
      </c>
      <c r="IE407">
        <v>0</v>
      </c>
      <c r="IF407">
        <v>2</v>
      </c>
      <c r="IG407">
        <v>0</v>
      </c>
      <c r="IH407">
        <v>0</v>
      </c>
      <c r="II407">
        <v>1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0</v>
      </c>
      <c r="JB407">
        <v>0</v>
      </c>
      <c r="JC407">
        <v>0</v>
      </c>
      <c r="JD407">
        <v>1</v>
      </c>
      <c r="JE407">
        <v>0</v>
      </c>
      <c r="JF407">
        <v>15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2</v>
      </c>
      <c r="KR407">
        <v>1</v>
      </c>
      <c r="KS407">
        <v>1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0</v>
      </c>
      <c r="LE407">
        <v>0</v>
      </c>
      <c r="LF407">
        <v>0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2</v>
      </c>
    </row>
    <row r="408" spans="1:332">
      <c r="A408" t="s">
        <v>1103</v>
      </c>
      <c r="B408" t="s">
        <v>1082</v>
      </c>
      <c r="C408" t="str">
        <f>"061101"</f>
        <v>061101</v>
      </c>
      <c r="D408" t="s">
        <v>1102</v>
      </c>
      <c r="E408">
        <v>10</v>
      </c>
      <c r="F408">
        <v>957</v>
      </c>
      <c r="G408">
        <v>740</v>
      </c>
      <c r="H408">
        <v>191</v>
      </c>
      <c r="I408">
        <v>549</v>
      </c>
      <c r="J408">
        <v>1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549</v>
      </c>
      <c r="T408">
        <v>0</v>
      </c>
      <c r="U408">
        <v>0</v>
      </c>
      <c r="V408">
        <v>549</v>
      </c>
      <c r="W408">
        <v>13</v>
      </c>
      <c r="X408">
        <v>12</v>
      </c>
      <c r="Y408">
        <v>1</v>
      </c>
      <c r="Z408">
        <v>0</v>
      </c>
      <c r="AA408">
        <v>536</v>
      </c>
      <c r="AB408">
        <v>233</v>
      </c>
      <c r="AC408">
        <v>30</v>
      </c>
      <c r="AD408">
        <v>4</v>
      </c>
      <c r="AE408">
        <v>5</v>
      </c>
      <c r="AF408">
        <v>0</v>
      </c>
      <c r="AG408">
        <v>5</v>
      </c>
      <c r="AH408">
        <v>2</v>
      </c>
      <c r="AI408">
        <v>3</v>
      </c>
      <c r="AJ408">
        <v>124</v>
      </c>
      <c r="AK408">
        <v>3</v>
      </c>
      <c r="AL408">
        <v>1</v>
      </c>
      <c r="AM408">
        <v>3</v>
      </c>
      <c r="AN408">
        <v>0</v>
      </c>
      <c r="AO408">
        <v>0</v>
      </c>
      <c r="AP408">
        <v>0</v>
      </c>
      <c r="AQ408">
        <v>1</v>
      </c>
      <c r="AR408">
        <v>0</v>
      </c>
      <c r="AS408">
        <v>37</v>
      </c>
      <c r="AT408">
        <v>0</v>
      </c>
      <c r="AU408">
        <v>3</v>
      </c>
      <c r="AV408">
        <v>0</v>
      </c>
      <c r="AW408">
        <v>3</v>
      </c>
      <c r="AX408">
        <v>0</v>
      </c>
      <c r="AY408">
        <v>0</v>
      </c>
      <c r="AZ408">
        <v>0</v>
      </c>
      <c r="BA408">
        <v>6</v>
      </c>
      <c r="BB408">
        <v>0</v>
      </c>
      <c r="BC408">
        <v>0</v>
      </c>
      <c r="BD408">
        <v>2</v>
      </c>
      <c r="BE408">
        <v>0</v>
      </c>
      <c r="BF408">
        <v>1</v>
      </c>
      <c r="BG408">
        <v>233</v>
      </c>
      <c r="BH408">
        <v>117</v>
      </c>
      <c r="BI408">
        <v>34</v>
      </c>
      <c r="BJ408">
        <v>0</v>
      </c>
      <c r="BK408">
        <v>0</v>
      </c>
      <c r="BL408">
        <v>0</v>
      </c>
      <c r="BM408">
        <v>79</v>
      </c>
      <c r="BN408">
        <v>1</v>
      </c>
      <c r="BO408">
        <v>0</v>
      </c>
      <c r="BP408">
        <v>0</v>
      </c>
      <c r="BQ408">
        <v>0</v>
      </c>
      <c r="BR408">
        <v>1</v>
      </c>
      <c r="BS408">
        <v>0</v>
      </c>
      <c r="BT408">
        <v>0</v>
      </c>
      <c r="BU408">
        <v>1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1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117</v>
      </c>
      <c r="CN408">
        <v>13</v>
      </c>
      <c r="CO408">
        <v>5</v>
      </c>
      <c r="CP408">
        <v>3</v>
      </c>
      <c r="CQ408">
        <v>0</v>
      </c>
      <c r="CR408">
        <v>1</v>
      </c>
      <c r="CS408">
        <v>0</v>
      </c>
      <c r="CT408">
        <v>3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1</v>
      </c>
      <c r="DE408">
        <v>13</v>
      </c>
      <c r="DF408">
        <v>26</v>
      </c>
      <c r="DG408">
        <v>14</v>
      </c>
      <c r="DH408">
        <v>1</v>
      </c>
      <c r="DI408">
        <v>3</v>
      </c>
      <c r="DJ408">
        <v>0</v>
      </c>
      <c r="DK408">
        <v>0</v>
      </c>
      <c r="DL408">
        <v>0</v>
      </c>
      <c r="DM408">
        <v>0</v>
      </c>
      <c r="DN408">
        <v>3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1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3</v>
      </c>
      <c r="EH408">
        <v>0</v>
      </c>
      <c r="EI408">
        <v>0</v>
      </c>
      <c r="EJ408">
        <v>1</v>
      </c>
      <c r="EK408">
        <v>26</v>
      </c>
      <c r="EL408">
        <v>29</v>
      </c>
      <c r="EM408">
        <v>0</v>
      </c>
      <c r="EN408">
        <v>5</v>
      </c>
      <c r="EO408">
        <v>0</v>
      </c>
      <c r="EP408">
        <v>1</v>
      </c>
      <c r="EQ408">
        <v>0</v>
      </c>
      <c r="ER408">
        <v>17</v>
      </c>
      <c r="ES408">
        <v>0</v>
      </c>
      <c r="ET408">
        <v>0</v>
      </c>
      <c r="EU408">
        <v>0</v>
      </c>
      <c r="EV408">
        <v>0</v>
      </c>
      <c r="EW408">
        <v>1</v>
      </c>
      <c r="EX408">
        <v>0</v>
      </c>
      <c r="EY408">
        <v>4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1</v>
      </c>
      <c r="FO408">
        <v>0</v>
      </c>
      <c r="FP408">
        <v>29</v>
      </c>
      <c r="FQ408">
        <v>57</v>
      </c>
      <c r="FR408">
        <v>7</v>
      </c>
      <c r="FS408">
        <v>7</v>
      </c>
      <c r="FT408">
        <v>2</v>
      </c>
      <c r="FU408">
        <v>1</v>
      </c>
      <c r="FV408">
        <v>34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0</v>
      </c>
      <c r="GC408">
        <v>0</v>
      </c>
      <c r="GD408">
        <v>2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1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3</v>
      </c>
      <c r="GU408">
        <v>57</v>
      </c>
      <c r="GV408">
        <v>38</v>
      </c>
      <c r="GW408">
        <v>9</v>
      </c>
      <c r="GX408">
        <v>12</v>
      </c>
      <c r="GY408">
        <v>1</v>
      </c>
      <c r="GZ408">
        <v>2</v>
      </c>
      <c r="HA408">
        <v>0</v>
      </c>
      <c r="HB408">
        <v>1</v>
      </c>
      <c r="HC408">
        <v>2</v>
      </c>
      <c r="HD408">
        <v>0</v>
      </c>
      <c r="HE408">
        <v>0</v>
      </c>
      <c r="HF408">
        <v>2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1</v>
      </c>
      <c r="HM408">
        <v>2</v>
      </c>
      <c r="HN408">
        <v>1</v>
      </c>
      <c r="HO408">
        <v>0</v>
      </c>
      <c r="HP408">
        <v>0</v>
      </c>
      <c r="HQ408">
        <v>2</v>
      </c>
      <c r="HR408">
        <v>0</v>
      </c>
      <c r="HS408">
        <v>1</v>
      </c>
      <c r="HT408">
        <v>0</v>
      </c>
      <c r="HU408">
        <v>0</v>
      </c>
      <c r="HV408">
        <v>2</v>
      </c>
      <c r="HW408">
        <v>0</v>
      </c>
      <c r="HX408">
        <v>0</v>
      </c>
      <c r="HY408">
        <v>0</v>
      </c>
      <c r="HZ408">
        <v>0</v>
      </c>
      <c r="IA408">
        <v>38</v>
      </c>
      <c r="IB408">
        <v>22</v>
      </c>
      <c r="IC408">
        <v>5</v>
      </c>
      <c r="ID408">
        <v>12</v>
      </c>
      <c r="IE408">
        <v>0</v>
      </c>
      <c r="IF408">
        <v>1</v>
      </c>
      <c r="IG408">
        <v>0</v>
      </c>
      <c r="IH408">
        <v>0</v>
      </c>
      <c r="II408">
        <v>0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1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1</v>
      </c>
      <c r="JB408">
        <v>0</v>
      </c>
      <c r="JC408">
        <v>0</v>
      </c>
      <c r="JD408">
        <v>2</v>
      </c>
      <c r="JE408">
        <v>0</v>
      </c>
      <c r="JF408">
        <v>22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1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1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1</v>
      </c>
    </row>
    <row r="409" spans="1:332">
      <c r="A409" t="s">
        <v>1101</v>
      </c>
      <c r="B409" t="s">
        <v>1082</v>
      </c>
      <c r="C409" t="str">
        <f>"061101"</f>
        <v>061101</v>
      </c>
      <c r="D409" t="s">
        <v>1100</v>
      </c>
      <c r="E409">
        <v>11</v>
      </c>
      <c r="F409">
        <v>1013</v>
      </c>
      <c r="G409">
        <v>780</v>
      </c>
      <c r="H409">
        <v>271</v>
      </c>
      <c r="I409">
        <v>509</v>
      </c>
      <c r="J409">
        <v>0</v>
      </c>
      <c r="K409">
        <v>4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509</v>
      </c>
      <c r="T409">
        <v>0</v>
      </c>
      <c r="U409">
        <v>0</v>
      </c>
      <c r="V409">
        <v>509</v>
      </c>
      <c r="W409">
        <v>13</v>
      </c>
      <c r="X409">
        <v>9</v>
      </c>
      <c r="Y409">
        <v>4</v>
      </c>
      <c r="Z409">
        <v>0</v>
      </c>
      <c r="AA409">
        <v>496</v>
      </c>
      <c r="AB409">
        <v>240</v>
      </c>
      <c r="AC409">
        <v>26</v>
      </c>
      <c r="AD409">
        <v>4</v>
      </c>
      <c r="AE409">
        <v>8</v>
      </c>
      <c r="AF409">
        <v>1</v>
      </c>
      <c r="AG409">
        <v>1</v>
      </c>
      <c r="AH409">
        <v>3</v>
      </c>
      <c r="AI409">
        <v>2</v>
      </c>
      <c r="AJ409">
        <v>128</v>
      </c>
      <c r="AK409">
        <v>6</v>
      </c>
      <c r="AL409">
        <v>1</v>
      </c>
      <c r="AM409">
        <v>0</v>
      </c>
      <c r="AN409">
        <v>0</v>
      </c>
      <c r="AO409">
        <v>2</v>
      </c>
      <c r="AP409">
        <v>2</v>
      </c>
      <c r="AQ409">
        <v>0</v>
      </c>
      <c r="AR409">
        <v>1</v>
      </c>
      <c r="AS409">
        <v>43</v>
      </c>
      <c r="AT409">
        <v>0</v>
      </c>
      <c r="AU409">
        <v>3</v>
      </c>
      <c r="AV409">
        <v>1</v>
      </c>
      <c r="AW409">
        <v>2</v>
      </c>
      <c r="AX409">
        <v>0</v>
      </c>
      <c r="AY409">
        <v>0</v>
      </c>
      <c r="AZ409">
        <v>0</v>
      </c>
      <c r="BA409">
        <v>2</v>
      </c>
      <c r="BB409">
        <v>0</v>
      </c>
      <c r="BC409">
        <v>1</v>
      </c>
      <c r="BD409">
        <v>0</v>
      </c>
      <c r="BE409">
        <v>0</v>
      </c>
      <c r="BF409">
        <v>3</v>
      </c>
      <c r="BG409">
        <v>240</v>
      </c>
      <c r="BH409">
        <v>92</v>
      </c>
      <c r="BI409">
        <v>21</v>
      </c>
      <c r="BJ409">
        <v>2</v>
      </c>
      <c r="BK409">
        <v>0</v>
      </c>
      <c r="BL409">
        <v>0</v>
      </c>
      <c r="BM409">
        <v>64</v>
      </c>
      <c r="BN409">
        <v>0</v>
      </c>
      <c r="BO409">
        <v>1</v>
      </c>
      <c r="BP409">
        <v>0</v>
      </c>
      <c r="BQ409">
        <v>2</v>
      </c>
      <c r="BR409">
        <v>0</v>
      </c>
      <c r="BS409">
        <v>0</v>
      </c>
      <c r="BT409">
        <v>1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1</v>
      </c>
      <c r="CL409">
        <v>0</v>
      </c>
      <c r="CM409">
        <v>92</v>
      </c>
      <c r="CN409">
        <v>11</v>
      </c>
      <c r="CO409">
        <v>2</v>
      </c>
      <c r="CP409">
        <v>1</v>
      </c>
      <c r="CQ409">
        <v>1</v>
      </c>
      <c r="CR409">
        <v>0</v>
      </c>
      <c r="CS409">
        <v>0</v>
      </c>
      <c r="CT409">
        <v>1</v>
      </c>
      <c r="CU409">
        <v>2</v>
      </c>
      <c r="CV409">
        <v>2</v>
      </c>
      <c r="CW409">
        <v>0</v>
      </c>
      <c r="CX409">
        <v>1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1</v>
      </c>
      <c r="DE409">
        <v>11</v>
      </c>
      <c r="DF409">
        <v>36</v>
      </c>
      <c r="DG409">
        <v>5</v>
      </c>
      <c r="DH409">
        <v>2</v>
      </c>
      <c r="DI409">
        <v>2</v>
      </c>
      <c r="DJ409">
        <v>2</v>
      </c>
      <c r="DK409">
        <v>2</v>
      </c>
      <c r="DL409">
        <v>0</v>
      </c>
      <c r="DM409">
        <v>0</v>
      </c>
      <c r="DN409">
        <v>18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2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1</v>
      </c>
      <c r="EH409">
        <v>0</v>
      </c>
      <c r="EI409">
        <v>0</v>
      </c>
      <c r="EJ409">
        <v>2</v>
      </c>
      <c r="EK409">
        <v>36</v>
      </c>
      <c r="EL409">
        <v>20</v>
      </c>
      <c r="EM409">
        <v>1</v>
      </c>
      <c r="EN409">
        <v>1</v>
      </c>
      <c r="EO409">
        <v>0</v>
      </c>
      <c r="EP409">
        <v>0</v>
      </c>
      <c r="EQ409">
        <v>1</v>
      </c>
      <c r="ER409">
        <v>11</v>
      </c>
      <c r="ES409">
        <v>0</v>
      </c>
      <c r="ET409">
        <v>0</v>
      </c>
      <c r="EU409">
        <v>0</v>
      </c>
      <c r="EV409">
        <v>0</v>
      </c>
      <c r="EW409">
        <v>2</v>
      </c>
      <c r="EX409">
        <v>1</v>
      </c>
      <c r="EY409">
        <v>2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1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20</v>
      </c>
      <c r="FQ409">
        <v>35</v>
      </c>
      <c r="FR409">
        <v>17</v>
      </c>
      <c r="FS409">
        <v>2</v>
      </c>
      <c r="FT409">
        <v>1</v>
      </c>
      <c r="FU409">
        <v>0</v>
      </c>
      <c r="FV409">
        <v>13</v>
      </c>
      <c r="FW409">
        <v>0</v>
      </c>
      <c r="FX409">
        <v>1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1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35</v>
      </c>
      <c r="GV409">
        <v>43</v>
      </c>
      <c r="GW409">
        <v>15</v>
      </c>
      <c r="GX409">
        <v>8</v>
      </c>
      <c r="GY409">
        <v>1</v>
      </c>
      <c r="GZ409">
        <v>1</v>
      </c>
      <c r="HA409">
        <v>0</v>
      </c>
      <c r="HB409">
        <v>0</v>
      </c>
      <c r="HC409">
        <v>3</v>
      </c>
      <c r="HD409">
        <v>0</v>
      </c>
      <c r="HE409">
        <v>0</v>
      </c>
      <c r="HF409">
        <v>1</v>
      </c>
      <c r="HG409">
        <v>0</v>
      </c>
      <c r="HH409">
        <v>0</v>
      </c>
      <c r="HI409">
        <v>1</v>
      </c>
      <c r="HJ409">
        <v>2</v>
      </c>
      <c r="HK409">
        <v>1</v>
      </c>
      <c r="HL409">
        <v>0</v>
      </c>
      <c r="HM409">
        <v>2</v>
      </c>
      <c r="HN409">
        <v>0</v>
      </c>
      <c r="HO409">
        <v>0</v>
      </c>
      <c r="HP409">
        <v>2</v>
      </c>
      <c r="HQ409">
        <v>1</v>
      </c>
      <c r="HR409">
        <v>1</v>
      </c>
      <c r="HS409">
        <v>0</v>
      </c>
      <c r="HT409">
        <v>0</v>
      </c>
      <c r="HU409">
        <v>0</v>
      </c>
      <c r="HV409">
        <v>1</v>
      </c>
      <c r="HW409">
        <v>0</v>
      </c>
      <c r="HX409">
        <v>2</v>
      </c>
      <c r="HY409">
        <v>0</v>
      </c>
      <c r="HZ409">
        <v>1</v>
      </c>
      <c r="IA409">
        <v>43</v>
      </c>
      <c r="IB409">
        <v>17</v>
      </c>
      <c r="IC409">
        <v>4</v>
      </c>
      <c r="ID409">
        <v>9</v>
      </c>
      <c r="IE409">
        <v>1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0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1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2</v>
      </c>
      <c r="JE409">
        <v>0</v>
      </c>
      <c r="JF409">
        <v>17</v>
      </c>
      <c r="JG409">
        <v>1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1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1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1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1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1</v>
      </c>
    </row>
    <row r="410" spans="1:332">
      <c r="A410" t="s">
        <v>1099</v>
      </c>
      <c r="B410" t="s">
        <v>1082</v>
      </c>
      <c r="C410" t="str">
        <f>"061101"</f>
        <v>061101</v>
      </c>
      <c r="D410" t="s">
        <v>1098</v>
      </c>
      <c r="E410">
        <v>12</v>
      </c>
      <c r="F410">
        <v>1026</v>
      </c>
      <c r="G410">
        <v>780</v>
      </c>
      <c r="H410">
        <v>303</v>
      </c>
      <c r="I410">
        <v>477</v>
      </c>
      <c r="J410">
        <v>0</v>
      </c>
      <c r="K410">
        <v>7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477</v>
      </c>
      <c r="T410">
        <v>0</v>
      </c>
      <c r="U410">
        <v>0</v>
      </c>
      <c r="V410">
        <v>477</v>
      </c>
      <c r="W410">
        <v>18</v>
      </c>
      <c r="X410">
        <v>16</v>
      </c>
      <c r="Y410">
        <v>2</v>
      </c>
      <c r="Z410">
        <v>0</v>
      </c>
      <c r="AA410">
        <v>459</v>
      </c>
      <c r="AB410">
        <v>207</v>
      </c>
      <c r="AC410">
        <v>30</v>
      </c>
      <c r="AD410">
        <v>7</v>
      </c>
      <c r="AE410">
        <v>4</v>
      </c>
      <c r="AF410">
        <v>2</v>
      </c>
      <c r="AG410">
        <v>5</v>
      </c>
      <c r="AH410">
        <v>0</v>
      </c>
      <c r="AI410">
        <v>0</v>
      </c>
      <c r="AJ410">
        <v>98</v>
      </c>
      <c r="AK410">
        <v>2</v>
      </c>
      <c r="AL410">
        <v>1</v>
      </c>
      <c r="AM410">
        <v>0</v>
      </c>
      <c r="AN410">
        <v>1</v>
      </c>
      <c r="AO410">
        <v>2</v>
      </c>
      <c r="AP410">
        <v>1</v>
      </c>
      <c r="AQ410">
        <v>0</v>
      </c>
      <c r="AR410">
        <v>0</v>
      </c>
      <c r="AS410">
        <v>44</v>
      </c>
      <c r="AT410">
        <v>0</v>
      </c>
      <c r="AU410">
        <v>3</v>
      </c>
      <c r="AV410">
        <v>2</v>
      </c>
      <c r="AW410">
        <v>1</v>
      </c>
      <c r="AX410">
        <v>0</v>
      </c>
      <c r="AY410">
        <v>0</v>
      </c>
      <c r="AZ410">
        <v>1</v>
      </c>
      <c r="BA410">
        <v>0</v>
      </c>
      <c r="BB410">
        <v>0</v>
      </c>
      <c r="BC410">
        <v>0</v>
      </c>
      <c r="BD410">
        <v>2</v>
      </c>
      <c r="BE410">
        <v>0</v>
      </c>
      <c r="BF410">
        <v>1</v>
      </c>
      <c r="BG410">
        <v>207</v>
      </c>
      <c r="BH410">
        <v>95</v>
      </c>
      <c r="BI410">
        <v>40</v>
      </c>
      <c r="BJ410">
        <v>0</v>
      </c>
      <c r="BK410">
        <v>1</v>
      </c>
      <c r="BL410">
        <v>0</v>
      </c>
      <c r="BM410">
        <v>52</v>
      </c>
      <c r="BN410">
        <v>0</v>
      </c>
      <c r="BO410">
        <v>1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1</v>
      </c>
      <c r="CJ410">
        <v>0</v>
      </c>
      <c r="CK410">
        <v>0</v>
      </c>
      <c r="CL410">
        <v>0</v>
      </c>
      <c r="CM410">
        <v>95</v>
      </c>
      <c r="CN410">
        <v>11</v>
      </c>
      <c r="CO410">
        <v>6</v>
      </c>
      <c r="CP410">
        <v>1</v>
      </c>
      <c r="CQ410">
        <v>0</v>
      </c>
      <c r="CR410">
        <v>1</v>
      </c>
      <c r="CS410">
        <v>1</v>
      </c>
      <c r="CT410">
        <v>0</v>
      </c>
      <c r="CU410">
        <v>0</v>
      </c>
      <c r="CV410">
        <v>2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11</v>
      </c>
      <c r="DF410">
        <v>27</v>
      </c>
      <c r="DG410">
        <v>10</v>
      </c>
      <c r="DH410">
        <v>2</v>
      </c>
      <c r="DI410">
        <v>2</v>
      </c>
      <c r="DJ410">
        <v>2</v>
      </c>
      <c r="DK410">
        <v>2</v>
      </c>
      <c r="DL410">
        <v>0</v>
      </c>
      <c r="DM410">
        <v>0</v>
      </c>
      <c r="DN410">
        <v>2</v>
      </c>
      <c r="DO410">
        <v>1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1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1</v>
      </c>
      <c r="EE410">
        <v>0</v>
      </c>
      <c r="EF410">
        <v>0</v>
      </c>
      <c r="EG410">
        <v>2</v>
      </c>
      <c r="EH410">
        <v>0</v>
      </c>
      <c r="EI410">
        <v>1</v>
      </c>
      <c r="EJ410">
        <v>1</v>
      </c>
      <c r="EK410">
        <v>27</v>
      </c>
      <c r="EL410">
        <v>23</v>
      </c>
      <c r="EM410">
        <v>0</v>
      </c>
      <c r="EN410">
        <v>1</v>
      </c>
      <c r="EO410">
        <v>0</v>
      </c>
      <c r="EP410">
        <v>0</v>
      </c>
      <c r="EQ410">
        <v>1</v>
      </c>
      <c r="ER410">
        <v>12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6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1</v>
      </c>
      <c r="FL410">
        <v>0</v>
      </c>
      <c r="FM410">
        <v>0</v>
      </c>
      <c r="FN410">
        <v>0</v>
      </c>
      <c r="FO410">
        <v>2</v>
      </c>
      <c r="FP410">
        <v>23</v>
      </c>
      <c r="FQ410">
        <v>30</v>
      </c>
      <c r="FR410">
        <v>10</v>
      </c>
      <c r="FS410">
        <v>1</v>
      </c>
      <c r="FT410">
        <v>2</v>
      </c>
      <c r="FU410">
        <v>0</v>
      </c>
      <c r="FV410">
        <v>16</v>
      </c>
      <c r="FW410">
        <v>0</v>
      </c>
      <c r="FX410">
        <v>0</v>
      </c>
      <c r="FY410">
        <v>0</v>
      </c>
      <c r="FZ410">
        <v>1</v>
      </c>
      <c r="GA410">
        <v>0</v>
      </c>
      <c r="GB410">
        <v>0</v>
      </c>
      <c r="GC410">
        <v>0</v>
      </c>
      <c r="GD410">
        <v>0</v>
      </c>
      <c r="GE410">
        <v>0</v>
      </c>
      <c r="GF410">
        <v>0</v>
      </c>
      <c r="GG410">
        <v>0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30</v>
      </c>
      <c r="GV410">
        <v>45</v>
      </c>
      <c r="GW410">
        <v>12</v>
      </c>
      <c r="GX410">
        <v>10</v>
      </c>
      <c r="GY410">
        <v>2</v>
      </c>
      <c r="GZ410">
        <v>2</v>
      </c>
      <c r="HA410">
        <v>1</v>
      </c>
      <c r="HB410">
        <v>1</v>
      </c>
      <c r="HC410">
        <v>3</v>
      </c>
      <c r="HD410">
        <v>1</v>
      </c>
      <c r="HE410">
        <v>0</v>
      </c>
      <c r="HF410">
        <v>1</v>
      </c>
      <c r="HG410">
        <v>3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2</v>
      </c>
      <c r="HP410">
        <v>0</v>
      </c>
      <c r="HQ410">
        <v>1</v>
      </c>
      <c r="HR410">
        <v>2</v>
      </c>
      <c r="HS410">
        <v>0</v>
      </c>
      <c r="HT410">
        <v>0</v>
      </c>
      <c r="HU410">
        <v>0</v>
      </c>
      <c r="HV410">
        <v>1</v>
      </c>
      <c r="HW410">
        <v>0</v>
      </c>
      <c r="HX410">
        <v>1</v>
      </c>
      <c r="HY410">
        <v>0</v>
      </c>
      <c r="HZ410">
        <v>2</v>
      </c>
      <c r="IA410">
        <v>45</v>
      </c>
      <c r="IB410">
        <v>17</v>
      </c>
      <c r="IC410">
        <v>5</v>
      </c>
      <c r="ID410">
        <v>9</v>
      </c>
      <c r="IE410">
        <v>1</v>
      </c>
      <c r="IF410">
        <v>1</v>
      </c>
      <c r="IG410">
        <v>0</v>
      </c>
      <c r="IH410">
        <v>0</v>
      </c>
      <c r="II410">
        <v>0</v>
      </c>
      <c r="IJ410">
        <v>0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1</v>
      </c>
      <c r="JE410">
        <v>0</v>
      </c>
      <c r="JF410">
        <v>17</v>
      </c>
      <c r="JG410">
        <v>2</v>
      </c>
      <c r="JH410">
        <v>0</v>
      </c>
      <c r="JI410">
        <v>2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2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2</v>
      </c>
      <c r="KR410">
        <v>1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1</v>
      </c>
      <c r="LS410">
        <v>0</v>
      </c>
      <c r="LT410">
        <v>2</v>
      </c>
    </row>
    <row r="411" spans="1:332">
      <c r="A411" t="s">
        <v>1097</v>
      </c>
      <c r="B411" t="s">
        <v>1082</v>
      </c>
      <c r="C411" t="str">
        <f>"061101"</f>
        <v>061101</v>
      </c>
      <c r="D411" t="s">
        <v>466</v>
      </c>
      <c r="E411">
        <v>13</v>
      </c>
      <c r="F411">
        <v>1218</v>
      </c>
      <c r="G411">
        <v>919</v>
      </c>
      <c r="H411">
        <v>339</v>
      </c>
      <c r="I411">
        <v>580</v>
      </c>
      <c r="J411">
        <v>1</v>
      </c>
      <c r="K411">
        <v>8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580</v>
      </c>
      <c r="T411">
        <v>0</v>
      </c>
      <c r="U411">
        <v>0</v>
      </c>
      <c r="V411">
        <v>580</v>
      </c>
      <c r="W411">
        <v>18</v>
      </c>
      <c r="X411">
        <v>11</v>
      </c>
      <c r="Y411">
        <v>7</v>
      </c>
      <c r="Z411">
        <v>0</v>
      </c>
      <c r="AA411">
        <v>562</v>
      </c>
      <c r="AB411">
        <v>248</v>
      </c>
      <c r="AC411">
        <v>32</v>
      </c>
      <c r="AD411">
        <v>4</v>
      </c>
      <c r="AE411">
        <v>4</v>
      </c>
      <c r="AF411">
        <v>0</v>
      </c>
      <c r="AG411">
        <v>7</v>
      </c>
      <c r="AH411">
        <v>0</v>
      </c>
      <c r="AI411">
        <v>6</v>
      </c>
      <c r="AJ411">
        <v>132</v>
      </c>
      <c r="AK411">
        <v>1</v>
      </c>
      <c r="AL411">
        <v>0</v>
      </c>
      <c r="AM411">
        <v>2</v>
      </c>
      <c r="AN411">
        <v>1</v>
      </c>
      <c r="AO411">
        <v>1</v>
      </c>
      <c r="AP411">
        <v>0</v>
      </c>
      <c r="AQ411">
        <v>0</v>
      </c>
      <c r="AR411">
        <v>1</v>
      </c>
      <c r="AS411">
        <v>44</v>
      </c>
      <c r="AT411">
        <v>0</v>
      </c>
      <c r="AU411">
        <v>5</v>
      </c>
      <c r="AV411">
        <v>1</v>
      </c>
      <c r="AW411">
        <v>1</v>
      </c>
      <c r="AX411">
        <v>0</v>
      </c>
      <c r="AY411">
        <v>0</v>
      </c>
      <c r="AZ411">
        <v>0</v>
      </c>
      <c r="BA411">
        <v>3</v>
      </c>
      <c r="BB411">
        <v>0</v>
      </c>
      <c r="BC411">
        <v>0</v>
      </c>
      <c r="BD411">
        <v>2</v>
      </c>
      <c r="BE411">
        <v>0</v>
      </c>
      <c r="BF411">
        <v>1</v>
      </c>
      <c r="BG411">
        <v>248</v>
      </c>
      <c r="BH411">
        <v>81</v>
      </c>
      <c r="BI411">
        <v>22</v>
      </c>
      <c r="BJ411">
        <v>3</v>
      </c>
      <c r="BK411">
        <v>0</v>
      </c>
      <c r="BL411">
        <v>0</v>
      </c>
      <c r="BM411">
        <v>51</v>
      </c>
      <c r="BN411">
        <v>1</v>
      </c>
      <c r="BO411">
        <v>1</v>
      </c>
      <c r="BP411">
        <v>0</v>
      </c>
      <c r="BQ411">
        <v>1</v>
      </c>
      <c r="BR411">
        <v>0</v>
      </c>
      <c r="BS411">
        <v>1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1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81</v>
      </c>
      <c r="CN411">
        <v>23</v>
      </c>
      <c r="CO411">
        <v>9</v>
      </c>
      <c r="CP411">
        <v>10</v>
      </c>
      <c r="CQ411">
        <v>1</v>
      </c>
      <c r="CR411">
        <v>0</v>
      </c>
      <c r="CS411">
        <v>0</v>
      </c>
      <c r="CT411">
        <v>0</v>
      </c>
      <c r="CU411">
        <v>1</v>
      </c>
      <c r="CV411">
        <v>1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1</v>
      </c>
      <c r="DD411">
        <v>0</v>
      </c>
      <c r="DE411">
        <v>23</v>
      </c>
      <c r="DF411">
        <v>34</v>
      </c>
      <c r="DG411">
        <v>11</v>
      </c>
      <c r="DH411">
        <v>3</v>
      </c>
      <c r="DI411">
        <v>0</v>
      </c>
      <c r="DJ411">
        <v>1</v>
      </c>
      <c r="DK411">
        <v>4</v>
      </c>
      <c r="DL411">
        <v>0</v>
      </c>
      <c r="DM411">
        <v>0</v>
      </c>
      <c r="DN411">
        <v>11</v>
      </c>
      <c r="DO411">
        <v>0</v>
      </c>
      <c r="DP411">
        <v>0</v>
      </c>
      <c r="DQ411">
        <v>0</v>
      </c>
      <c r="DR411">
        <v>1</v>
      </c>
      <c r="DS411">
        <v>1</v>
      </c>
      <c r="DT411">
        <v>0</v>
      </c>
      <c r="DU411">
        <v>0</v>
      </c>
      <c r="DV411">
        <v>1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1</v>
      </c>
      <c r="EH411">
        <v>0</v>
      </c>
      <c r="EI411">
        <v>0</v>
      </c>
      <c r="EJ411">
        <v>0</v>
      </c>
      <c r="EK411">
        <v>34</v>
      </c>
      <c r="EL411">
        <v>24</v>
      </c>
      <c r="EM411">
        <v>0</v>
      </c>
      <c r="EN411">
        <v>1</v>
      </c>
      <c r="EO411">
        <v>0</v>
      </c>
      <c r="EP411">
        <v>0</v>
      </c>
      <c r="EQ411">
        <v>0</v>
      </c>
      <c r="ER411">
        <v>17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4</v>
      </c>
      <c r="EZ411">
        <v>0</v>
      </c>
      <c r="FA411">
        <v>0</v>
      </c>
      <c r="FB411">
        <v>0</v>
      </c>
      <c r="FC411">
        <v>0</v>
      </c>
      <c r="FD411">
        <v>1</v>
      </c>
      <c r="FE411">
        <v>0</v>
      </c>
      <c r="FF411">
        <v>0</v>
      </c>
      <c r="FG411">
        <v>1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24</v>
      </c>
      <c r="FQ411">
        <v>25</v>
      </c>
      <c r="FR411">
        <v>3</v>
      </c>
      <c r="FS411">
        <v>0</v>
      </c>
      <c r="FT411">
        <v>0</v>
      </c>
      <c r="FU411">
        <v>0</v>
      </c>
      <c r="FV411">
        <v>17</v>
      </c>
      <c r="FW411">
        <v>0</v>
      </c>
      <c r="FX411">
        <v>0</v>
      </c>
      <c r="FY411">
        <v>0</v>
      </c>
      <c r="FZ411">
        <v>0</v>
      </c>
      <c r="GA411">
        <v>2</v>
      </c>
      <c r="GB411">
        <v>0</v>
      </c>
      <c r="GC411">
        <v>0</v>
      </c>
      <c r="GD411">
        <v>1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1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1</v>
      </c>
      <c r="GR411">
        <v>0</v>
      </c>
      <c r="GS411">
        <v>0</v>
      </c>
      <c r="GT411">
        <v>0</v>
      </c>
      <c r="GU411">
        <v>25</v>
      </c>
      <c r="GV411">
        <v>91</v>
      </c>
      <c r="GW411">
        <v>29</v>
      </c>
      <c r="GX411">
        <v>26</v>
      </c>
      <c r="GY411">
        <v>1</v>
      </c>
      <c r="GZ411">
        <v>3</v>
      </c>
      <c r="HA411">
        <v>2</v>
      </c>
      <c r="HB411">
        <v>2</v>
      </c>
      <c r="HC411">
        <v>6</v>
      </c>
      <c r="HD411">
        <v>4</v>
      </c>
      <c r="HE411">
        <v>0</v>
      </c>
      <c r="HF411">
        <v>1</v>
      </c>
      <c r="HG411">
        <v>3</v>
      </c>
      <c r="HH411">
        <v>0</v>
      </c>
      <c r="HI411">
        <v>0</v>
      </c>
      <c r="HJ411">
        <v>1</v>
      </c>
      <c r="HK411">
        <v>0</v>
      </c>
      <c r="HL411">
        <v>0</v>
      </c>
      <c r="HM411">
        <v>1</v>
      </c>
      <c r="HN411">
        <v>0</v>
      </c>
      <c r="HO411">
        <v>1</v>
      </c>
      <c r="HP411">
        <v>3</v>
      </c>
      <c r="HQ411">
        <v>1</v>
      </c>
      <c r="HR411">
        <v>1</v>
      </c>
      <c r="HS411">
        <v>0</v>
      </c>
      <c r="HT411">
        <v>0</v>
      </c>
      <c r="HU411">
        <v>0</v>
      </c>
      <c r="HV411">
        <v>2</v>
      </c>
      <c r="HW411">
        <v>1</v>
      </c>
      <c r="HX411">
        <v>2</v>
      </c>
      <c r="HY411">
        <v>1</v>
      </c>
      <c r="HZ411">
        <v>0</v>
      </c>
      <c r="IA411">
        <v>91</v>
      </c>
      <c r="IB411">
        <v>29</v>
      </c>
      <c r="IC411">
        <v>5</v>
      </c>
      <c r="ID411">
        <v>18</v>
      </c>
      <c r="IE411">
        <v>0</v>
      </c>
      <c r="IF411">
        <v>0</v>
      </c>
      <c r="IG411">
        <v>0</v>
      </c>
      <c r="IH411">
        <v>1</v>
      </c>
      <c r="II411">
        <v>1</v>
      </c>
      <c r="IJ411">
        <v>0</v>
      </c>
      <c r="IK411">
        <v>0</v>
      </c>
      <c r="IL411">
        <v>0</v>
      </c>
      <c r="IM411">
        <v>1</v>
      </c>
      <c r="IN411">
        <v>0</v>
      </c>
      <c r="IO411">
        <v>0</v>
      </c>
      <c r="IP411">
        <v>0</v>
      </c>
      <c r="IQ411">
        <v>1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2</v>
      </c>
      <c r="JE411">
        <v>0</v>
      </c>
      <c r="JF411">
        <v>29</v>
      </c>
      <c r="JG411">
        <v>6</v>
      </c>
      <c r="JH411">
        <v>0</v>
      </c>
      <c r="JI411">
        <v>5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1</v>
      </c>
      <c r="JT411">
        <v>0</v>
      </c>
      <c r="JU411">
        <v>0</v>
      </c>
      <c r="JV411">
        <v>0</v>
      </c>
      <c r="JW411">
        <v>0</v>
      </c>
      <c r="JX411">
        <v>6</v>
      </c>
      <c r="JY411">
        <v>1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1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1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</row>
    <row r="412" spans="1:332">
      <c r="A412" t="s">
        <v>1096</v>
      </c>
      <c r="B412" t="s">
        <v>1082</v>
      </c>
      <c r="C412" t="str">
        <f>"061101"</f>
        <v>061101</v>
      </c>
      <c r="D412" t="s">
        <v>1095</v>
      </c>
      <c r="E412">
        <v>14</v>
      </c>
      <c r="F412">
        <v>988</v>
      </c>
      <c r="G412">
        <v>760</v>
      </c>
      <c r="H412">
        <v>191</v>
      </c>
      <c r="I412">
        <v>569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569</v>
      </c>
      <c r="T412">
        <v>0</v>
      </c>
      <c r="U412">
        <v>0</v>
      </c>
      <c r="V412">
        <v>569</v>
      </c>
      <c r="W412">
        <v>16</v>
      </c>
      <c r="X412">
        <v>10</v>
      </c>
      <c r="Y412">
        <v>6</v>
      </c>
      <c r="Z412">
        <v>0</v>
      </c>
      <c r="AA412">
        <v>553</v>
      </c>
      <c r="AB412">
        <v>261</v>
      </c>
      <c r="AC412">
        <v>28</v>
      </c>
      <c r="AD412">
        <v>1</v>
      </c>
      <c r="AE412">
        <v>15</v>
      </c>
      <c r="AF412">
        <v>0</v>
      </c>
      <c r="AG412">
        <v>0</v>
      </c>
      <c r="AH412">
        <v>0</v>
      </c>
      <c r="AI412">
        <v>2</v>
      </c>
      <c r="AJ412">
        <v>141</v>
      </c>
      <c r="AK412">
        <v>5</v>
      </c>
      <c r="AL412">
        <v>0</v>
      </c>
      <c r="AM412">
        <v>5</v>
      </c>
      <c r="AN412">
        <v>1</v>
      </c>
      <c r="AO412">
        <v>0</v>
      </c>
      <c r="AP412">
        <v>0</v>
      </c>
      <c r="AQ412">
        <v>1</v>
      </c>
      <c r="AR412">
        <v>0</v>
      </c>
      <c r="AS412">
        <v>52</v>
      </c>
      <c r="AT412">
        <v>0</v>
      </c>
      <c r="AU412">
        <v>5</v>
      </c>
      <c r="AV412">
        <v>1</v>
      </c>
      <c r="AW412">
        <v>0</v>
      </c>
      <c r="AX412">
        <v>0</v>
      </c>
      <c r="AY412">
        <v>0</v>
      </c>
      <c r="AZ412">
        <v>0</v>
      </c>
      <c r="BA412">
        <v>1</v>
      </c>
      <c r="BB412">
        <v>0</v>
      </c>
      <c r="BC412">
        <v>0</v>
      </c>
      <c r="BD412">
        <v>2</v>
      </c>
      <c r="BE412">
        <v>0</v>
      </c>
      <c r="BF412">
        <v>1</v>
      </c>
      <c r="BG412">
        <v>261</v>
      </c>
      <c r="BH412">
        <v>101</v>
      </c>
      <c r="BI412">
        <v>32</v>
      </c>
      <c r="BJ412">
        <v>1</v>
      </c>
      <c r="BK412">
        <v>0</v>
      </c>
      <c r="BL412">
        <v>1</v>
      </c>
      <c r="BM412">
        <v>63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4</v>
      </c>
      <c r="CM412">
        <v>101</v>
      </c>
      <c r="CN412">
        <v>14</v>
      </c>
      <c r="CO412">
        <v>9</v>
      </c>
      <c r="CP412">
        <v>2</v>
      </c>
      <c r="CQ412">
        <v>0</v>
      </c>
      <c r="CR412">
        <v>0</v>
      </c>
      <c r="CS412">
        <v>1</v>
      </c>
      <c r="CT412">
        <v>1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1</v>
      </c>
      <c r="DB412">
        <v>0</v>
      </c>
      <c r="DC412">
        <v>0</v>
      </c>
      <c r="DD412">
        <v>0</v>
      </c>
      <c r="DE412">
        <v>14</v>
      </c>
      <c r="DF412">
        <v>33</v>
      </c>
      <c r="DG412">
        <v>11</v>
      </c>
      <c r="DH412">
        <v>2</v>
      </c>
      <c r="DI412">
        <v>2</v>
      </c>
      <c r="DJ412">
        <v>3</v>
      </c>
      <c r="DK412">
        <v>0</v>
      </c>
      <c r="DL412">
        <v>1</v>
      </c>
      <c r="DM412">
        <v>0</v>
      </c>
      <c r="DN412">
        <v>6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1</v>
      </c>
      <c r="DV412">
        <v>0</v>
      </c>
      <c r="DW412">
        <v>0</v>
      </c>
      <c r="DX412">
        <v>1</v>
      </c>
      <c r="DY412">
        <v>0</v>
      </c>
      <c r="DZ412">
        <v>0</v>
      </c>
      <c r="EA412">
        <v>3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3</v>
      </c>
      <c r="EH412">
        <v>0</v>
      </c>
      <c r="EI412">
        <v>0</v>
      </c>
      <c r="EJ412">
        <v>0</v>
      </c>
      <c r="EK412">
        <v>33</v>
      </c>
      <c r="EL412">
        <v>23</v>
      </c>
      <c r="EM412">
        <v>0</v>
      </c>
      <c r="EN412">
        <v>1</v>
      </c>
      <c r="EO412">
        <v>0</v>
      </c>
      <c r="EP412">
        <v>0</v>
      </c>
      <c r="EQ412">
        <v>0</v>
      </c>
      <c r="ER412">
        <v>12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9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1</v>
      </c>
      <c r="FL412">
        <v>0</v>
      </c>
      <c r="FM412">
        <v>0</v>
      </c>
      <c r="FN412">
        <v>0</v>
      </c>
      <c r="FO412">
        <v>0</v>
      </c>
      <c r="FP412">
        <v>23</v>
      </c>
      <c r="FQ412">
        <v>22</v>
      </c>
      <c r="FR412">
        <v>11</v>
      </c>
      <c r="FS412">
        <v>0</v>
      </c>
      <c r="FT412">
        <v>2</v>
      </c>
      <c r="FU412">
        <v>0</v>
      </c>
      <c r="FV412">
        <v>8</v>
      </c>
      <c r="FW412">
        <v>0</v>
      </c>
      <c r="FX412">
        <v>0</v>
      </c>
      <c r="FY412">
        <v>0</v>
      </c>
      <c r="FZ412">
        <v>0</v>
      </c>
      <c r="GA412">
        <v>0</v>
      </c>
      <c r="GB412">
        <v>0</v>
      </c>
      <c r="GC412">
        <v>0</v>
      </c>
      <c r="GD412">
        <v>0</v>
      </c>
      <c r="GE412">
        <v>0</v>
      </c>
      <c r="GF412">
        <v>0</v>
      </c>
      <c r="GG412">
        <v>0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0</v>
      </c>
      <c r="GP412">
        <v>0</v>
      </c>
      <c r="GQ412">
        <v>0</v>
      </c>
      <c r="GR412">
        <v>0</v>
      </c>
      <c r="GS412">
        <v>0</v>
      </c>
      <c r="GT412">
        <v>1</v>
      </c>
      <c r="GU412">
        <v>22</v>
      </c>
      <c r="GV412">
        <v>44</v>
      </c>
      <c r="GW412">
        <v>14</v>
      </c>
      <c r="GX412">
        <v>14</v>
      </c>
      <c r="GY412">
        <v>1</v>
      </c>
      <c r="GZ412">
        <v>1</v>
      </c>
      <c r="HA412">
        <v>1</v>
      </c>
      <c r="HB412">
        <v>0</v>
      </c>
      <c r="HC412">
        <v>3</v>
      </c>
      <c r="HD412">
        <v>0</v>
      </c>
      <c r="HE412">
        <v>0</v>
      </c>
      <c r="HF412">
        <v>0</v>
      </c>
      <c r="HG412">
        <v>0</v>
      </c>
      <c r="HH412">
        <v>1</v>
      </c>
      <c r="HI412">
        <v>0</v>
      </c>
      <c r="HJ412">
        <v>0</v>
      </c>
      <c r="HK412">
        <v>1</v>
      </c>
      <c r="HL412">
        <v>0</v>
      </c>
      <c r="HM412">
        <v>0</v>
      </c>
      <c r="HN412">
        <v>2</v>
      </c>
      <c r="HO412">
        <v>0</v>
      </c>
      <c r="HP412">
        <v>1</v>
      </c>
      <c r="HQ412">
        <v>1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1</v>
      </c>
      <c r="HX412">
        <v>1</v>
      </c>
      <c r="HY412">
        <v>1</v>
      </c>
      <c r="HZ412">
        <v>1</v>
      </c>
      <c r="IA412">
        <v>44</v>
      </c>
      <c r="IB412">
        <v>51</v>
      </c>
      <c r="IC412">
        <v>6</v>
      </c>
      <c r="ID412">
        <v>43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>
        <v>0</v>
      </c>
      <c r="JD412">
        <v>2</v>
      </c>
      <c r="JE412">
        <v>0</v>
      </c>
      <c r="JF412">
        <v>51</v>
      </c>
      <c r="JG412">
        <v>2</v>
      </c>
      <c r="JH412">
        <v>0</v>
      </c>
      <c r="JI412">
        <v>0</v>
      </c>
      <c r="JJ412">
        <v>1</v>
      </c>
      <c r="JK412">
        <v>0</v>
      </c>
      <c r="JL412">
        <v>0</v>
      </c>
      <c r="JM412">
        <v>0</v>
      </c>
      <c r="JN412">
        <v>1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2</v>
      </c>
      <c r="JY412">
        <v>1</v>
      </c>
      <c r="JZ412">
        <v>0</v>
      </c>
      <c r="KA412">
        <v>0</v>
      </c>
      <c r="KB412">
        <v>1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1</v>
      </c>
      <c r="KQ412">
        <v>1</v>
      </c>
      <c r="KR412">
        <v>0</v>
      </c>
      <c r="KS412">
        <v>0</v>
      </c>
      <c r="KT412">
        <v>1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1</v>
      </c>
    </row>
    <row r="413" spans="1:332">
      <c r="A413" t="s">
        <v>1094</v>
      </c>
      <c r="B413" t="s">
        <v>1082</v>
      </c>
      <c r="C413" t="str">
        <f>"061101"</f>
        <v>061101</v>
      </c>
      <c r="D413" t="s">
        <v>1093</v>
      </c>
      <c r="E413">
        <v>15</v>
      </c>
      <c r="F413">
        <v>926</v>
      </c>
      <c r="G413">
        <v>711</v>
      </c>
      <c r="H413">
        <v>190</v>
      </c>
      <c r="I413">
        <v>521</v>
      </c>
      <c r="J413">
        <v>0</v>
      </c>
      <c r="K413">
        <v>3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519</v>
      </c>
      <c r="T413">
        <v>0</v>
      </c>
      <c r="U413">
        <v>0</v>
      </c>
      <c r="V413">
        <v>519</v>
      </c>
      <c r="W413">
        <v>9</v>
      </c>
      <c r="X413">
        <v>7</v>
      </c>
      <c r="Y413">
        <v>2</v>
      </c>
      <c r="Z413">
        <v>0</v>
      </c>
      <c r="AA413">
        <v>510</v>
      </c>
      <c r="AB413">
        <v>212</v>
      </c>
      <c r="AC413">
        <v>22</v>
      </c>
      <c r="AD413">
        <v>5</v>
      </c>
      <c r="AE413">
        <v>9</v>
      </c>
      <c r="AF413">
        <v>0</v>
      </c>
      <c r="AG413">
        <v>0</v>
      </c>
      <c r="AH413">
        <v>2</v>
      </c>
      <c r="AI413">
        <v>1</v>
      </c>
      <c r="AJ413">
        <v>101</v>
      </c>
      <c r="AK413">
        <v>1</v>
      </c>
      <c r="AL413">
        <v>0</v>
      </c>
      <c r="AM413">
        <v>2</v>
      </c>
      <c r="AN413">
        <v>0</v>
      </c>
      <c r="AO413">
        <v>0</v>
      </c>
      <c r="AP413">
        <v>1</v>
      </c>
      <c r="AQ413">
        <v>0</v>
      </c>
      <c r="AR413">
        <v>0</v>
      </c>
      <c r="AS413">
        <v>63</v>
      </c>
      <c r="AT413">
        <v>0</v>
      </c>
      <c r="AU413">
        <v>1</v>
      </c>
      <c r="AV413">
        <v>1</v>
      </c>
      <c r="AW413">
        <v>1</v>
      </c>
      <c r="AX413">
        <v>0</v>
      </c>
      <c r="AY413">
        <v>0</v>
      </c>
      <c r="AZ413">
        <v>0</v>
      </c>
      <c r="BA413">
        <v>0</v>
      </c>
      <c r="BB413">
        <v>1</v>
      </c>
      <c r="BC413">
        <v>0</v>
      </c>
      <c r="BD413">
        <v>0</v>
      </c>
      <c r="BE413">
        <v>0</v>
      </c>
      <c r="BF413">
        <v>1</v>
      </c>
      <c r="BG413">
        <v>212</v>
      </c>
      <c r="BH413">
        <v>102</v>
      </c>
      <c r="BI413">
        <v>20</v>
      </c>
      <c r="BJ413">
        <v>0</v>
      </c>
      <c r="BK413">
        <v>0</v>
      </c>
      <c r="BL413">
        <v>0</v>
      </c>
      <c r="BM413">
        <v>81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1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102</v>
      </c>
      <c r="CN413">
        <v>11</v>
      </c>
      <c r="CO413">
        <v>6</v>
      </c>
      <c r="CP413">
        <v>3</v>
      </c>
      <c r="CQ413">
        <v>1</v>
      </c>
      <c r="CR413">
        <v>0</v>
      </c>
      <c r="CS413">
        <v>0</v>
      </c>
      <c r="CT413">
        <v>1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11</v>
      </c>
      <c r="DF413">
        <v>29</v>
      </c>
      <c r="DG413">
        <v>15</v>
      </c>
      <c r="DH413">
        <v>0</v>
      </c>
      <c r="DI413">
        <v>1</v>
      </c>
      <c r="DJ413">
        <v>1</v>
      </c>
      <c r="DK413">
        <v>1</v>
      </c>
      <c r="DL413">
        <v>0</v>
      </c>
      <c r="DM413">
        <v>0</v>
      </c>
      <c r="DN413">
        <v>8</v>
      </c>
      <c r="DO413">
        <v>1</v>
      </c>
      <c r="DP413">
        <v>0</v>
      </c>
      <c r="DQ413">
        <v>0</v>
      </c>
      <c r="DR413">
        <v>0</v>
      </c>
      <c r="DS413">
        <v>1</v>
      </c>
      <c r="DT413">
        <v>0</v>
      </c>
      <c r="DU413">
        <v>0</v>
      </c>
      <c r="DV413">
        <v>1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29</v>
      </c>
      <c r="EL413">
        <v>15</v>
      </c>
      <c r="EM413">
        <v>0</v>
      </c>
      <c r="EN413">
        <v>3</v>
      </c>
      <c r="EO413">
        <v>0</v>
      </c>
      <c r="EP413">
        <v>0</v>
      </c>
      <c r="EQ413">
        <v>0</v>
      </c>
      <c r="ER413">
        <v>6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5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1</v>
      </c>
      <c r="FP413">
        <v>15</v>
      </c>
      <c r="FQ413">
        <v>39</v>
      </c>
      <c r="FR413">
        <v>5</v>
      </c>
      <c r="FS413">
        <v>0</v>
      </c>
      <c r="FT413">
        <v>0</v>
      </c>
      <c r="FU413">
        <v>2</v>
      </c>
      <c r="FV413">
        <v>31</v>
      </c>
      <c r="FW413">
        <v>0</v>
      </c>
      <c r="FX413">
        <v>0</v>
      </c>
      <c r="FY413">
        <v>0</v>
      </c>
      <c r="FZ413">
        <v>0</v>
      </c>
      <c r="GA413">
        <v>0</v>
      </c>
      <c r="GB413">
        <v>1</v>
      </c>
      <c r="GC413">
        <v>0</v>
      </c>
      <c r="GD413">
        <v>0</v>
      </c>
      <c r="GE413">
        <v>0</v>
      </c>
      <c r="GF413">
        <v>0</v>
      </c>
      <c r="GG413">
        <v>0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39</v>
      </c>
      <c r="GV413">
        <v>56</v>
      </c>
      <c r="GW413">
        <v>10</v>
      </c>
      <c r="GX413">
        <v>31</v>
      </c>
      <c r="GY413">
        <v>1</v>
      </c>
      <c r="GZ413">
        <v>1</v>
      </c>
      <c r="HA413">
        <v>1</v>
      </c>
      <c r="HB413">
        <v>0</v>
      </c>
      <c r="HC413">
        <v>0</v>
      </c>
      <c r="HD413">
        <v>2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4</v>
      </c>
      <c r="HO413">
        <v>0</v>
      </c>
      <c r="HP413">
        <v>1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1</v>
      </c>
      <c r="HX413">
        <v>1</v>
      </c>
      <c r="HY413">
        <v>0</v>
      </c>
      <c r="HZ413">
        <v>3</v>
      </c>
      <c r="IA413">
        <v>56</v>
      </c>
      <c r="IB413">
        <v>40</v>
      </c>
      <c r="IC413">
        <v>7</v>
      </c>
      <c r="ID413">
        <v>30</v>
      </c>
      <c r="IE413">
        <v>0</v>
      </c>
      <c r="IF413">
        <v>1</v>
      </c>
      <c r="IG413">
        <v>0</v>
      </c>
      <c r="IH413">
        <v>0</v>
      </c>
      <c r="II413">
        <v>0</v>
      </c>
      <c r="IJ413">
        <v>0</v>
      </c>
      <c r="IK413">
        <v>0</v>
      </c>
      <c r="IL413">
        <v>0</v>
      </c>
      <c r="IM413">
        <v>0</v>
      </c>
      <c r="IN413">
        <v>0</v>
      </c>
      <c r="IO413">
        <v>0</v>
      </c>
      <c r="IP413">
        <v>0</v>
      </c>
      <c r="IQ413">
        <v>0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1</v>
      </c>
      <c r="IX413">
        <v>0</v>
      </c>
      <c r="IY413">
        <v>0</v>
      </c>
      <c r="IZ413">
        <v>0</v>
      </c>
      <c r="JA413">
        <v>0</v>
      </c>
      <c r="JB413">
        <v>0</v>
      </c>
      <c r="JC413">
        <v>0</v>
      </c>
      <c r="JD413">
        <v>1</v>
      </c>
      <c r="JE413">
        <v>0</v>
      </c>
      <c r="JF413">
        <v>40</v>
      </c>
      <c r="JG413">
        <v>3</v>
      </c>
      <c r="JH413">
        <v>0</v>
      </c>
      <c r="JI413">
        <v>3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3</v>
      </c>
      <c r="JY413">
        <v>1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1</v>
      </c>
      <c r="KO413">
        <v>0</v>
      </c>
      <c r="KP413">
        <v>1</v>
      </c>
      <c r="KQ413">
        <v>2</v>
      </c>
      <c r="KR413">
        <v>0</v>
      </c>
      <c r="KS413">
        <v>0</v>
      </c>
      <c r="KT413">
        <v>1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1</v>
      </c>
      <c r="LT413">
        <v>2</v>
      </c>
    </row>
    <row r="414" spans="1:332">
      <c r="A414" t="s">
        <v>1092</v>
      </c>
      <c r="B414" t="s">
        <v>1082</v>
      </c>
      <c r="C414" t="str">
        <f>"061101"</f>
        <v>061101</v>
      </c>
      <c r="D414" t="s">
        <v>763</v>
      </c>
      <c r="E414">
        <v>16</v>
      </c>
      <c r="F414">
        <v>1092</v>
      </c>
      <c r="G414">
        <v>840</v>
      </c>
      <c r="H414">
        <v>196</v>
      </c>
      <c r="I414">
        <v>644</v>
      </c>
      <c r="J414">
        <v>1</v>
      </c>
      <c r="K414">
        <v>2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644</v>
      </c>
      <c r="T414">
        <v>0</v>
      </c>
      <c r="U414">
        <v>0</v>
      </c>
      <c r="V414">
        <v>644</v>
      </c>
      <c r="W414">
        <v>1</v>
      </c>
      <c r="X414">
        <v>1</v>
      </c>
      <c r="Y414">
        <v>0</v>
      </c>
      <c r="Z414">
        <v>0</v>
      </c>
      <c r="AA414">
        <v>643</v>
      </c>
      <c r="AB414">
        <v>292</v>
      </c>
      <c r="AC414">
        <v>18</v>
      </c>
      <c r="AD414">
        <v>6</v>
      </c>
      <c r="AE414">
        <v>9</v>
      </c>
      <c r="AF414">
        <v>2</v>
      </c>
      <c r="AG414">
        <v>2</v>
      </c>
      <c r="AH414">
        <v>1</v>
      </c>
      <c r="AI414">
        <v>1</v>
      </c>
      <c r="AJ414">
        <v>168</v>
      </c>
      <c r="AK414">
        <v>1</v>
      </c>
      <c r="AL414">
        <v>9</v>
      </c>
      <c r="AM414">
        <v>0</v>
      </c>
      <c r="AN414">
        <v>0</v>
      </c>
      <c r="AO414">
        <v>0</v>
      </c>
      <c r="AP414">
        <v>2</v>
      </c>
      <c r="AQ414">
        <v>0</v>
      </c>
      <c r="AR414">
        <v>0</v>
      </c>
      <c r="AS414">
        <v>51</v>
      </c>
      <c r="AT414">
        <v>0</v>
      </c>
      <c r="AU414">
        <v>6</v>
      </c>
      <c r="AV414">
        <v>1</v>
      </c>
      <c r="AW414">
        <v>3</v>
      </c>
      <c r="AX414">
        <v>2</v>
      </c>
      <c r="AY414">
        <v>1</v>
      </c>
      <c r="AZ414">
        <v>1</v>
      </c>
      <c r="BA414">
        <v>4</v>
      </c>
      <c r="BB414">
        <v>0</v>
      </c>
      <c r="BC414">
        <v>0</v>
      </c>
      <c r="BD414">
        <v>1</v>
      </c>
      <c r="BE414">
        <v>1</v>
      </c>
      <c r="BF414">
        <v>2</v>
      </c>
      <c r="BG414">
        <v>292</v>
      </c>
      <c r="BH414">
        <v>165</v>
      </c>
      <c r="BI414">
        <v>40</v>
      </c>
      <c r="BJ414">
        <v>0</v>
      </c>
      <c r="BK414">
        <v>0</v>
      </c>
      <c r="BL414">
        <v>1</v>
      </c>
      <c r="BM414">
        <v>123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1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165</v>
      </c>
      <c r="CN414">
        <v>15</v>
      </c>
      <c r="CO414">
        <v>10</v>
      </c>
      <c r="CP414">
        <v>1</v>
      </c>
      <c r="CQ414">
        <v>1</v>
      </c>
      <c r="CR414">
        <v>1</v>
      </c>
      <c r="CS414">
        <v>0</v>
      </c>
      <c r="CT414">
        <v>1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1</v>
      </c>
      <c r="DB414">
        <v>0</v>
      </c>
      <c r="DC414">
        <v>0</v>
      </c>
      <c r="DD414">
        <v>0</v>
      </c>
      <c r="DE414">
        <v>15</v>
      </c>
      <c r="DF414">
        <v>19</v>
      </c>
      <c r="DG414">
        <v>10</v>
      </c>
      <c r="DH414">
        <v>0</v>
      </c>
      <c r="DI414">
        <v>2</v>
      </c>
      <c r="DJ414">
        <v>0</v>
      </c>
      <c r="DK414">
        <v>1</v>
      </c>
      <c r="DL414">
        <v>0</v>
      </c>
      <c r="DM414">
        <v>0</v>
      </c>
      <c r="DN414">
        <v>4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1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1</v>
      </c>
      <c r="EH414">
        <v>0</v>
      </c>
      <c r="EI414">
        <v>0</v>
      </c>
      <c r="EJ414">
        <v>0</v>
      </c>
      <c r="EK414">
        <v>19</v>
      </c>
      <c r="EL414">
        <v>21</v>
      </c>
      <c r="EM414">
        <v>0</v>
      </c>
      <c r="EN414">
        <v>1</v>
      </c>
      <c r="EO414">
        <v>0</v>
      </c>
      <c r="EP414">
        <v>0</v>
      </c>
      <c r="EQ414">
        <v>0</v>
      </c>
      <c r="ER414">
        <v>12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6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1</v>
      </c>
      <c r="FN414">
        <v>0</v>
      </c>
      <c r="FO414">
        <v>1</v>
      </c>
      <c r="FP414">
        <v>21</v>
      </c>
      <c r="FQ414">
        <v>46</v>
      </c>
      <c r="FR414">
        <v>7</v>
      </c>
      <c r="FS414">
        <v>4</v>
      </c>
      <c r="FT414">
        <v>2</v>
      </c>
      <c r="FU414">
        <v>1</v>
      </c>
      <c r="FV414">
        <v>31</v>
      </c>
      <c r="FW414">
        <v>1</v>
      </c>
      <c r="FX414">
        <v>0</v>
      </c>
      <c r="FY414">
        <v>0</v>
      </c>
      <c r="FZ414">
        <v>0</v>
      </c>
      <c r="GA414">
        <v>0</v>
      </c>
      <c r="GB414">
        <v>0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46</v>
      </c>
      <c r="GV414">
        <v>54</v>
      </c>
      <c r="GW414">
        <v>19</v>
      </c>
      <c r="GX414">
        <v>18</v>
      </c>
      <c r="GY414">
        <v>0</v>
      </c>
      <c r="GZ414">
        <v>3</v>
      </c>
      <c r="HA414">
        <v>0</v>
      </c>
      <c r="HB414">
        <v>1</v>
      </c>
      <c r="HC414">
        <v>2</v>
      </c>
      <c r="HD414">
        <v>0</v>
      </c>
      <c r="HE414">
        <v>1</v>
      </c>
      <c r="HF414">
        <v>0</v>
      </c>
      <c r="HG414">
        <v>1</v>
      </c>
      <c r="HH414">
        <v>0</v>
      </c>
      <c r="HI414">
        <v>1</v>
      </c>
      <c r="HJ414">
        <v>1</v>
      </c>
      <c r="HK414">
        <v>0</v>
      </c>
      <c r="HL414">
        <v>0</v>
      </c>
      <c r="HM414">
        <v>0</v>
      </c>
      <c r="HN414">
        <v>2</v>
      </c>
      <c r="HO414">
        <v>1</v>
      </c>
      <c r="HP414">
        <v>0</v>
      </c>
      <c r="HQ414">
        <v>1</v>
      </c>
      <c r="HR414">
        <v>1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1</v>
      </c>
      <c r="HZ414">
        <v>1</v>
      </c>
      <c r="IA414">
        <v>54</v>
      </c>
      <c r="IB414">
        <v>28</v>
      </c>
      <c r="IC414">
        <v>4</v>
      </c>
      <c r="ID414">
        <v>18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0</v>
      </c>
      <c r="IO414">
        <v>1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1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3</v>
      </c>
      <c r="JE414">
        <v>1</v>
      </c>
      <c r="JF414">
        <v>28</v>
      </c>
      <c r="JG414">
        <v>1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1</v>
      </c>
      <c r="JU414">
        <v>0</v>
      </c>
      <c r="JV414">
        <v>0</v>
      </c>
      <c r="JW414">
        <v>0</v>
      </c>
      <c r="JX414">
        <v>1</v>
      </c>
      <c r="JY414">
        <v>1</v>
      </c>
      <c r="JZ414">
        <v>1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1</v>
      </c>
      <c r="KQ414">
        <v>1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1</v>
      </c>
      <c r="LP414">
        <v>0</v>
      </c>
      <c r="LQ414">
        <v>0</v>
      </c>
      <c r="LR414">
        <v>0</v>
      </c>
      <c r="LS414">
        <v>0</v>
      </c>
      <c r="LT414">
        <v>1</v>
      </c>
    </row>
    <row r="415" spans="1:332">
      <c r="A415" t="s">
        <v>1091</v>
      </c>
      <c r="B415" t="s">
        <v>1082</v>
      </c>
      <c r="C415" t="str">
        <f>"061101"</f>
        <v>061101</v>
      </c>
      <c r="D415" t="s">
        <v>1090</v>
      </c>
      <c r="E415">
        <v>17</v>
      </c>
      <c r="F415">
        <v>902</v>
      </c>
      <c r="G415">
        <v>690</v>
      </c>
      <c r="H415">
        <v>180</v>
      </c>
      <c r="I415">
        <v>510</v>
      </c>
      <c r="J415">
        <v>0</v>
      </c>
      <c r="K415">
        <v>2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510</v>
      </c>
      <c r="T415">
        <v>0</v>
      </c>
      <c r="U415">
        <v>0</v>
      </c>
      <c r="V415">
        <v>510</v>
      </c>
      <c r="W415">
        <v>4</v>
      </c>
      <c r="X415">
        <v>4</v>
      </c>
      <c r="Y415">
        <v>0</v>
      </c>
      <c r="Z415">
        <v>0</v>
      </c>
      <c r="AA415">
        <v>506</v>
      </c>
      <c r="AB415">
        <v>208</v>
      </c>
      <c r="AC415">
        <v>14</v>
      </c>
      <c r="AD415">
        <v>5</v>
      </c>
      <c r="AE415">
        <v>7</v>
      </c>
      <c r="AF415">
        <v>0</v>
      </c>
      <c r="AG415">
        <v>2</v>
      </c>
      <c r="AH415">
        <v>2</v>
      </c>
      <c r="AI415">
        <v>2</v>
      </c>
      <c r="AJ415">
        <v>114</v>
      </c>
      <c r="AK415">
        <v>2</v>
      </c>
      <c r="AL415">
        <v>4</v>
      </c>
      <c r="AM415">
        <v>0</v>
      </c>
      <c r="AN415">
        <v>0</v>
      </c>
      <c r="AO415">
        <v>2</v>
      </c>
      <c r="AP415">
        <v>0</v>
      </c>
      <c r="AQ415">
        <v>0</v>
      </c>
      <c r="AR415">
        <v>0</v>
      </c>
      <c r="AS415">
        <v>44</v>
      </c>
      <c r="AT415">
        <v>0</v>
      </c>
      <c r="AU415">
        <v>2</v>
      </c>
      <c r="AV415">
        <v>2</v>
      </c>
      <c r="AW415">
        <v>0</v>
      </c>
      <c r="AX415">
        <v>1</v>
      </c>
      <c r="AY415">
        <v>0</v>
      </c>
      <c r="AZ415">
        <v>0</v>
      </c>
      <c r="BA415">
        <v>3</v>
      </c>
      <c r="BB415">
        <v>0</v>
      </c>
      <c r="BC415">
        <v>0</v>
      </c>
      <c r="BD415">
        <v>1</v>
      </c>
      <c r="BE415">
        <v>0</v>
      </c>
      <c r="BF415">
        <v>1</v>
      </c>
      <c r="BG415">
        <v>208</v>
      </c>
      <c r="BH415">
        <v>129</v>
      </c>
      <c r="BI415">
        <v>37</v>
      </c>
      <c r="BJ415">
        <v>2</v>
      </c>
      <c r="BK415">
        <v>0</v>
      </c>
      <c r="BL415">
        <v>0</v>
      </c>
      <c r="BM415">
        <v>85</v>
      </c>
      <c r="BN415">
        <v>0</v>
      </c>
      <c r="BO415">
        <v>1</v>
      </c>
      <c r="BP415">
        <v>0</v>
      </c>
      <c r="BQ415">
        <v>0</v>
      </c>
      <c r="BR415">
        <v>0</v>
      </c>
      <c r="BS415">
        <v>1</v>
      </c>
      <c r="BT415">
        <v>1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1</v>
      </c>
      <c r="CD415">
        <v>0</v>
      </c>
      <c r="CE415">
        <v>0</v>
      </c>
      <c r="CF415">
        <v>0</v>
      </c>
      <c r="CG415">
        <v>0</v>
      </c>
      <c r="CH415">
        <v>1</v>
      </c>
      <c r="CI415">
        <v>0</v>
      </c>
      <c r="CJ415">
        <v>0</v>
      </c>
      <c r="CK415">
        <v>0</v>
      </c>
      <c r="CL415">
        <v>0</v>
      </c>
      <c r="CM415">
        <v>129</v>
      </c>
      <c r="CN415">
        <v>8</v>
      </c>
      <c r="CO415">
        <v>3</v>
      </c>
      <c r="CP415">
        <v>1</v>
      </c>
      <c r="CQ415">
        <v>1</v>
      </c>
      <c r="CR415">
        <v>0</v>
      </c>
      <c r="CS415">
        <v>1</v>
      </c>
      <c r="CT415">
        <v>0</v>
      </c>
      <c r="CU415">
        <v>0</v>
      </c>
      <c r="CV415">
        <v>1</v>
      </c>
      <c r="CW415">
        <v>1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8</v>
      </c>
      <c r="DF415">
        <v>22</v>
      </c>
      <c r="DG415">
        <v>9</v>
      </c>
      <c r="DH415">
        <v>0</v>
      </c>
      <c r="DI415">
        <v>0</v>
      </c>
      <c r="DJ415">
        <v>2</v>
      </c>
      <c r="DK415">
        <v>1</v>
      </c>
      <c r="DL415">
        <v>0</v>
      </c>
      <c r="DM415">
        <v>0</v>
      </c>
      <c r="DN415">
        <v>3</v>
      </c>
      <c r="DO415">
        <v>0</v>
      </c>
      <c r="DP415">
        <v>0</v>
      </c>
      <c r="DQ415">
        <v>0</v>
      </c>
      <c r="DR415">
        <v>0</v>
      </c>
      <c r="DS415">
        <v>1</v>
      </c>
      <c r="DT415">
        <v>0</v>
      </c>
      <c r="DU415">
        <v>0</v>
      </c>
      <c r="DV415">
        <v>1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1</v>
      </c>
      <c r="EC415">
        <v>0</v>
      </c>
      <c r="ED415">
        <v>0</v>
      </c>
      <c r="EE415">
        <v>0</v>
      </c>
      <c r="EF415">
        <v>1</v>
      </c>
      <c r="EG415">
        <v>3</v>
      </c>
      <c r="EH415">
        <v>0</v>
      </c>
      <c r="EI415">
        <v>0</v>
      </c>
      <c r="EJ415">
        <v>0</v>
      </c>
      <c r="EK415">
        <v>22</v>
      </c>
      <c r="EL415">
        <v>16</v>
      </c>
      <c r="EM415">
        <v>0</v>
      </c>
      <c r="EN415">
        <v>8</v>
      </c>
      <c r="EO415">
        <v>0</v>
      </c>
      <c r="EP415">
        <v>0</v>
      </c>
      <c r="EQ415">
        <v>0</v>
      </c>
      <c r="ER415">
        <v>2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6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16</v>
      </c>
      <c r="FQ415">
        <v>48</v>
      </c>
      <c r="FR415">
        <v>10</v>
      </c>
      <c r="FS415">
        <v>4</v>
      </c>
      <c r="FT415">
        <v>2</v>
      </c>
      <c r="FU415">
        <v>0</v>
      </c>
      <c r="FV415">
        <v>27</v>
      </c>
      <c r="FW415">
        <v>0</v>
      </c>
      <c r="FX415">
        <v>0</v>
      </c>
      <c r="FY415">
        <v>0</v>
      </c>
      <c r="FZ415">
        <v>1</v>
      </c>
      <c r="GA415">
        <v>0</v>
      </c>
      <c r="GB415">
        <v>0</v>
      </c>
      <c r="GC415">
        <v>0</v>
      </c>
      <c r="GD415">
        <v>1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3</v>
      </c>
      <c r="GU415">
        <v>48</v>
      </c>
      <c r="GV415">
        <v>52</v>
      </c>
      <c r="GW415">
        <v>14</v>
      </c>
      <c r="GX415">
        <v>12</v>
      </c>
      <c r="GY415">
        <v>0</v>
      </c>
      <c r="GZ415">
        <v>1</v>
      </c>
      <c r="HA415">
        <v>0</v>
      </c>
      <c r="HB415">
        <v>4</v>
      </c>
      <c r="HC415">
        <v>5</v>
      </c>
      <c r="HD415">
        <v>0</v>
      </c>
      <c r="HE415">
        <v>1</v>
      </c>
      <c r="HF415">
        <v>1</v>
      </c>
      <c r="HG415">
        <v>1</v>
      </c>
      <c r="HH415">
        <v>0</v>
      </c>
      <c r="HI415">
        <v>0</v>
      </c>
      <c r="HJ415">
        <v>0</v>
      </c>
      <c r="HK415">
        <v>0</v>
      </c>
      <c r="HL415">
        <v>1</v>
      </c>
      <c r="HM415">
        <v>0</v>
      </c>
      <c r="HN415">
        <v>2</v>
      </c>
      <c r="HO415">
        <v>0</v>
      </c>
      <c r="HP415">
        <v>1</v>
      </c>
      <c r="HQ415">
        <v>3</v>
      </c>
      <c r="HR415">
        <v>2</v>
      </c>
      <c r="HS415">
        <v>0</v>
      </c>
      <c r="HT415">
        <v>0</v>
      </c>
      <c r="HU415">
        <v>0</v>
      </c>
      <c r="HV415">
        <v>1</v>
      </c>
      <c r="HW415">
        <v>1</v>
      </c>
      <c r="HX415">
        <v>1</v>
      </c>
      <c r="HY415">
        <v>0</v>
      </c>
      <c r="HZ415">
        <v>1</v>
      </c>
      <c r="IA415">
        <v>52</v>
      </c>
      <c r="IB415">
        <v>21</v>
      </c>
      <c r="IC415">
        <v>5</v>
      </c>
      <c r="ID415">
        <v>14</v>
      </c>
      <c r="IE415">
        <v>0</v>
      </c>
      <c r="IF415">
        <v>1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1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21</v>
      </c>
      <c r="JG415">
        <v>2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2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2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0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</row>
    <row r="416" spans="1:332">
      <c r="A416" t="s">
        <v>1089</v>
      </c>
      <c r="B416" t="s">
        <v>1082</v>
      </c>
      <c r="C416" t="str">
        <f>"061101"</f>
        <v>061101</v>
      </c>
      <c r="D416" t="s">
        <v>1088</v>
      </c>
      <c r="E416">
        <v>18</v>
      </c>
      <c r="F416">
        <v>1127</v>
      </c>
      <c r="G416">
        <v>850</v>
      </c>
      <c r="H416">
        <v>265</v>
      </c>
      <c r="I416">
        <v>585</v>
      </c>
      <c r="J416">
        <v>0</v>
      </c>
      <c r="K416">
        <v>7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585</v>
      </c>
      <c r="T416">
        <v>0</v>
      </c>
      <c r="U416">
        <v>0</v>
      </c>
      <c r="V416">
        <v>585</v>
      </c>
      <c r="W416">
        <v>17</v>
      </c>
      <c r="X416">
        <v>15</v>
      </c>
      <c r="Y416">
        <v>2</v>
      </c>
      <c r="Z416">
        <v>0</v>
      </c>
      <c r="AA416">
        <v>568</v>
      </c>
      <c r="AB416">
        <v>297</v>
      </c>
      <c r="AC416">
        <v>28</v>
      </c>
      <c r="AD416">
        <v>13</v>
      </c>
      <c r="AE416">
        <v>10</v>
      </c>
      <c r="AF416">
        <v>1</v>
      </c>
      <c r="AG416">
        <v>1</v>
      </c>
      <c r="AH416">
        <v>2</v>
      </c>
      <c r="AI416">
        <v>3</v>
      </c>
      <c r="AJ416">
        <v>159</v>
      </c>
      <c r="AK416">
        <v>7</v>
      </c>
      <c r="AL416">
        <v>6</v>
      </c>
      <c r="AM416">
        <v>1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49</v>
      </c>
      <c r="AT416">
        <v>0</v>
      </c>
      <c r="AU416">
        <v>5</v>
      </c>
      <c r="AV416">
        <v>0</v>
      </c>
      <c r="AW416">
        <v>5</v>
      </c>
      <c r="AX416">
        <v>0</v>
      </c>
      <c r="AY416">
        <v>0</v>
      </c>
      <c r="AZ416">
        <v>1</v>
      </c>
      <c r="BA416">
        <v>1</v>
      </c>
      <c r="BB416">
        <v>0</v>
      </c>
      <c r="BC416">
        <v>0</v>
      </c>
      <c r="BD416">
        <v>2</v>
      </c>
      <c r="BE416">
        <v>0</v>
      </c>
      <c r="BF416">
        <v>3</v>
      </c>
      <c r="BG416">
        <v>297</v>
      </c>
      <c r="BH416">
        <v>96</v>
      </c>
      <c r="BI416">
        <v>22</v>
      </c>
      <c r="BJ416">
        <v>1</v>
      </c>
      <c r="BK416">
        <v>2</v>
      </c>
      <c r="BL416">
        <v>0</v>
      </c>
      <c r="BM416">
        <v>67</v>
      </c>
      <c r="BN416">
        <v>1</v>
      </c>
      <c r="BO416">
        <v>1</v>
      </c>
      <c r="BP416">
        <v>1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1</v>
      </c>
      <c r="CK416">
        <v>0</v>
      </c>
      <c r="CL416">
        <v>0</v>
      </c>
      <c r="CM416">
        <v>96</v>
      </c>
      <c r="CN416">
        <v>8</v>
      </c>
      <c r="CO416">
        <v>4</v>
      </c>
      <c r="CP416">
        <v>0</v>
      </c>
      <c r="CQ416">
        <v>1</v>
      </c>
      <c r="CR416">
        <v>1</v>
      </c>
      <c r="CS416">
        <v>0</v>
      </c>
      <c r="CT416">
        <v>0</v>
      </c>
      <c r="CU416">
        <v>0</v>
      </c>
      <c r="CV416">
        <v>1</v>
      </c>
      <c r="CW416">
        <v>0</v>
      </c>
      <c r="CX416">
        <v>0</v>
      </c>
      <c r="CY416">
        <v>0</v>
      </c>
      <c r="CZ416">
        <v>1</v>
      </c>
      <c r="DA416">
        <v>0</v>
      </c>
      <c r="DB416">
        <v>0</v>
      </c>
      <c r="DC416">
        <v>0</v>
      </c>
      <c r="DD416">
        <v>0</v>
      </c>
      <c r="DE416">
        <v>8</v>
      </c>
      <c r="DF416">
        <v>39</v>
      </c>
      <c r="DG416">
        <v>12</v>
      </c>
      <c r="DH416">
        <v>2</v>
      </c>
      <c r="DI416">
        <v>4</v>
      </c>
      <c r="DJ416">
        <v>1</v>
      </c>
      <c r="DK416">
        <v>4</v>
      </c>
      <c r="DL416">
        <v>0</v>
      </c>
      <c r="DM416">
        <v>0</v>
      </c>
      <c r="DN416">
        <v>9</v>
      </c>
      <c r="DO416">
        <v>0</v>
      </c>
      <c r="DP416">
        <v>0</v>
      </c>
      <c r="DQ416">
        <v>1</v>
      </c>
      <c r="DR416">
        <v>0</v>
      </c>
      <c r="DS416">
        <v>1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1</v>
      </c>
      <c r="EC416">
        <v>0</v>
      </c>
      <c r="ED416">
        <v>0</v>
      </c>
      <c r="EE416">
        <v>0</v>
      </c>
      <c r="EF416">
        <v>0</v>
      </c>
      <c r="EG416">
        <v>4</v>
      </c>
      <c r="EH416">
        <v>0</v>
      </c>
      <c r="EI416">
        <v>0</v>
      </c>
      <c r="EJ416">
        <v>0</v>
      </c>
      <c r="EK416">
        <v>39</v>
      </c>
      <c r="EL416">
        <v>28</v>
      </c>
      <c r="EM416">
        <v>2</v>
      </c>
      <c r="EN416">
        <v>0</v>
      </c>
      <c r="EO416">
        <v>0</v>
      </c>
      <c r="EP416">
        <v>0</v>
      </c>
      <c r="EQ416">
        <v>0</v>
      </c>
      <c r="ER416">
        <v>13</v>
      </c>
      <c r="ES416">
        <v>0</v>
      </c>
      <c r="ET416">
        <v>0</v>
      </c>
      <c r="EU416">
        <v>1</v>
      </c>
      <c r="EV416">
        <v>0</v>
      </c>
      <c r="EW416">
        <v>2</v>
      </c>
      <c r="EX416">
        <v>0</v>
      </c>
      <c r="EY416">
        <v>7</v>
      </c>
      <c r="EZ416">
        <v>0</v>
      </c>
      <c r="FA416">
        <v>0</v>
      </c>
      <c r="FB416">
        <v>0</v>
      </c>
      <c r="FC416">
        <v>1</v>
      </c>
      <c r="FD416">
        <v>0</v>
      </c>
      <c r="FE416">
        <v>0</v>
      </c>
      <c r="FF416">
        <v>1</v>
      </c>
      <c r="FG416">
        <v>1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28</v>
      </c>
      <c r="FQ416">
        <v>20</v>
      </c>
      <c r="FR416">
        <v>9</v>
      </c>
      <c r="FS416">
        <v>1</v>
      </c>
      <c r="FT416">
        <v>0</v>
      </c>
      <c r="FU416">
        <v>0</v>
      </c>
      <c r="FV416">
        <v>9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1</v>
      </c>
      <c r="GU416">
        <v>20</v>
      </c>
      <c r="GV416">
        <v>46</v>
      </c>
      <c r="GW416">
        <v>13</v>
      </c>
      <c r="GX416">
        <v>14</v>
      </c>
      <c r="GY416">
        <v>0</v>
      </c>
      <c r="GZ416">
        <v>1</v>
      </c>
      <c r="HA416">
        <v>1</v>
      </c>
      <c r="HB416">
        <v>1</v>
      </c>
      <c r="HC416">
        <v>3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1</v>
      </c>
      <c r="HK416">
        <v>0</v>
      </c>
      <c r="HL416">
        <v>0</v>
      </c>
      <c r="HM416">
        <v>0</v>
      </c>
      <c r="HN416">
        <v>2</v>
      </c>
      <c r="HO416">
        <v>3</v>
      </c>
      <c r="HP416">
        <v>0</v>
      </c>
      <c r="HQ416">
        <v>1</v>
      </c>
      <c r="HR416">
        <v>3</v>
      </c>
      <c r="HS416">
        <v>1</v>
      </c>
      <c r="HT416">
        <v>0</v>
      </c>
      <c r="HU416">
        <v>0</v>
      </c>
      <c r="HV416">
        <v>1</v>
      </c>
      <c r="HW416">
        <v>0</v>
      </c>
      <c r="HX416">
        <v>0</v>
      </c>
      <c r="HY416">
        <v>0</v>
      </c>
      <c r="HZ416">
        <v>1</v>
      </c>
      <c r="IA416">
        <v>46</v>
      </c>
      <c r="IB416">
        <v>29</v>
      </c>
      <c r="IC416">
        <v>13</v>
      </c>
      <c r="ID416">
        <v>14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1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1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29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5</v>
      </c>
      <c r="KR416">
        <v>0</v>
      </c>
      <c r="KS416">
        <v>1</v>
      </c>
      <c r="KT416">
        <v>0</v>
      </c>
      <c r="KU416">
        <v>1</v>
      </c>
      <c r="KV416">
        <v>0</v>
      </c>
      <c r="KW416">
        <v>0</v>
      </c>
      <c r="KX416">
        <v>0</v>
      </c>
      <c r="KY416">
        <v>1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2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5</v>
      </c>
    </row>
    <row r="417" spans="1:332">
      <c r="A417" t="s">
        <v>1087</v>
      </c>
      <c r="B417" t="s">
        <v>1082</v>
      </c>
      <c r="C417" t="str">
        <f>"061101"</f>
        <v>061101</v>
      </c>
      <c r="D417" t="s">
        <v>1086</v>
      </c>
      <c r="E417">
        <v>19</v>
      </c>
      <c r="F417">
        <v>1338</v>
      </c>
      <c r="G417">
        <v>1020</v>
      </c>
      <c r="H417">
        <v>282</v>
      </c>
      <c r="I417">
        <v>738</v>
      </c>
      <c r="J417">
        <v>0</v>
      </c>
      <c r="K417">
        <v>4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738</v>
      </c>
      <c r="T417">
        <v>0</v>
      </c>
      <c r="U417">
        <v>0</v>
      </c>
      <c r="V417">
        <v>738</v>
      </c>
      <c r="W417">
        <v>11</v>
      </c>
      <c r="X417">
        <v>10</v>
      </c>
      <c r="Y417">
        <v>1</v>
      </c>
      <c r="Z417">
        <v>0</v>
      </c>
      <c r="AA417">
        <v>727</v>
      </c>
      <c r="AB417">
        <v>309</v>
      </c>
      <c r="AC417">
        <v>32</v>
      </c>
      <c r="AD417">
        <v>13</v>
      </c>
      <c r="AE417">
        <v>4</v>
      </c>
      <c r="AF417">
        <v>1</v>
      </c>
      <c r="AG417">
        <v>2</v>
      </c>
      <c r="AH417">
        <v>5</v>
      </c>
      <c r="AI417">
        <v>2</v>
      </c>
      <c r="AJ417">
        <v>155</v>
      </c>
      <c r="AK417">
        <v>0</v>
      </c>
      <c r="AL417">
        <v>2</v>
      </c>
      <c r="AM417">
        <v>1</v>
      </c>
      <c r="AN417">
        <v>0</v>
      </c>
      <c r="AO417">
        <v>2</v>
      </c>
      <c r="AP417">
        <v>1</v>
      </c>
      <c r="AQ417">
        <v>0</v>
      </c>
      <c r="AR417">
        <v>2</v>
      </c>
      <c r="AS417">
        <v>77</v>
      </c>
      <c r="AT417">
        <v>0</v>
      </c>
      <c r="AU417">
        <v>3</v>
      </c>
      <c r="AV417">
        <v>1</v>
      </c>
      <c r="AW417">
        <v>0</v>
      </c>
      <c r="AX417">
        <v>0</v>
      </c>
      <c r="AY417">
        <v>3</v>
      </c>
      <c r="AZ417">
        <v>0</v>
      </c>
      <c r="BA417">
        <v>0</v>
      </c>
      <c r="BB417">
        <v>0</v>
      </c>
      <c r="BC417">
        <v>0</v>
      </c>
      <c r="BD417">
        <v>1</v>
      </c>
      <c r="BE417">
        <v>2</v>
      </c>
      <c r="BF417">
        <v>0</v>
      </c>
      <c r="BG417">
        <v>309</v>
      </c>
      <c r="BH417">
        <v>147</v>
      </c>
      <c r="BI417">
        <v>46</v>
      </c>
      <c r="BJ417">
        <v>2</v>
      </c>
      <c r="BK417">
        <v>0</v>
      </c>
      <c r="BL417">
        <v>1</v>
      </c>
      <c r="BM417">
        <v>88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2</v>
      </c>
      <c r="BX417">
        <v>1</v>
      </c>
      <c r="BY417">
        <v>1</v>
      </c>
      <c r="BZ417">
        <v>0</v>
      </c>
      <c r="CA417">
        <v>1</v>
      </c>
      <c r="CB417">
        <v>0</v>
      </c>
      <c r="CC417">
        <v>1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2</v>
      </c>
      <c r="CK417">
        <v>0</v>
      </c>
      <c r="CL417">
        <v>2</v>
      </c>
      <c r="CM417">
        <v>147</v>
      </c>
      <c r="CN417">
        <v>22</v>
      </c>
      <c r="CO417">
        <v>11</v>
      </c>
      <c r="CP417">
        <v>1</v>
      </c>
      <c r="CQ417">
        <v>1</v>
      </c>
      <c r="CR417">
        <v>0</v>
      </c>
      <c r="CS417">
        <v>1</v>
      </c>
      <c r="CT417">
        <v>0</v>
      </c>
      <c r="CU417">
        <v>1</v>
      </c>
      <c r="CV417">
        <v>2</v>
      </c>
      <c r="CW417">
        <v>0</v>
      </c>
      <c r="CX417">
        <v>2</v>
      </c>
      <c r="CY417">
        <v>0</v>
      </c>
      <c r="CZ417">
        <v>0</v>
      </c>
      <c r="DA417">
        <v>0</v>
      </c>
      <c r="DB417">
        <v>0</v>
      </c>
      <c r="DC417">
        <v>1</v>
      </c>
      <c r="DD417">
        <v>2</v>
      </c>
      <c r="DE417">
        <v>22</v>
      </c>
      <c r="DF417">
        <v>59</v>
      </c>
      <c r="DG417">
        <v>19</v>
      </c>
      <c r="DH417">
        <v>5</v>
      </c>
      <c r="DI417">
        <v>3</v>
      </c>
      <c r="DJ417">
        <v>0</v>
      </c>
      <c r="DK417">
        <v>1</v>
      </c>
      <c r="DL417">
        <v>0</v>
      </c>
      <c r="DM417">
        <v>0</v>
      </c>
      <c r="DN417">
        <v>12</v>
      </c>
      <c r="DO417">
        <v>1</v>
      </c>
      <c r="DP417">
        <v>0</v>
      </c>
      <c r="DQ417">
        <v>0</v>
      </c>
      <c r="DR417">
        <v>0</v>
      </c>
      <c r="DS417">
        <v>2</v>
      </c>
      <c r="DT417">
        <v>1</v>
      </c>
      <c r="DU417">
        <v>1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1</v>
      </c>
      <c r="EB417">
        <v>3</v>
      </c>
      <c r="EC417">
        <v>1</v>
      </c>
      <c r="ED417">
        <v>0</v>
      </c>
      <c r="EE417">
        <v>0</v>
      </c>
      <c r="EF417">
        <v>2</v>
      </c>
      <c r="EG417">
        <v>5</v>
      </c>
      <c r="EH417">
        <v>0</v>
      </c>
      <c r="EI417">
        <v>0</v>
      </c>
      <c r="EJ417">
        <v>2</v>
      </c>
      <c r="EK417">
        <v>59</v>
      </c>
      <c r="EL417">
        <v>33</v>
      </c>
      <c r="EM417">
        <v>2</v>
      </c>
      <c r="EN417">
        <v>0</v>
      </c>
      <c r="EO417">
        <v>1</v>
      </c>
      <c r="EP417">
        <v>0</v>
      </c>
      <c r="EQ417">
        <v>0</v>
      </c>
      <c r="ER417">
        <v>14</v>
      </c>
      <c r="ES417">
        <v>0</v>
      </c>
      <c r="ET417">
        <v>1</v>
      </c>
      <c r="EU417">
        <v>0</v>
      </c>
      <c r="EV417">
        <v>0</v>
      </c>
      <c r="EW417">
        <v>0</v>
      </c>
      <c r="EX417">
        <v>1</v>
      </c>
      <c r="EY417">
        <v>10</v>
      </c>
      <c r="EZ417">
        <v>0</v>
      </c>
      <c r="FA417">
        <v>0</v>
      </c>
      <c r="FB417">
        <v>0</v>
      </c>
      <c r="FC417">
        <v>1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1</v>
      </c>
      <c r="FL417">
        <v>0</v>
      </c>
      <c r="FM417">
        <v>1</v>
      </c>
      <c r="FN417">
        <v>1</v>
      </c>
      <c r="FO417">
        <v>0</v>
      </c>
      <c r="FP417">
        <v>33</v>
      </c>
      <c r="FQ417">
        <v>44</v>
      </c>
      <c r="FR417">
        <v>18</v>
      </c>
      <c r="FS417">
        <v>4</v>
      </c>
      <c r="FT417">
        <v>0</v>
      </c>
      <c r="FU417">
        <v>0</v>
      </c>
      <c r="FV417">
        <v>20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2</v>
      </c>
      <c r="GR417">
        <v>0</v>
      </c>
      <c r="GS417">
        <v>0</v>
      </c>
      <c r="GT417">
        <v>0</v>
      </c>
      <c r="GU417">
        <v>44</v>
      </c>
      <c r="GV417">
        <v>67</v>
      </c>
      <c r="GW417">
        <v>19</v>
      </c>
      <c r="GX417">
        <v>17</v>
      </c>
      <c r="GY417">
        <v>0</v>
      </c>
      <c r="GZ417">
        <v>2</v>
      </c>
      <c r="HA417">
        <v>2</v>
      </c>
      <c r="HB417">
        <v>9</v>
      </c>
      <c r="HC417">
        <v>6</v>
      </c>
      <c r="HD417">
        <v>0</v>
      </c>
      <c r="HE417">
        <v>0</v>
      </c>
      <c r="HF417">
        <v>1</v>
      </c>
      <c r="HG417">
        <v>1</v>
      </c>
      <c r="HH417">
        <v>3</v>
      </c>
      <c r="HI417">
        <v>0</v>
      </c>
      <c r="HJ417">
        <v>0</v>
      </c>
      <c r="HK417">
        <v>0</v>
      </c>
      <c r="HL417">
        <v>1</v>
      </c>
      <c r="HM417">
        <v>1</v>
      </c>
      <c r="HN417">
        <v>0</v>
      </c>
      <c r="HO417">
        <v>1</v>
      </c>
      <c r="HP417">
        <v>0</v>
      </c>
      <c r="HQ417">
        <v>1</v>
      </c>
      <c r="HR417">
        <v>0</v>
      </c>
      <c r="HS417">
        <v>0</v>
      </c>
      <c r="HT417">
        <v>0</v>
      </c>
      <c r="HU417">
        <v>0</v>
      </c>
      <c r="HV417">
        <v>1</v>
      </c>
      <c r="HW417">
        <v>0</v>
      </c>
      <c r="HX417">
        <v>0</v>
      </c>
      <c r="HY417">
        <v>2</v>
      </c>
      <c r="HZ417">
        <v>0</v>
      </c>
      <c r="IA417">
        <v>67</v>
      </c>
      <c r="IB417">
        <v>44</v>
      </c>
      <c r="IC417">
        <v>10</v>
      </c>
      <c r="ID417">
        <v>27</v>
      </c>
      <c r="IE417">
        <v>1</v>
      </c>
      <c r="IF417">
        <v>1</v>
      </c>
      <c r="IG417">
        <v>0</v>
      </c>
      <c r="IH417">
        <v>0</v>
      </c>
      <c r="II417">
        <v>0</v>
      </c>
      <c r="IJ417">
        <v>0</v>
      </c>
      <c r="IK417">
        <v>0</v>
      </c>
      <c r="IL417">
        <v>0</v>
      </c>
      <c r="IM417">
        <v>0</v>
      </c>
      <c r="IN417">
        <v>0</v>
      </c>
      <c r="IO417">
        <v>1</v>
      </c>
      <c r="IP417">
        <v>0</v>
      </c>
      <c r="IQ417">
        <v>2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0</v>
      </c>
      <c r="IX417">
        <v>0</v>
      </c>
      <c r="IY417">
        <v>0</v>
      </c>
      <c r="IZ417">
        <v>1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44</v>
      </c>
      <c r="JG417">
        <v>1</v>
      </c>
      <c r="JH417">
        <v>0</v>
      </c>
      <c r="JI417">
        <v>1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1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1</v>
      </c>
      <c r="KR417">
        <v>1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1</v>
      </c>
    </row>
    <row r="418" spans="1:332">
      <c r="A418" t="s">
        <v>1085</v>
      </c>
      <c r="B418" t="s">
        <v>1082</v>
      </c>
      <c r="C418" t="str">
        <f>"061101"</f>
        <v>061101</v>
      </c>
      <c r="D418" t="s">
        <v>763</v>
      </c>
      <c r="E418">
        <v>20</v>
      </c>
      <c r="F418">
        <v>1195</v>
      </c>
      <c r="G418">
        <v>1130</v>
      </c>
      <c r="H418">
        <v>438</v>
      </c>
      <c r="I418">
        <v>692</v>
      </c>
      <c r="J418">
        <v>1</v>
      </c>
      <c r="K418">
        <v>1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692</v>
      </c>
      <c r="T418">
        <v>0</v>
      </c>
      <c r="U418">
        <v>0</v>
      </c>
      <c r="V418">
        <v>692</v>
      </c>
      <c r="W418">
        <v>10</v>
      </c>
      <c r="X418">
        <v>5</v>
      </c>
      <c r="Y418">
        <v>5</v>
      </c>
      <c r="Z418">
        <v>0</v>
      </c>
      <c r="AA418">
        <v>682</v>
      </c>
      <c r="AB418">
        <v>330</v>
      </c>
      <c r="AC418">
        <v>32</v>
      </c>
      <c r="AD418">
        <v>9</v>
      </c>
      <c r="AE418">
        <v>10</v>
      </c>
      <c r="AF418">
        <v>1</v>
      </c>
      <c r="AG418">
        <v>4</v>
      </c>
      <c r="AH418">
        <v>1</v>
      </c>
      <c r="AI418">
        <v>2</v>
      </c>
      <c r="AJ418">
        <v>159</v>
      </c>
      <c r="AK418">
        <v>2</v>
      </c>
      <c r="AL418">
        <v>7</v>
      </c>
      <c r="AM418">
        <v>0</v>
      </c>
      <c r="AN418">
        <v>2</v>
      </c>
      <c r="AO418">
        <v>3</v>
      </c>
      <c r="AP418">
        <v>3</v>
      </c>
      <c r="AQ418">
        <v>0</v>
      </c>
      <c r="AR418">
        <v>0</v>
      </c>
      <c r="AS418">
        <v>78</v>
      </c>
      <c r="AT418">
        <v>0</v>
      </c>
      <c r="AU418">
        <v>4</v>
      </c>
      <c r="AV418">
        <v>1</v>
      </c>
      <c r="AW418">
        <v>5</v>
      </c>
      <c r="AX418">
        <v>0</v>
      </c>
      <c r="AY418">
        <v>3</v>
      </c>
      <c r="AZ418">
        <v>0</v>
      </c>
      <c r="BA418">
        <v>1</v>
      </c>
      <c r="BB418">
        <v>0</v>
      </c>
      <c r="BC418">
        <v>0</v>
      </c>
      <c r="BD418">
        <v>2</v>
      </c>
      <c r="BE418">
        <v>0</v>
      </c>
      <c r="BF418">
        <v>1</v>
      </c>
      <c r="BG418">
        <v>330</v>
      </c>
      <c r="BH418">
        <v>145</v>
      </c>
      <c r="BI418">
        <v>30</v>
      </c>
      <c r="BJ418">
        <v>0</v>
      </c>
      <c r="BK418">
        <v>1</v>
      </c>
      <c r="BL418">
        <v>0</v>
      </c>
      <c r="BM418">
        <v>112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1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1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145</v>
      </c>
      <c r="CN418">
        <v>11</v>
      </c>
      <c r="CO418">
        <v>4</v>
      </c>
      <c r="CP418">
        <v>1</v>
      </c>
      <c r="CQ418">
        <v>0</v>
      </c>
      <c r="CR418">
        <v>0</v>
      </c>
      <c r="CS418">
        <v>0</v>
      </c>
      <c r="CT418">
        <v>1</v>
      </c>
      <c r="CU418">
        <v>1</v>
      </c>
      <c r="CV418">
        <v>0</v>
      </c>
      <c r="CW418">
        <v>0</v>
      </c>
      <c r="CX418">
        <v>0</v>
      </c>
      <c r="CY418">
        <v>1</v>
      </c>
      <c r="CZ418">
        <v>1</v>
      </c>
      <c r="DA418">
        <v>0</v>
      </c>
      <c r="DB418">
        <v>0</v>
      </c>
      <c r="DC418">
        <v>1</v>
      </c>
      <c r="DD418">
        <v>1</v>
      </c>
      <c r="DE418">
        <v>11</v>
      </c>
      <c r="DF418">
        <v>33</v>
      </c>
      <c r="DG418">
        <v>14</v>
      </c>
      <c r="DH418">
        <v>2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8</v>
      </c>
      <c r="DO418">
        <v>0</v>
      </c>
      <c r="DP418">
        <v>0</v>
      </c>
      <c r="DQ418">
        <v>1</v>
      </c>
      <c r="DR418">
        <v>0</v>
      </c>
      <c r="DS418">
        <v>0</v>
      </c>
      <c r="DT418">
        <v>2</v>
      </c>
      <c r="DU418">
        <v>0</v>
      </c>
      <c r="DV418">
        <v>0</v>
      </c>
      <c r="DW418">
        <v>0</v>
      </c>
      <c r="DX418">
        <v>1</v>
      </c>
      <c r="DY418">
        <v>0</v>
      </c>
      <c r="DZ418">
        <v>0</v>
      </c>
      <c r="EA418">
        <v>1</v>
      </c>
      <c r="EB418">
        <v>1</v>
      </c>
      <c r="EC418">
        <v>0</v>
      </c>
      <c r="ED418">
        <v>0</v>
      </c>
      <c r="EE418">
        <v>0</v>
      </c>
      <c r="EF418">
        <v>0</v>
      </c>
      <c r="EG418">
        <v>3</v>
      </c>
      <c r="EH418">
        <v>0</v>
      </c>
      <c r="EI418">
        <v>0</v>
      </c>
      <c r="EJ418">
        <v>0</v>
      </c>
      <c r="EK418">
        <v>33</v>
      </c>
      <c r="EL418">
        <v>26</v>
      </c>
      <c r="EM418">
        <v>0</v>
      </c>
      <c r="EN418">
        <v>0</v>
      </c>
      <c r="EO418">
        <v>0</v>
      </c>
      <c r="EP418">
        <v>1</v>
      </c>
      <c r="EQ418">
        <v>0</v>
      </c>
      <c r="ER418">
        <v>11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5</v>
      </c>
      <c r="EZ418">
        <v>0</v>
      </c>
      <c r="FA418">
        <v>0</v>
      </c>
      <c r="FB418">
        <v>0</v>
      </c>
      <c r="FC418">
        <v>1</v>
      </c>
      <c r="FD418">
        <v>0</v>
      </c>
      <c r="FE418">
        <v>0</v>
      </c>
      <c r="FF418">
        <v>1</v>
      </c>
      <c r="FG418">
        <v>1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3</v>
      </c>
      <c r="FN418">
        <v>0</v>
      </c>
      <c r="FO418">
        <v>3</v>
      </c>
      <c r="FP418">
        <v>26</v>
      </c>
      <c r="FQ418">
        <v>46</v>
      </c>
      <c r="FR418">
        <v>10</v>
      </c>
      <c r="FS418">
        <v>4</v>
      </c>
      <c r="FT418">
        <v>1</v>
      </c>
      <c r="FU418">
        <v>0</v>
      </c>
      <c r="FV418">
        <v>31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46</v>
      </c>
      <c r="GV418">
        <v>52</v>
      </c>
      <c r="GW418">
        <v>14</v>
      </c>
      <c r="GX418">
        <v>26</v>
      </c>
      <c r="GY418">
        <v>0</v>
      </c>
      <c r="GZ418">
        <v>0</v>
      </c>
      <c r="HA418">
        <v>0</v>
      </c>
      <c r="HB418">
        <v>0</v>
      </c>
      <c r="HC418">
        <v>3</v>
      </c>
      <c r="HD418">
        <v>1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1</v>
      </c>
      <c r="HK418">
        <v>0</v>
      </c>
      <c r="HL418">
        <v>1</v>
      </c>
      <c r="HM418">
        <v>0</v>
      </c>
      <c r="HN418">
        <v>2</v>
      </c>
      <c r="HO418">
        <v>0</v>
      </c>
      <c r="HP418">
        <v>0</v>
      </c>
      <c r="HQ418">
        <v>1</v>
      </c>
      <c r="HR418">
        <v>0</v>
      </c>
      <c r="HS418">
        <v>1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2</v>
      </c>
      <c r="IA418">
        <v>52</v>
      </c>
      <c r="IB418">
        <v>34</v>
      </c>
      <c r="IC418">
        <v>2</v>
      </c>
      <c r="ID418">
        <v>26</v>
      </c>
      <c r="IE418">
        <v>1</v>
      </c>
      <c r="IF418">
        <v>2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0</v>
      </c>
      <c r="IM418">
        <v>0</v>
      </c>
      <c r="IN418">
        <v>0</v>
      </c>
      <c r="IO418">
        <v>1</v>
      </c>
      <c r="IP418">
        <v>0</v>
      </c>
      <c r="IQ418">
        <v>0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1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1</v>
      </c>
      <c r="JE418">
        <v>0</v>
      </c>
      <c r="JF418">
        <v>34</v>
      </c>
      <c r="JG418">
        <v>3</v>
      </c>
      <c r="JH418">
        <v>0</v>
      </c>
      <c r="JI418">
        <v>2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1</v>
      </c>
      <c r="JX418">
        <v>3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2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2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2</v>
      </c>
    </row>
    <row r="419" spans="1:332">
      <c r="A419" t="s">
        <v>1084</v>
      </c>
      <c r="B419" t="s">
        <v>1082</v>
      </c>
      <c r="C419" t="str">
        <f>"061101"</f>
        <v>061101</v>
      </c>
      <c r="D419" t="s">
        <v>763</v>
      </c>
      <c r="E419">
        <v>21</v>
      </c>
      <c r="F419">
        <v>1274</v>
      </c>
      <c r="G419">
        <v>780</v>
      </c>
      <c r="H419">
        <v>100</v>
      </c>
      <c r="I419">
        <v>680</v>
      </c>
      <c r="J419">
        <v>0</v>
      </c>
      <c r="K419">
        <v>3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680</v>
      </c>
      <c r="T419">
        <v>0</v>
      </c>
      <c r="U419">
        <v>0</v>
      </c>
      <c r="V419">
        <v>680</v>
      </c>
      <c r="W419">
        <v>21</v>
      </c>
      <c r="X419">
        <v>18</v>
      </c>
      <c r="Y419">
        <v>3</v>
      </c>
      <c r="Z419">
        <v>0</v>
      </c>
      <c r="AA419">
        <v>659</v>
      </c>
      <c r="AB419">
        <v>313</v>
      </c>
      <c r="AC419">
        <v>32</v>
      </c>
      <c r="AD419">
        <v>1</v>
      </c>
      <c r="AE419">
        <v>8</v>
      </c>
      <c r="AF419">
        <v>1</v>
      </c>
      <c r="AG419">
        <v>3</v>
      </c>
      <c r="AH419">
        <v>3</v>
      </c>
      <c r="AI419">
        <v>1</v>
      </c>
      <c r="AJ419">
        <v>158</v>
      </c>
      <c r="AK419">
        <v>5</v>
      </c>
      <c r="AL419">
        <v>7</v>
      </c>
      <c r="AM419">
        <v>0</v>
      </c>
      <c r="AN419">
        <v>1</v>
      </c>
      <c r="AO419">
        <v>0</v>
      </c>
      <c r="AP419">
        <v>2</v>
      </c>
      <c r="AQ419">
        <v>0</v>
      </c>
      <c r="AR419">
        <v>2</v>
      </c>
      <c r="AS419">
        <v>62</v>
      </c>
      <c r="AT419">
        <v>0</v>
      </c>
      <c r="AU419">
        <v>11</v>
      </c>
      <c r="AV419">
        <v>0</v>
      </c>
      <c r="AW419">
        <v>7</v>
      </c>
      <c r="AX419">
        <v>0</v>
      </c>
      <c r="AY419">
        <v>4</v>
      </c>
      <c r="AZ419">
        <v>0</v>
      </c>
      <c r="BA419">
        <v>0</v>
      </c>
      <c r="BB419">
        <v>0</v>
      </c>
      <c r="BC419">
        <v>1</v>
      </c>
      <c r="BD419">
        <v>0</v>
      </c>
      <c r="BE419">
        <v>0</v>
      </c>
      <c r="BF419">
        <v>4</v>
      </c>
      <c r="BG419">
        <v>313</v>
      </c>
      <c r="BH419">
        <v>131</v>
      </c>
      <c r="BI419">
        <v>25</v>
      </c>
      <c r="BJ419">
        <v>0</v>
      </c>
      <c r="BK419">
        <v>0</v>
      </c>
      <c r="BL419">
        <v>0</v>
      </c>
      <c r="BM419">
        <v>102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1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2</v>
      </c>
      <c r="CG419">
        <v>0</v>
      </c>
      <c r="CH419">
        <v>0</v>
      </c>
      <c r="CI419">
        <v>0</v>
      </c>
      <c r="CJ419">
        <v>1</v>
      </c>
      <c r="CK419">
        <v>0</v>
      </c>
      <c r="CL419">
        <v>0</v>
      </c>
      <c r="CM419">
        <v>131</v>
      </c>
      <c r="CN419">
        <v>27</v>
      </c>
      <c r="CO419">
        <v>14</v>
      </c>
      <c r="CP419">
        <v>1</v>
      </c>
      <c r="CQ419">
        <v>0</v>
      </c>
      <c r="CR419">
        <v>0</v>
      </c>
      <c r="CS419">
        <v>4</v>
      </c>
      <c r="CT419">
        <v>1</v>
      </c>
      <c r="CU419">
        <v>0</v>
      </c>
      <c r="CV419">
        <v>1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2</v>
      </c>
      <c r="DD419">
        <v>4</v>
      </c>
      <c r="DE419">
        <v>27</v>
      </c>
      <c r="DF419">
        <v>25</v>
      </c>
      <c r="DG419">
        <v>10</v>
      </c>
      <c r="DH419">
        <v>2</v>
      </c>
      <c r="DI419">
        <v>2</v>
      </c>
      <c r="DJ419">
        <v>1</v>
      </c>
      <c r="DK419">
        <v>0</v>
      </c>
      <c r="DL419">
        <v>0</v>
      </c>
      <c r="DM419">
        <v>0</v>
      </c>
      <c r="DN419">
        <v>2</v>
      </c>
      <c r="DO419">
        <v>0</v>
      </c>
      <c r="DP419">
        <v>0</v>
      </c>
      <c r="DQ419">
        <v>0</v>
      </c>
      <c r="DR419">
        <v>0</v>
      </c>
      <c r="DS419">
        <v>1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1</v>
      </c>
      <c r="EB419">
        <v>1</v>
      </c>
      <c r="EC419">
        <v>0</v>
      </c>
      <c r="ED419">
        <v>0</v>
      </c>
      <c r="EE419">
        <v>0</v>
      </c>
      <c r="EF419">
        <v>0</v>
      </c>
      <c r="EG419">
        <v>4</v>
      </c>
      <c r="EH419">
        <v>0</v>
      </c>
      <c r="EI419">
        <v>0</v>
      </c>
      <c r="EJ419">
        <v>1</v>
      </c>
      <c r="EK419">
        <v>25</v>
      </c>
      <c r="EL419">
        <v>29</v>
      </c>
      <c r="EM419">
        <v>0</v>
      </c>
      <c r="EN419">
        <v>1</v>
      </c>
      <c r="EO419">
        <v>0</v>
      </c>
      <c r="EP419">
        <v>0</v>
      </c>
      <c r="EQ419">
        <v>0</v>
      </c>
      <c r="ER419">
        <v>20</v>
      </c>
      <c r="ES419">
        <v>0</v>
      </c>
      <c r="ET419">
        <v>1</v>
      </c>
      <c r="EU419">
        <v>0</v>
      </c>
      <c r="EV419">
        <v>0</v>
      </c>
      <c r="EW419">
        <v>0</v>
      </c>
      <c r="EX419">
        <v>0</v>
      </c>
      <c r="EY419">
        <v>5</v>
      </c>
      <c r="EZ419">
        <v>0</v>
      </c>
      <c r="FA419">
        <v>0</v>
      </c>
      <c r="FB419">
        <v>0</v>
      </c>
      <c r="FC419">
        <v>1</v>
      </c>
      <c r="FD419">
        <v>0</v>
      </c>
      <c r="FE419">
        <v>1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29</v>
      </c>
      <c r="FQ419">
        <v>38</v>
      </c>
      <c r="FR419">
        <v>8</v>
      </c>
      <c r="FS419">
        <v>2</v>
      </c>
      <c r="FT419">
        <v>2</v>
      </c>
      <c r="FU419">
        <v>0</v>
      </c>
      <c r="FV419">
        <v>23</v>
      </c>
      <c r="FW419">
        <v>2</v>
      </c>
      <c r="FX419">
        <v>0</v>
      </c>
      <c r="FY419">
        <v>0</v>
      </c>
      <c r="FZ419">
        <v>0</v>
      </c>
      <c r="GA419">
        <v>1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38</v>
      </c>
      <c r="GV419">
        <v>70</v>
      </c>
      <c r="GW419">
        <v>14</v>
      </c>
      <c r="GX419">
        <v>36</v>
      </c>
      <c r="GY419">
        <v>0</v>
      </c>
      <c r="GZ419">
        <v>2</v>
      </c>
      <c r="HA419">
        <v>0</v>
      </c>
      <c r="HB419">
        <v>2</v>
      </c>
      <c r="HC419">
        <v>2</v>
      </c>
      <c r="HD419">
        <v>0</v>
      </c>
      <c r="HE419">
        <v>1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6</v>
      </c>
      <c r="HO419">
        <v>3</v>
      </c>
      <c r="HP419">
        <v>0</v>
      </c>
      <c r="HQ419">
        <v>0</v>
      </c>
      <c r="HR419">
        <v>1</v>
      </c>
      <c r="HS419">
        <v>0</v>
      </c>
      <c r="HT419">
        <v>0</v>
      </c>
      <c r="HU419">
        <v>0</v>
      </c>
      <c r="HV419">
        <v>2</v>
      </c>
      <c r="HW419">
        <v>0</v>
      </c>
      <c r="HX419">
        <v>1</v>
      </c>
      <c r="HY419">
        <v>0</v>
      </c>
      <c r="HZ419">
        <v>0</v>
      </c>
      <c r="IA419">
        <v>70</v>
      </c>
      <c r="IB419">
        <v>24</v>
      </c>
      <c r="IC419">
        <v>1</v>
      </c>
      <c r="ID419">
        <v>16</v>
      </c>
      <c r="IE419">
        <v>0</v>
      </c>
      <c r="IF419">
        <v>0</v>
      </c>
      <c r="IG419">
        <v>0</v>
      </c>
      <c r="IH419">
        <v>0</v>
      </c>
      <c r="II419">
        <v>1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1</v>
      </c>
      <c r="JD419">
        <v>0</v>
      </c>
      <c r="JE419">
        <v>5</v>
      </c>
      <c r="JF419">
        <v>24</v>
      </c>
      <c r="JG419">
        <v>1</v>
      </c>
      <c r="JH419">
        <v>0</v>
      </c>
      <c r="JI419">
        <v>1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1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1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1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1</v>
      </c>
    </row>
    <row r="420" spans="1:332">
      <c r="A420" t="s">
        <v>1083</v>
      </c>
      <c r="B420" t="s">
        <v>1082</v>
      </c>
      <c r="C420" t="str">
        <f>"061101"</f>
        <v>061101</v>
      </c>
      <c r="D420" t="s">
        <v>1081</v>
      </c>
      <c r="E420">
        <v>22</v>
      </c>
      <c r="F420">
        <v>116</v>
      </c>
      <c r="G420">
        <v>200</v>
      </c>
      <c r="H420">
        <v>144</v>
      </c>
      <c r="I420">
        <v>56</v>
      </c>
      <c r="J420">
        <v>0</v>
      </c>
      <c r="K420">
        <v>2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56</v>
      </c>
      <c r="T420">
        <v>0</v>
      </c>
      <c r="U420">
        <v>0</v>
      </c>
      <c r="V420">
        <v>56</v>
      </c>
      <c r="W420">
        <v>6</v>
      </c>
      <c r="X420">
        <v>4</v>
      </c>
      <c r="Y420">
        <v>2</v>
      </c>
      <c r="Z420">
        <v>0</v>
      </c>
      <c r="AA420">
        <v>50</v>
      </c>
      <c r="AB420">
        <v>25</v>
      </c>
      <c r="AC420">
        <v>6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1</v>
      </c>
      <c r="AJ420">
        <v>10</v>
      </c>
      <c r="AK420">
        <v>0</v>
      </c>
      <c r="AL420">
        <v>0</v>
      </c>
      <c r="AM420">
        <v>0</v>
      </c>
      <c r="AN420">
        <v>0</v>
      </c>
      <c r="AO420">
        <v>1</v>
      </c>
      <c r="AP420">
        <v>0</v>
      </c>
      <c r="AQ420">
        <v>0</v>
      </c>
      <c r="AR420">
        <v>0</v>
      </c>
      <c r="AS420">
        <v>5</v>
      </c>
      <c r="AT420">
        <v>0</v>
      </c>
      <c r="AU420">
        <v>0</v>
      </c>
      <c r="AV420">
        <v>0</v>
      </c>
      <c r="AW420">
        <v>1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1</v>
      </c>
      <c r="BD420">
        <v>0</v>
      </c>
      <c r="BE420">
        <v>0</v>
      </c>
      <c r="BF420">
        <v>0</v>
      </c>
      <c r="BG420">
        <v>25</v>
      </c>
      <c r="BH420">
        <v>6</v>
      </c>
      <c r="BI420">
        <v>4</v>
      </c>
      <c r="BJ420">
        <v>0</v>
      </c>
      <c r="BK420">
        <v>0</v>
      </c>
      <c r="BL420">
        <v>0</v>
      </c>
      <c r="BM420">
        <v>2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6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4</v>
      </c>
      <c r="DG420">
        <v>3</v>
      </c>
      <c r="DH420">
        <v>1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4</v>
      </c>
      <c r="EL420">
        <v>3</v>
      </c>
      <c r="EM420">
        <v>0</v>
      </c>
      <c r="EN420">
        <v>0</v>
      </c>
      <c r="EO420">
        <v>1</v>
      </c>
      <c r="EP420">
        <v>0</v>
      </c>
      <c r="EQ420">
        <v>0</v>
      </c>
      <c r="ER420">
        <v>2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3</v>
      </c>
      <c r="FQ420">
        <v>3</v>
      </c>
      <c r="FR420">
        <v>0</v>
      </c>
      <c r="FS420">
        <v>2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0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1</v>
      </c>
      <c r="GT420">
        <v>0</v>
      </c>
      <c r="GU420">
        <v>3</v>
      </c>
      <c r="GV420">
        <v>4</v>
      </c>
      <c r="GW420">
        <v>1</v>
      </c>
      <c r="GX420">
        <v>0</v>
      </c>
      <c r="GY420">
        <v>2</v>
      </c>
      <c r="GZ420">
        <v>0</v>
      </c>
      <c r="HA420">
        <v>0</v>
      </c>
      <c r="HB420">
        <v>0</v>
      </c>
      <c r="HC420">
        <v>1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4</v>
      </c>
      <c r="IB420">
        <v>1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0</v>
      </c>
      <c r="IR420">
        <v>1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1</v>
      </c>
      <c r="JG420">
        <v>2</v>
      </c>
      <c r="JH420">
        <v>1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1</v>
      </c>
      <c r="JX420">
        <v>2</v>
      </c>
      <c r="JY420">
        <v>1</v>
      </c>
      <c r="JZ420">
        <v>0</v>
      </c>
      <c r="KA420">
        <v>0</v>
      </c>
      <c r="KB420">
        <v>0</v>
      </c>
      <c r="KC420">
        <v>1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1</v>
      </c>
      <c r="KQ420">
        <v>1</v>
      </c>
      <c r="KR420">
        <v>1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1</v>
      </c>
    </row>
    <row r="421" spans="1:332">
      <c r="A421" t="s">
        <v>1080</v>
      </c>
      <c r="B421" t="s">
        <v>1077</v>
      </c>
      <c r="C421" t="str">
        <f>"061102"</f>
        <v>061102</v>
      </c>
      <c r="D421" t="s">
        <v>1079</v>
      </c>
      <c r="E421">
        <v>1</v>
      </c>
      <c r="F421">
        <v>1306</v>
      </c>
      <c r="G421">
        <v>990</v>
      </c>
      <c r="H421">
        <v>337</v>
      </c>
      <c r="I421">
        <v>653</v>
      </c>
      <c r="J421">
        <v>0</v>
      </c>
      <c r="K421">
        <v>7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653</v>
      </c>
      <c r="T421">
        <v>0</v>
      </c>
      <c r="U421">
        <v>0</v>
      </c>
      <c r="V421">
        <v>653</v>
      </c>
      <c r="W421">
        <v>26</v>
      </c>
      <c r="X421">
        <v>23</v>
      </c>
      <c r="Y421">
        <v>3</v>
      </c>
      <c r="Z421">
        <v>0</v>
      </c>
      <c r="AA421">
        <v>627</v>
      </c>
      <c r="AB421">
        <v>309</v>
      </c>
      <c r="AC421">
        <v>45</v>
      </c>
      <c r="AD421">
        <v>15</v>
      </c>
      <c r="AE421">
        <v>2</v>
      </c>
      <c r="AF421">
        <v>0</v>
      </c>
      <c r="AG421">
        <v>3</v>
      </c>
      <c r="AH421">
        <v>2</v>
      </c>
      <c r="AI421">
        <v>0</v>
      </c>
      <c r="AJ421">
        <v>45</v>
      </c>
      <c r="AK421">
        <v>0</v>
      </c>
      <c r="AL421">
        <v>0</v>
      </c>
      <c r="AM421">
        <v>1</v>
      </c>
      <c r="AN421">
        <v>0</v>
      </c>
      <c r="AO421">
        <v>1</v>
      </c>
      <c r="AP421">
        <v>1</v>
      </c>
      <c r="AQ421">
        <v>0</v>
      </c>
      <c r="AR421">
        <v>1</v>
      </c>
      <c r="AS421">
        <v>21</v>
      </c>
      <c r="AT421">
        <v>0</v>
      </c>
      <c r="AU421">
        <v>157</v>
      </c>
      <c r="AV421">
        <v>0</v>
      </c>
      <c r="AW421">
        <v>5</v>
      </c>
      <c r="AX421">
        <v>2</v>
      </c>
      <c r="AY421">
        <v>0</v>
      </c>
      <c r="AZ421">
        <v>1</v>
      </c>
      <c r="BA421">
        <v>1</v>
      </c>
      <c r="BB421">
        <v>0</v>
      </c>
      <c r="BC421">
        <v>1</v>
      </c>
      <c r="BD421">
        <v>1</v>
      </c>
      <c r="BE421">
        <v>0</v>
      </c>
      <c r="BF421">
        <v>4</v>
      </c>
      <c r="BG421">
        <v>309</v>
      </c>
      <c r="BH421">
        <v>103</v>
      </c>
      <c r="BI421">
        <v>53</v>
      </c>
      <c r="BJ421">
        <v>3</v>
      </c>
      <c r="BK421">
        <v>4</v>
      </c>
      <c r="BL421">
        <v>1</v>
      </c>
      <c r="BM421">
        <v>26</v>
      </c>
      <c r="BN421">
        <v>5</v>
      </c>
      <c r="BO421">
        <v>0</v>
      </c>
      <c r="BP421">
        <v>0</v>
      </c>
      <c r="BQ421">
        <v>0</v>
      </c>
      <c r="BR421">
        <v>0</v>
      </c>
      <c r="BS421">
        <v>2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1</v>
      </c>
      <c r="BZ421">
        <v>0</v>
      </c>
      <c r="CA421">
        <v>0</v>
      </c>
      <c r="CB421">
        <v>0</v>
      </c>
      <c r="CC421">
        <v>1</v>
      </c>
      <c r="CD421">
        <v>0</v>
      </c>
      <c r="CE421">
        <v>0</v>
      </c>
      <c r="CF421">
        <v>1</v>
      </c>
      <c r="CG421">
        <v>0</v>
      </c>
      <c r="CH421">
        <v>0</v>
      </c>
      <c r="CI421">
        <v>0</v>
      </c>
      <c r="CJ421">
        <v>0</v>
      </c>
      <c r="CK421">
        <v>2</v>
      </c>
      <c r="CL421">
        <v>4</v>
      </c>
      <c r="CM421">
        <v>103</v>
      </c>
      <c r="CN421">
        <v>15</v>
      </c>
      <c r="CO421">
        <v>6</v>
      </c>
      <c r="CP421">
        <v>0</v>
      </c>
      <c r="CQ421">
        <v>0</v>
      </c>
      <c r="CR421">
        <v>2</v>
      </c>
      <c r="CS421">
        <v>3</v>
      </c>
      <c r="CT421">
        <v>1</v>
      </c>
      <c r="CU421">
        <v>0</v>
      </c>
      <c r="CV421">
        <v>1</v>
      </c>
      <c r="CW421">
        <v>1</v>
      </c>
      <c r="CX421">
        <v>0</v>
      </c>
      <c r="CY421">
        <v>1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15</v>
      </c>
      <c r="DF421">
        <v>28</v>
      </c>
      <c r="DG421">
        <v>5</v>
      </c>
      <c r="DH421">
        <v>4</v>
      </c>
      <c r="DI421">
        <v>4</v>
      </c>
      <c r="DJ421">
        <v>0</v>
      </c>
      <c r="DK421">
        <v>0</v>
      </c>
      <c r="DL421">
        <v>0</v>
      </c>
      <c r="DM421">
        <v>0</v>
      </c>
      <c r="DN421">
        <v>4</v>
      </c>
      <c r="DO421">
        <v>0</v>
      </c>
      <c r="DP421">
        <v>1</v>
      </c>
      <c r="DQ421">
        <v>0</v>
      </c>
      <c r="DR421">
        <v>2</v>
      </c>
      <c r="DS421">
        <v>0</v>
      </c>
      <c r="DT421">
        <v>1</v>
      </c>
      <c r="DU421">
        <v>0</v>
      </c>
      <c r="DV421">
        <v>1</v>
      </c>
      <c r="DW421">
        <v>1</v>
      </c>
      <c r="DX421">
        <v>0</v>
      </c>
      <c r="DY421">
        <v>1</v>
      </c>
      <c r="DZ421">
        <v>0</v>
      </c>
      <c r="EA421">
        <v>0</v>
      </c>
      <c r="EB421">
        <v>0</v>
      </c>
      <c r="EC421">
        <v>0</v>
      </c>
      <c r="ED421">
        <v>1</v>
      </c>
      <c r="EE421">
        <v>0</v>
      </c>
      <c r="EF421">
        <v>1</v>
      </c>
      <c r="EG421">
        <v>0</v>
      </c>
      <c r="EH421">
        <v>0</v>
      </c>
      <c r="EI421">
        <v>0</v>
      </c>
      <c r="EJ421">
        <v>2</v>
      </c>
      <c r="EK421">
        <v>28</v>
      </c>
      <c r="EL421">
        <v>47</v>
      </c>
      <c r="EM421">
        <v>1</v>
      </c>
      <c r="EN421">
        <v>3</v>
      </c>
      <c r="EO421">
        <v>2</v>
      </c>
      <c r="EP421">
        <v>0</v>
      </c>
      <c r="EQ421">
        <v>0</v>
      </c>
      <c r="ER421">
        <v>37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1</v>
      </c>
      <c r="FF421">
        <v>1</v>
      </c>
      <c r="FG421">
        <v>1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1</v>
      </c>
      <c r="FP421">
        <v>47</v>
      </c>
      <c r="FQ421">
        <v>42</v>
      </c>
      <c r="FR421">
        <v>11</v>
      </c>
      <c r="FS421">
        <v>4</v>
      </c>
      <c r="FT421">
        <v>4</v>
      </c>
      <c r="FU421">
        <v>2</v>
      </c>
      <c r="FV421">
        <v>13</v>
      </c>
      <c r="FW421">
        <v>0</v>
      </c>
      <c r="FX421">
        <v>0</v>
      </c>
      <c r="FY421">
        <v>2</v>
      </c>
      <c r="FZ421">
        <v>0</v>
      </c>
      <c r="GA421">
        <v>0</v>
      </c>
      <c r="GB421">
        <v>1</v>
      </c>
      <c r="GC421">
        <v>0</v>
      </c>
      <c r="GD421">
        <v>2</v>
      </c>
      <c r="GE421">
        <v>0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1</v>
      </c>
      <c r="GO421">
        <v>0</v>
      </c>
      <c r="GP421">
        <v>0</v>
      </c>
      <c r="GQ421">
        <v>0</v>
      </c>
      <c r="GR421">
        <v>0</v>
      </c>
      <c r="GS421">
        <v>1</v>
      </c>
      <c r="GT421">
        <v>1</v>
      </c>
      <c r="GU421">
        <v>42</v>
      </c>
      <c r="GV421">
        <v>60</v>
      </c>
      <c r="GW421">
        <v>26</v>
      </c>
      <c r="GX421">
        <v>7</v>
      </c>
      <c r="GY421">
        <v>2</v>
      </c>
      <c r="GZ421">
        <v>0</v>
      </c>
      <c r="HA421">
        <v>0</v>
      </c>
      <c r="HB421">
        <v>3</v>
      </c>
      <c r="HC421">
        <v>0</v>
      </c>
      <c r="HD421">
        <v>0</v>
      </c>
      <c r="HE421">
        <v>1</v>
      </c>
      <c r="HF421">
        <v>2</v>
      </c>
      <c r="HG421">
        <v>1</v>
      </c>
      <c r="HH421">
        <v>0</v>
      </c>
      <c r="HI421">
        <v>0</v>
      </c>
      <c r="HJ421">
        <v>3</v>
      </c>
      <c r="HK421">
        <v>0</v>
      </c>
      <c r="HL421">
        <v>0</v>
      </c>
      <c r="HM421">
        <v>2</v>
      </c>
      <c r="HN421">
        <v>2</v>
      </c>
      <c r="HO421">
        <v>0</v>
      </c>
      <c r="HP421">
        <v>1</v>
      </c>
      <c r="HQ421">
        <v>2</v>
      </c>
      <c r="HR421">
        <v>1</v>
      </c>
      <c r="HS421">
        <v>0</v>
      </c>
      <c r="HT421">
        <v>1</v>
      </c>
      <c r="HU421">
        <v>0</v>
      </c>
      <c r="HV421">
        <v>1</v>
      </c>
      <c r="HW421">
        <v>1</v>
      </c>
      <c r="HX421">
        <v>1</v>
      </c>
      <c r="HY421">
        <v>0</v>
      </c>
      <c r="HZ421">
        <v>3</v>
      </c>
      <c r="IA421">
        <v>60</v>
      </c>
      <c r="IB421">
        <v>22</v>
      </c>
      <c r="IC421">
        <v>4</v>
      </c>
      <c r="ID421">
        <v>12</v>
      </c>
      <c r="IE421">
        <v>2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1</v>
      </c>
      <c r="IN421">
        <v>1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1</v>
      </c>
      <c r="JD421">
        <v>0</v>
      </c>
      <c r="JE421">
        <v>1</v>
      </c>
      <c r="JF421">
        <v>22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1</v>
      </c>
      <c r="KR421">
        <v>1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1</v>
      </c>
    </row>
    <row r="422" spans="1:332">
      <c r="A422" t="s">
        <v>1078</v>
      </c>
      <c r="B422" t="s">
        <v>1077</v>
      </c>
      <c r="C422" t="str">
        <f>"061102"</f>
        <v>061102</v>
      </c>
      <c r="D422" t="s">
        <v>1076</v>
      </c>
      <c r="E422">
        <v>2</v>
      </c>
      <c r="F422">
        <v>851</v>
      </c>
      <c r="G422">
        <v>650</v>
      </c>
      <c r="H422">
        <v>195</v>
      </c>
      <c r="I422">
        <v>455</v>
      </c>
      <c r="J422">
        <v>0</v>
      </c>
      <c r="K422">
        <v>1</v>
      </c>
      <c r="L422">
        <v>1</v>
      </c>
      <c r="M422">
        <v>1</v>
      </c>
      <c r="N422">
        <v>0</v>
      </c>
      <c r="O422">
        <v>0</v>
      </c>
      <c r="P422">
        <v>0</v>
      </c>
      <c r="Q422">
        <v>0</v>
      </c>
      <c r="R422">
        <v>1</v>
      </c>
      <c r="S422">
        <v>456</v>
      </c>
      <c r="T422">
        <v>1</v>
      </c>
      <c r="U422">
        <v>0</v>
      </c>
      <c r="V422">
        <v>456</v>
      </c>
      <c r="W422">
        <v>7</v>
      </c>
      <c r="X422">
        <v>4</v>
      </c>
      <c r="Y422">
        <v>3</v>
      </c>
      <c r="Z422">
        <v>0</v>
      </c>
      <c r="AA422">
        <v>449</v>
      </c>
      <c r="AB422">
        <v>232</v>
      </c>
      <c r="AC422">
        <v>33</v>
      </c>
      <c r="AD422">
        <v>3</v>
      </c>
      <c r="AE422">
        <v>3</v>
      </c>
      <c r="AF422">
        <v>1</v>
      </c>
      <c r="AG422">
        <v>2</v>
      </c>
      <c r="AH422">
        <v>1</v>
      </c>
      <c r="AI422">
        <v>2</v>
      </c>
      <c r="AJ422">
        <v>33</v>
      </c>
      <c r="AK422">
        <v>0</v>
      </c>
      <c r="AL422">
        <v>0</v>
      </c>
      <c r="AM422">
        <v>0</v>
      </c>
      <c r="AN422">
        <v>0</v>
      </c>
      <c r="AO422">
        <v>1</v>
      </c>
      <c r="AP422">
        <v>0</v>
      </c>
      <c r="AQ422">
        <v>0</v>
      </c>
      <c r="AR422">
        <v>1</v>
      </c>
      <c r="AS422">
        <v>13</v>
      </c>
      <c r="AT422">
        <v>1</v>
      </c>
      <c r="AU422">
        <v>127</v>
      </c>
      <c r="AV422">
        <v>0</v>
      </c>
      <c r="AW422">
        <v>1</v>
      </c>
      <c r="AX422">
        <v>0</v>
      </c>
      <c r="AY422">
        <v>1</v>
      </c>
      <c r="AZ422">
        <v>3</v>
      </c>
      <c r="BA422">
        <v>1</v>
      </c>
      <c r="BB422">
        <v>0</v>
      </c>
      <c r="BC422">
        <v>0</v>
      </c>
      <c r="BD422">
        <v>4</v>
      </c>
      <c r="BE422">
        <v>0</v>
      </c>
      <c r="BF422">
        <v>1</v>
      </c>
      <c r="BG422">
        <v>232</v>
      </c>
      <c r="BH422">
        <v>100</v>
      </c>
      <c r="BI422">
        <v>69</v>
      </c>
      <c r="BJ422">
        <v>1</v>
      </c>
      <c r="BK422">
        <v>1</v>
      </c>
      <c r="BL422">
        <v>0</v>
      </c>
      <c r="BM422">
        <v>20</v>
      </c>
      <c r="BN422">
        <v>4</v>
      </c>
      <c r="BO422">
        <v>0</v>
      </c>
      <c r="BP422">
        <v>0</v>
      </c>
      <c r="BQ422">
        <v>0</v>
      </c>
      <c r="BR422">
        <v>0</v>
      </c>
      <c r="BS422">
        <v>1</v>
      </c>
      <c r="BT422">
        <v>1</v>
      </c>
      <c r="BU422">
        <v>0</v>
      </c>
      <c r="BV422">
        <v>0</v>
      </c>
      <c r="BW422">
        <v>1</v>
      </c>
      <c r="BX422">
        <v>0</v>
      </c>
      <c r="BY422">
        <v>0</v>
      </c>
      <c r="BZ422">
        <v>0</v>
      </c>
      <c r="CA422">
        <v>1</v>
      </c>
      <c r="CB422">
        <v>0</v>
      </c>
      <c r="CC422">
        <v>0</v>
      </c>
      <c r="CD422">
        <v>0</v>
      </c>
      <c r="CE422">
        <v>0</v>
      </c>
      <c r="CF422">
        <v>1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100</v>
      </c>
      <c r="CN422">
        <v>9</v>
      </c>
      <c r="CO422">
        <v>5</v>
      </c>
      <c r="CP422">
        <v>0</v>
      </c>
      <c r="CQ422">
        <v>0</v>
      </c>
      <c r="CR422">
        <v>1</v>
      </c>
      <c r="CS422">
        <v>0</v>
      </c>
      <c r="CT422">
        <v>0</v>
      </c>
      <c r="CU422">
        <v>1</v>
      </c>
      <c r="CV422">
        <v>0</v>
      </c>
      <c r="CW422">
        <v>0</v>
      </c>
      <c r="CX422">
        <v>1</v>
      </c>
      <c r="CY422">
        <v>0</v>
      </c>
      <c r="CZ422">
        <v>1</v>
      </c>
      <c r="DA422">
        <v>0</v>
      </c>
      <c r="DB422">
        <v>0</v>
      </c>
      <c r="DC422">
        <v>0</v>
      </c>
      <c r="DD422">
        <v>0</v>
      </c>
      <c r="DE422">
        <v>9</v>
      </c>
      <c r="DF422">
        <v>14</v>
      </c>
      <c r="DG422">
        <v>4</v>
      </c>
      <c r="DH422">
        <v>4</v>
      </c>
      <c r="DI422">
        <v>1</v>
      </c>
      <c r="DJ422">
        <v>0</v>
      </c>
      <c r="DK422">
        <v>0</v>
      </c>
      <c r="DL422">
        <v>0</v>
      </c>
      <c r="DM422">
        <v>0</v>
      </c>
      <c r="DN422">
        <v>1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1</v>
      </c>
      <c r="DU422">
        <v>2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1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14</v>
      </c>
      <c r="EL422">
        <v>23</v>
      </c>
      <c r="EM422">
        <v>1</v>
      </c>
      <c r="EN422">
        <v>3</v>
      </c>
      <c r="EO422">
        <v>0</v>
      </c>
      <c r="EP422">
        <v>0</v>
      </c>
      <c r="EQ422">
        <v>1</v>
      </c>
      <c r="ER422">
        <v>16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2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23</v>
      </c>
      <c r="FQ422">
        <v>25</v>
      </c>
      <c r="FR422">
        <v>4</v>
      </c>
      <c r="FS422">
        <v>1</v>
      </c>
      <c r="FT422">
        <v>1</v>
      </c>
      <c r="FU422">
        <v>0</v>
      </c>
      <c r="FV422">
        <v>10</v>
      </c>
      <c r="FW422">
        <v>0</v>
      </c>
      <c r="FX422">
        <v>1</v>
      </c>
      <c r="FY422">
        <v>0</v>
      </c>
      <c r="FZ422">
        <v>0</v>
      </c>
      <c r="GA422">
        <v>0</v>
      </c>
      <c r="GB422">
        <v>1</v>
      </c>
      <c r="GC422">
        <v>0</v>
      </c>
      <c r="GD422">
        <v>1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1</v>
      </c>
      <c r="GL422">
        <v>1</v>
      </c>
      <c r="GM422">
        <v>0</v>
      </c>
      <c r="GN422">
        <v>0</v>
      </c>
      <c r="GO422">
        <v>1</v>
      </c>
      <c r="GP422">
        <v>0</v>
      </c>
      <c r="GQ422">
        <v>0</v>
      </c>
      <c r="GR422">
        <v>0</v>
      </c>
      <c r="GS422">
        <v>2</v>
      </c>
      <c r="GT422">
        <v>1</v>
      </c>
      <c r="GU422">
        <v>25</v>
      </c>
      <c r="GV422">
        <v>24</v>
      </c>
      <c r="GW422">
        <v>7</v>
      </c>
      <c r="GX422">
        <v>5</v>
      </c>
      <c r="GY422">
        <v>0</v>
      </c>
      <c r="GZ422">
        <v>1</v>
      </c>
      <c r="HA422">
        <v>0</v>
      </c>
      <c r="HB422">
        <v>0</v>
      </c>
      <c r="HC422">
        <v>0</v>
      </c>
      <c r="HD422">
        <v>2</v>
      </c>
      <c r="HE422">
        <v>1</v>
      </c>
      <c r="HF422">
        <v>0</v>
      </c>
      <c r="HG422">
        <v>0</v>
      </c>
      <c r="HH422">
        <v>0</v>
      </c>
      <c r="HI422">
        <v>0</v>
      </c>
      <c r="HJ422">
        <v>1</v>
      </c>
      <c r="HK422">
        <v>0</v>
      </c>
      <c r="HL422">
        <v>0</v>
      </c>
      <c r="HM422">
        <v>0</v>
      </c>
      <c r="HN422">
        <v>1</v>
      </c>
      <c r="HO422">
        <v>0</v>
      </c>
      <c r="HP422">
        <v>1</v>
      </c>
      <c r="HQ422">
        <v>1</v>
      </c>
      <c r="HR422">
        <v>1</v>
      </c>
      <c r="HS422">
        <v>0</v>
      </c>
      <c r="HT422">
        <v>0</v>
      </c>
      <c r="HU422">
        <v>1</v>
      </c>
      <c r="HV422">
        <v>0</v>
      </c>
      <c r="HW422">
        <v>0</v>
      </c>
      <c r="HX422">
        <v>2</v>
      </c>
      <c r="HY422">
        <v>0</v>
      </c>
      <c r="HZ422">
        <v>0</v>
      </c>
      <c r="IA422">
        <v>24</v>
      </c>
      <c r="IB422">
        <v>22</v>
      </c>
      <c r="IC422">
        <v>8</v>
      </c>
      <c r="ID422">
        <v>11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1</v>
      </c>
      <c r="IK422">
        <v>0</v>
      </c>
      <c r="IL422">
        <v>2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22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</row>
    <row r="423" spans="1:332">
      <c r="A423" t="s">
        <v>1075</v>
      </c>
      <c r="B423" t="s">
        <v>1062</v>
      </c>
      <c r="C423" t="str">
        <f>"061103"</f>
        <v>061103</v>
      </c>
      <c r="D423" t="s">
        <v>1074</v>
      </c>
      <c r="E423">
        <v>1</v>
      </c>
      <c r="F423">
        <v>1800</v>
      </c>
      <c r="G423">
        <v>1380</v>
      </c>
      <c r="H423">
        <v>439</v>
      </c>
      <c r="I423">
        <v>941</v>
      </c>
      <c r="J423">
        <v>0</v>
      </c>
      <c r="K423">
        <v>7</v>
      </c>
      <c r="L423">
        <v>5</v>
      </c>
      <c r="M423">
        <v>5</v>
      </c>
      <c r="N423">
        <v>0</v>
      </c>
      <c r="O423">
        <v>0</v>
      </c>
      <c r="P423">
        <v>0</v>
      </c>
      <c r="Q423">
        <v>0</v>
      </c>
      <c r="R423">
        <v>5</v>
      </c>
      <c r="S423">
        <v>946</v>
      </c>
      <c r="T423">
        <v>5</v>
      </c>
      <c r="U423">
        <v>0</v>
      </c>
      <c r="V423">
        <v>946</v>
      </c>
      <c r="W423">
        <v>21</v>
      </c>
      <c r="X423">
        <v>8</v>
      </c>
      <c r="Y423">
        <v>4</v>
      </c>
      <c r="Z423">
        <v>0</v>
      </c>
      <c r="AA423">
        <v>925</v>
      </c>
      <c r="AB423">
        <v>621</v>
      </c>
      <c r="AC423">
        <v>21</v>
      </c>
      <c r="AD423">
        <v>6</v>
      </c>
      <c r="AE423">
        <v>9</v>
      </c>
      <c r="AF423">
        <v>0</v>
      </c>
      <c r="AG423">
        <v>4</v>
      </c>
      <c r="AH423">
        <v>0</v>
      </c>
      <c r="AI423">
        <v>2</v>
      </c>
      <c r="AJ423">
        <v>35</v>
      </c>
      <c r="AK423">
        <v>7</v>
      </c>
      <c r="AL423">
        <v>0</v>
      </c>
      <c r="AM423">
        <v>2</v>
      </c>
      <c r="AN423">
        <v>1</v>
      </c>
      <c r="AO423">
        <v>1</v>
      </c>
      <c r="AP423">
        <v>0</v>
      </c>
      <c r="AQ423">
        <v>0</v>
      </c>
      <c r="AR423">
        <v>2</v>
      </c>
      <c r="AS423">
        <v>516</v>
      </c>
      <c r="AT423">
        <v>1</v>
      </c>
      <c r="AU423">
        <v>3</v>
      </c>
      <c r="AV423">
        <v>1</v>
      </c>
      <c r="AW423">
        <v>1</v>
      </c>
      <c r="AX423">
        <v>1</v>
      </c>
      <c r="AY423">
        <v>0</v>
      </c>
      <c r="AZ423">
        <v>1</v>
      </c>
      <c r="BA423">
        <v>0</v>
      </c>
      <c r="BB423">
        <v>0</v>
      </c>
      <c r="BC423">
        <v>1</v>
      </c>
      <c r="BD423">
        <v>2</v>
      </c>
      <c r="BE423">
        <v>0</v>
      </c>
      <c r="BF423">
        <v>4</v>
      </c>
      <c r="BG423">
        <v>621</v>
      </c>
      <c r="BH423">
        <v>112</v>
      </c>
      <c r="BI423">
        <v>38</v>
      </c>
      <c r="BJ423">
        <v>1</v>
      </c>
      <c r="BK423">
        <v>25</v>
      </c>
      <c r="BL423">
        <v>2</v>
      </c>
      <c r="BM423">
        <v>39</v>
      </c>
      <c r="BN423">
        <v>2</v>
      </c>
      <c r="BO423">
        <v>1</v>
      </c>
      <c r="BP423">
        <v>0</v>
      </c>
      <c r="BQ423">
        <v>0</v>
      </c>
      <c r="BR423">
        <v>2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2</v>
      </c>
      <c r="CM423">
        <v>112</v>
      </c>
      <c r="CN423">
        <v>15</v>
      </c>
      <c r="CO423">
        <v>4</v>
      </c>
      <c r="CP423">
        <v>4</v>
      </c>
      <c r="CQ423">
        <v>1</v>
      </c>
      <c r="CR423">
        <v>0</v>
      </c>
      <c r="CS423">
        <v>2</v>
      </c>
      <c r="CT423">
        <v>1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2</v>
      </c>
      <c r="DA423">
        <v>0</v>
      </c>
      <c r="DB423">
        <v>0</v>
      </c>
      <c r="DC423">
        <v>0</v>
      </c>
      <c r="DD423">
        <v>1</v>
      </c>
      <c r="DE423">
        <v>15</v>
      </c>
      <c r="DF423">
        <v>22</v>
      </c>
      <c r="DG423">
        <v>12</v>
      </c>
      <c r="DH423">
        <v>3</v>
      </c>
      <c r="DI423">
        <v>2</v>
      </c>
      <c r="DJ423">
        <v>0</v>
      </c>
      <c r="DK423">
        <v>0</v>
      </c>
      <c r="DL423">
        <v>0</v>
      </c>
      <c r="DM423">
        <v>0</v>
      </c>
      <c r="DN423">
        <v>1</v>
      </c>
      <c r="DO423">
        <v>0</v>
      </c>
      <c r="DP423">
        <v>0</v>
      </c>
      <c r="DQ423">
        <v>0</v>
      </c>
      <c r="DR423">
        <v>0</v>
      </c>
      <c r="DS423">
        <v>1</v>
      </c>
      <c r="DT423">
        <v>0</v>
      </c>
      <c r="DU423">
        <v>0</v>
      </c>
      <c r="DV423">
        <v>1</v>
      </c>
      <c r="DW423">
        <v>1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1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22</v>
      </c>
      <c r="EL423">
        <v>68</v>
      </c>
      <c r="EM423">
        <v>0</v>
      </c>
      <c r="EN423">
        <v>0</v>
      </c>
      <c r="EO423">
        <v>1</v>
      </c>
      <c r="EP423">
        <v>3</v>
      </c>
      <c r="EQ423">
        <v>0</v>
      </c>
      <c r="ER423">
        <v>40</v>
      </c>
      <c r="ES423">
        <v>0</v>
      </c>
      <c r="ET423">
        <v>0</v>
      </c>
      <c r="EU423">
        <v>0</v>
      </c>
      <c r="EV423">
        <v>0</v>
      </c>
      <c r="EW423">
        <v>1</v>
      </c>
      <c r="EX423">
        <v>0</v>
      </c>
      <c r="EY423">
        <v>1</v>
      </c>
      <c r="EZ423">
        <v>0</v>
      </c>
      <c r="FA423">
        <v>0</v>
      </c>
      <c r="FB423">
        <v>0</v>
      </c>
      <c r="FC423">
        <v>1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1</v>
      </c>
      <c r="FK423">
        <v>0</v>
      </c>
      <c r="FL423">
        <v>0</v>
      </c>
      <c r="FM423">
        <v>19</v>
      </c>
      <c r="FN423">
        <v>0</v>
      </c>
      <c r="FO423">
        <v>1</v>
      </c>
      <c r="FP423">
        <v>68</v>
      </c>
      <c r="FQ423">
        <v>25</v>
      </c>
      <c r="FR423">
        <v>8</v>
      </c>
      <c r="FS423">
        <v>4</v>
      </c>
      <c r="FT423">
        <v>1</v>
      </c>
      <c r="FU423">
        <v>0</v>
      </c>
      <c r="FV423">
        <v>10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1</v>
      </c>
      <c r="GN423">
        <v>0</v>
      </c>
      <c r="GO423">
        <v>0</v>
      </c>
      <c r="GP423">
        <v>1</v>
      </c>
      <c r="GQ423">
        <v>0</v>
      </c>
      <c r="GR423">
        <v>0</v>
      </c>
      <c r="GS423">
        <v>0</v>
      </c>
      <c r="GT423">
        <v>0</v>
      </c>
      <c r="GU423">
        <v>25</v>
      </c>
      <c r="GV423">
        <v>49</v>
      </c>
      <c r="GW423">
        <v>21</v>
      </c>
      <c r="GX423">
        <v>11</v>
      </c>
      <c r="GY423">
        <v>1</v>
      </c>
      <c r="GZ423">
        <v>0</v>
      </c>
      <c r="HA423">
        <v>1</v>
      </c>
      <c r="HB423">
        <v>0</v>
      </c>
      <c r="HC423">
        <v>3</v>
      </c>
      <c r="HD423">
        <v>0</v>
      </c>
      <c r="HE423">
        <v>0</v>
      </c>
      <c r="HF423">
        <v>1</v>
      </c>
      <c r="HG423">
        <v>0</v>
      </c>
      <c r="HH423">
        <v>0</v>
      </c>
      <c r="HI423">
        <v>0</v>
      </c>
      <c r="HJ423">
        <v>0</v>
      </c>
      <c r="HK423">
        <v>1</v>
      </c>
      <c r="HL423">
        <v>1</v>
      </c>
      <c r="HM423">
        <v>1</v>
      </c>
      <c r="HN423">
        <v>0</v>
      </c>
      <c r="HO423">
        <v>0</v>
      </c>
      <c r="HP423">
        <v>1</v>
      </c>
      <c r="HQ423">
        <v>0</v>
      </c>
      <c r="HR423">
        <v>1</v>
      </c>
      <c r="HS423">
        <v>0</v>
      </c>
      <c r="HT423">
        <v>0</v>
      </c>
      <c r="HU423">
        <v>1</v>
      </c>
      <c r="HV423">
        <v>0</v>
      </c>
      <c r="HW423">
        <v>1</v>
      </c>
      <c r="HX423">
        <v>2</v>
      </c>
      <c r="HY423">
        <v>0</v>
      </c>
      <c r="HZ423">
        <v>2</v>
      </c>
      <c r="IA423">
        <v>49</v>
      </c>
      <c r="IB423">
        <v>12</v>
      </c>
      <c r="IC423">
        <v>5</v>
      </c>
      <c r="ID423">
        <v>4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1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1</v>
      </c>
      <c r="IX423">
        <v>1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12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1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1</v>
      </c>
      <c r="KM423">
        <v>0</v>
      </c>
      <c r="KN423">
        <v>0</v>
      </c>
      <c r="KO423">
        <v>0</v>
      </c>
      <c r="KP423">
        <v>1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</row>
    <row r="424" spans="1:332">
      <c r="A424" t="s">
        <v>1073</v>
      </c>
      <c r="B424" t="s">
        <v>1062</v>
      </c>
      <c r="C424" t="str">
        <f>"061103"</f>
        <v>061103</v>
      </c>
      <c r="D424" t="s">
        <v>1072</v>
      </c>
      <c r="E424">
        <v>2</v>
      </c>
      <c r="F424">
        <v>1332</v>
      </c>
      <c r="G424">
        <v>1010</v>
      </c>
      <c r="H424">
        <v>393</v>
      </c>
      <c r="I424">
        <v>617</v>
      </c>
      <c r="J424">
        <v>0</v>
      </c>
      <c r="K424">
        <v>8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617</v>
      </c>
      <c r="T424">
        <v>0</v>
      </c>
      <c r="U424">
        <v>0</v>
      </c>
      <c r="V424">
        <v>617</v>
      </c>
      <c r="W424">
        <v>31</v>
      </c>
      <c r="X424">
        <v>19</v>
      </c>
      <c r="Y424">
        <v>12</v>
      </c>
      <c r="Z424">
        <v>0</v>
      </c>
      <c r="AA424">
        <v>586</v>
      </c>
      <c r="AB424">
        <v>372</v>
      </c>
      <c r="AC424">
        <v>27</v>
      </c>
      <c r="AD424">
        <v>9</v>
      </c>
      <c r="AE424">
        <v>5</v>
      </c>
      <c r="AF424">
        <v>2</v>
      </c>
      <c r="AG424">
        <v>0</v>
      </c>
      <c r="AH424">
        <v>0</v>
      </c>
      <c r="AI424">
        <v>4</v>
      </c>
      <c r="AJ424">
        <v>21</v>
      </c>
      <c r="AK424">
        <v>4</v>
      </c>
      <c r="AL424">
        <v>0</v>
      </c>
      <c r="AM424">
        <v>1</v>
      </c>
      <c r="AN424">
        <v>0</v>
      </c>
      <c r="AO424">
        <v>0</v>
      </c>
      <c r="AP424">
        <v>0</v>
      </c>
      <c r="AQ424">
        <v>0</v>
      </c>
      <c r="AR424">
        <v>1</v>
      </c>
      <c r="AS424">
        <v>289</v>
      </c>
      <c r="AT424">
        <v>0</v>
      </c>
      <c r="AU424">
        <v>0</v>
      </c>
      <c r="AV424">
        <v>0</v>
      </c>
      <c r="AW424">
        <v>4</v>
      </c>
      <c r="AX424">
        <v>0</v>
      </c>
      <c r="AY424">
        <v>2</v>
      </c>
      <c r="AZ424">
        <v>2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1</v>
      </c>
      <c r="BG424">
        <v>372</v>
      </c>
      <c r="BH424">
        <v>61</v>
      </c>
      <c r="BI424">
        <v>36</v>
      </c>
      <c r="BJ424">
        <v>3</v>
      </c>
      <c r="BK424">
        <v>2</v>
      </c>
      <c r="BL424">
        <v>1</v>
      </c>
      <c r="BM424">
        <v>13</v>
      </c>
      <c r="BN424">
        <v>1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2</v>
      </c>
      <c r="BU424">
        <v>0</v>
      </c>
      <c r="BV424">
        <v>0</v>
      </c>
      <c r="BW424">
        <v>0</v>
      </c>
      <c r="BX424">
        <v>0</v>
      </c>
      <c r="BY424">
        <v>1</v>
      </c>
      <c r="BZ424">
        <v>0</v>
      </c>
      <c r="CA424">
        <v>0</v>
      </c>
      <c r="CB424">
        <v>0</v>
      </c>
      <c r="CC424">
        <v>1</v>
      </c>
      <c r="CD424">
        <v>1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61</v>
      </c>
      <c r="CN424">
        <v>5</v>
      </c>
      <c r="CO424">
        <v>0</v>
      </c>
      <c r="CP424">
        <v>1</v>
      </c>
      <c r="CQ424">
        <v>0</v>
      </c>
      <c r="CR424">
        <v>0</v>
      </c>
      <c r="CS424">
        <v>1</v>
      </c>
      <c r="CT424">
        <v>1</v>
      </c>
      <c r="CU424">
        <v>0</v>
      </c>
      <c r="CV424">
        <v>1</v>
      </c>
      <c r="CW424">
        <v>1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5</v>
      </c>
      <c r="DF424">
        <v>20</v>
      </c>
      <c r="DG424">
        <v>7</v>
      </c>
      <c r="DH424">
        <v>3</v>
      </c>
      <c r="DI424">
        <v>3</v>
      </c>
      <c r="DJ424">
        <v>1</v>
      </c>
      <c r="DK424">
        <v>1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2</v>
      </c>
      <c r="DW424">
        <v>1</v>
      </c>
      <c r="DX424">
        <v>0</v>
      </c>
      <c r="DY424">
        <v>0</v>
      </c>
      <c r="DZ424">
        <v>1</v>
      </c>
      <c r="EA424">
        <v>1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20</v>
      </c>
      <c r="EL424">
        <v>64</v>
      </c>
      <c r="EM424">
        <v>3</v>
      </c>
      <c r="EN424">
        <v>2</v>
      </c>
      <c r="EO424">
        <v>3</v>
      </c>
      <c r="EP424">
        <v>3</v>
      </c>
      <c r="EQ424">
        <v>0</v>
      </c>
      <c r="ER424">
        <v>33</v>
      </c>
      <c r="ES424">
        <v>0</v>
      </c>
      <c r="ET424">
        <v>0</v>
      </c>
      <c r="EU424">
        <v>0</v>
      </c>
      <c r="EV424">
        <v>2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1</v>
      </c>
      <c r="FJ424">
        <v>0</v>
      </c>
      <c r="FK424">
        <v>0</v>
      </c>
      <c r="FL424">
        <v>0</v>
      </c>
      <c r="FM424">
        <v>17</v>
      </c>
      <c r="FN424">
        <v>0</v>
      </c>
      <c r="FO424">
        <v>0</v>
      </c>
      <c r="FP424">
        <v>64</v>
      </c>
      <c r="FQ424">
        <v>24</v>
      </c>
      <c r="FR424">
        <v>6</v>
      </c>
      <c r="FS424">
        <v>1</v>
      </c>
      <c r="FT424">
        <v>0</v>
      </c>
      <c r="FU424">
        <v>4</v>
      </c>
      <c r="FV424">
        <v>13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24</v>
      </c>
      <c r="GV424">
        <v>30</v>
      </c>
      <c r="GW424">
        <v>12</v>
      </c>
      <c r="GX424">
        <v>5</v>
      </c>
      <c r="GY424">
        <v>1</v>
      </c>
      <c r="GZ424">
        <v>0</v>
      </c>
      <c r="HA424">
        <v>1</v>
      </c>
      <c r="HB424">
        <v>0</v>
      </c>
      <c r="HC424">
        <v>1</v>
      </c>
      <c r="HD424">
        <v>0</v>
      </c>
      <c r="HE424">
        <v>0</v>
      </c>
      <c r="HF424">
        <v>0</v>
      </c>
      <c r="HG424">
        <v>1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1</v>
      </c>
      <c r="HO424">
        <v>1</v>
      </c>
      <c r="HP424">
        <v>0</v>
      </c>
      <c r="HQ424">
        <v>0</v>
      </c>
      <c r="HR424">
        <v>3</v>
      </c>
      <c r="HS424">
        <v>1</v>
      </c>
      <c r="HT424">
        <v>0</v>
      </c>
      <c r="HU424">
        <v>0</v>
      </c>
      <c r="HV424">
        <v>0</v>
      </c>
      <c r="HW424">
        <v>1</v>
      </c>
      <c r="HX424">
        <v>0</v>
      </c>
      <c r="HY424">
        <v>1</v>
      </c>
      <c r="HZ424">
        <v>1</v>
      </c>
      <c r="IA424">
        <v>30</v>
      </c>
      <c r="IB424">
        <v>7</v>
      </c>
      <c r="IC424">
        <v>1</v>
      </c>
      <c r="ID424">
        <v>4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1</v>
      </c>
      <c r="IW424">
        <v>1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7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1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1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1</v>
      </c>
      <c r="KQ424">
        <v>2</v>
      </c>
      <c r="KR424">
        <v>1</v>
      </c>
      <c r="KS424">
        <v>0</v>
      </c>
      <c r="KT424">
        <v>1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2</v>
      </c>
    </row>
    <row r="425" spans="1:332">
      <c r="A425" t="s">
        <v>1071</v>
      </c>
      <c r="B425" t="s">
        <v>1062</v>
      </c>
      <c r="C425" t="str">
        <f>"061103"</f>
        <v>061103</v>
      </c>
      <c r="D425" t="s">
        <v>1070</v>
      </c>
      <c r="E425">
        <v>3</v>
      </c>
      <c r="F425">
        <v>388</v>
      </c>
      <c r="G425">
        <v>300</v>
      </c>
      <c r="H425">
        <v>137</v>
      </c>
      <c r="I425">
        <v>163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163</v>
      </c>
      <c r="T425">
        <v>0</v>
      </c>
      <c r="U425">
        <v>0</v>
      </c>
      <c r="V425">
        <v>163</v>
      </c>
      <c r="W425">
        <v>6</v>
      </c>
      <c r="X425">
        <v>5</v>
      </c>
      <c r="Y425">
        <v>1</v>
      </c>
      <c r="Z425">
        <v>0</v>
      </c>
      <c r="AA425">
        <v>157</v>
      </c>
      <c r="AB425">
        <v>107</v>
      </c>
      <c r="AC425">
        <v>2</v>
      </c>
      <c r="AD425">
        <v>0</v>
      </c>
      <c r="AE425">
        <v>1</v>
      </c>
      <c r="AF425">
        <v>0</v>
      </c>
      <c r="AG425">
        <v>1</v>
      </c>
      <c r="AH425">
        <v>0</v>
      </c>
      <c r="AI425">
        <v>2</v>
      </c>
      <c r="AJ425">
        <v>7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92</v>
      </c>
      <c r="AT425">
        <v>0</v>
      </c>
      <c r="AU425">
        <v>0</v>
      </c>
      <c r="AV425">
        <v>1</v>
      </c>
      <c r="AW425">
        <v>1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107</v>
      </c>
      <c r="BH425">
        <v>15</v>
      </c>
      <c r="BI425">
        <v>4</v>
      </c>
      <c r="BJ425">
        <v>0</v>
      </c>
      <c r="BK425">
        <v>0</v>
      </c>
      <c r="BL425">
        <v>0</v>
      </c>
      <c r="BM425">
        <v>7</v>
      </c>
      <c r="BN425">
        <v>0</v>
      </c>
      <c r="BO425">
        <v>0</v>
      </c>
      <c r="BP425">
        <v>0</v>
      </c>
      <c r="BQ425">
        <v>0</v>
      </c>
      <c r="BR425">
        <v>1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2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1</v>
      </c>
      <c r="CK425">
        <v>0</v>
      </c>
      <c r="CL425">
        <v>0</v>
      </c>
      <c r="CM425">
        <v>15</v>
      </c>
      <c r="CN425">
        <v>6</v>
      </c>
      <c r="CO425">
        <v>4</v>
      </c>
      <c r="CP425">
        <v>0</v>
      </c>
      <c r="CQ425">
        <v>0</v>
      </c>
      <c r="CR425">
        <v>0</v>
      </c>
      <c r="CS425">
        <v>0</v>
      </c>
      <c r="CT425">
        <v>1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1</v>
      </c>
      <c r="DE425">
        <v>6</v>
      </c>
      <c r="DF425">
        <v>3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2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1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3</v>
      </c>
      <c r="EL425">
        <v>3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2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1</v>
      </c>
      <c r="FP425">
        <v>3</v>
      </c>
      <c r="FQ425">
        <v>3</v>
      </c>
      <c r="FR425">
        <v>0</v>
      </c>
      <c r="FS425">
        <v>0</v>
      </c>
      <c r="FT425">
        <v>2</v>
      </c>
      <c r="FU425">
        <v>0</v>
      </c>
      <c r="FV425">
        <v>1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3</v>
      </c>
      <c r="GV425">
        <v>19</v>
      </c>
      <c r="GW425">
        <v>7</v>
      </c>
      <c r="GX425">
        <v>6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1</v>
      </c>
      <c r="HF425">
        <v>0</v>
      </c>
      <c r="HG425">
        <v>0</v>
      </c>
      <c r="HH425">
        <v>1</v>
      </c>
      <c r="HI425">
        <v>0</v>
      </c>
      <c r="HJ425">
        <v>0</v>
      </c>
      <c r="HK425">
        <v>0</v>
      </c>
      <c r="HL425">
        <v>1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1</v>
      </c>
      <c r="HS425">
        <v>1</v>
      </c>
      <c r="HT425">
        <v>0</v>
      </c>
      <c r="HU425">
        <v>0</v>
      </c>
      <c r="HV425">
        <v>1</v>
      </c>
      <c r="HW425">
        <v>0</v>
      </c>
      <c r="HX425">
        <v>0</v>
      </c>
      <c r="HY425">
        <v>0</v>
      </c>
      <c r="HZ425">
        <v>0</v>
      </c>
      <c r="IA425">
        <v>19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0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1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1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1</v>
      </c>
    </row>
    <row r="426" spans="1:332">
      <c r="A426" t="s">
        <v>1069</v>
      </c>
      <c r="B426" t="s">
        <v>1062</v>
      </c>
      <c r="C426" t="str">
        <f>"061103"</f>
        <v>061103</v>
      </c>
      <c r="D426" t="s">
        <v>1068</v>
      </c>
      <c r="E426">
        <v>4</v>
      </c>
      <c r="F426">
        <v>308</v>
      </c>
      <c r="G426">
        <v>240</v>
      </c>
      <c r="H426">
        <v>97</v>
      </c>
      <c r="I426">
        <v>143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143</v>
      </c>
      <c r="T426">
        <v>0</v>
      </c>
      <c r="U426">
        <v>0</v>
      </c>
      <c r="V426">
        <v>143</v>
      </c>
      <c r="W426">
        <v>6</v>
      </c>
      <c r="X426">
        <v>5</v>
      </c>
      <c r="Y426">
        <v>1</v>
      </c>
      <c r="Z426">
        <v>0</v>
      </c>
      <c r="AA426">
        <v>137</v>
      </c>
      <c r="AB426">
        <v>95</v>
      </c>
      <c r="AC426">
        <v>2</v>
      </c>
      <c r="AD426">
        <v>0</v>
      </c>
      <c r="AE426">
        <v>1</v>
      </c>
      <c r="AF426">
        <v>1</v>
      </c>
      <c r="AG426">
        <v>0</v>
      </c>
      <c r="AH426">
        <v>0</v>
      </c>
      <c r="AI426">
        <v>1</v>
      </c>
      <c r="AJ426">
        <v>9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1</v>
      </c>
      <c r="AS426">
        <v>76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3</v>
      </c>
      <c r="BA426">
        <v>0</v>
      </c>
      <c r="BB426">
        <v>0</v>
      </c>
      <c r="BC426">
        <v>0</v>
      </c>
      <c r="BD426">
        <v>1</v>
      </c>
      <c r="BE426">
        <v>0</v>
      </c>
      <c r="BF426">
        <v>0</v>
      </c>
      <c r="BG426">
        <v>95</v>
      </c>
      <c r="BH426">
        <v>6</v>
      </c>
      <c r="BI426">
        <v>3</v>
      </c>
      <c r="BJ426">
        <v>2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1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6</v>
      </c>
      <c r="CN426">
        <v>2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1</v>
      </c>
      <c r="CY426">
        <v>0</v>
      </c>
      <c r="CZ426">
        <v>1</v>
      </c>
      <c r="DA426">
        <v>0</v>
      </c>
      <c r="DB426">
        <v>0</v>
      </c>
      <c r="DC426">
        <v>0</v>
      </c>
      <c r="DD426">
        <v>0</v>
      </c>
      <c r="DE426">
        <v>2</v>
      </c>
      <c r="DF426">
        <v>4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1</v>
      </c>
      <c r="DP426">
        <v>0</v>
      </c>
      <c r="DQ426">
        <v>1</v>
      </c>
      <c r="DR426">
        <v>0</v>
      </c>
      <c r="DS426">
        <v>0</v>
      </c>
      <c r="DT426">
        <v>1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1</v>
      </c>
      <c r="EK426">
        <v>4</v>
      </c>
      <c r="EL426">
        <v>14</v>
      </c>
      <c r="EM426">
        <v>0</v>
      </c>
      <c r="EN426">
        <v>2</v>
      </c>
      <c r="EO426">
        <v>0</v>
      </c>
      <c r="EP426">
        <v>0</v>
      </c>
      <c r="EQ426">
        <v>0</v>
      </c>
      <c r="ER426">
        <v>5</v>
      </c>
      <c r="ES426">
        <v>0</v>
      </c>
      <c r="ET426">
        <v>1</v>
      </c>
      <c r="EU426">
        <v>0</v>
      </c>
      <c r="EV426">
        <v>0</v>
      </c>
      <c r="EW426">
        <v>0</v>
      </c>
      <c r="EX426">
        <v>0</v>
      </c>
      <c r="EY426">
        <v>1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5</v>
      </c>
      <c r="FN426">
        <v>0</v>
      </c>
      <c r="FO426">
        <v>0</v>
      </c>
      <c r="FP426">
        <v>14</v>
      </c>
      <c r="FQ426">
        <v>5</v>
      </c>
      <c r="FR426">
        <v>1</v>
      </c>
      <c r="FS426">
        <v>1</v>
      </c>
      <c r="FT426">
        <v>0</v>
      </c>
      <c r="FU426">
        <v>0</v>
      </c>
      <c r="FV426">
        <v>1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1</v>
      </c>
      <c r="GR426">
        <v>0</v>
      </c>
      <c r="GS426">
        <v>0</v>
      </c>
      <c r="GT426">
        <v>1</v>
      </c>
      <c r="GU426">
        <v>5</v>
      </c>
      <c r="GV426">
        <v>8</v>
      </c>
      <c r="GW426">
        <v>4</v>
      </c>
      <c r="GX426">
        <v>1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1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1</v>
      </c>
      <c r="HQ426">
        <v>0</v>
      </c>
      <c r="HR426">
        <v>0</v>
      </c>
      <c r="HS426">
        <v>0</v>
      </c>
      <c r="HT426">
        <v>0</v>
      </c>
      <c r="HU426">
        <v>1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8</v>
      </c>
      <c r="IB426">
        <v>1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1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1</v>
      </c>
      <c r="JG426">
        <v>2</v>
      </c>
      <c r="JH426">
        <v>0</v>
      </c>
      <c r="JI426">
        <v>0</v>
      </c>
      <c r="JJ426">
        <v>1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1</v>
      </c>
      <c r="JT426">
        <v>0</v>
      </c>
      <c r="JU426">
        <v>0</v>
      </c>
      <c r="JV426">
        <v>0</v>
      </c>
      <c r="JW426">
        <v>0</v>
      </c>
      <c r="JX426">
        <v>2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</row>
    <row r="427" spans="1:332">
      <c r="A427" t="s">
        <v>1067</v>
      </c>
      <c r="B427" t="s">
        <v>1062</v>
      </c>
      <c r="C427" t="str">
        <f>"061103"</f>
        <v>061103</v>
      </c>
      <c r="D427" t="s">
        <v>1066</v>
      </c>
      <c r="E427">
        <v>5</v>
      </c>
      <c r="F427">
        <v>211</v>
      </c>
      <c r="G427">
        <v>170</v>
      </c>
      <c r="H427">
        <v>75</v>
      </c>
      <c r="I427">
        <v>95</v>
      </c>
      <c r="J427">
        <v>0</v>
      </c>
      <c r="K427">
        <v>1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95</v>
      </c>
      <c r="T427">
        <v>0</v>
      </c>
      <c r="U427">
        <v>0</v>
      </c>
      <c r="V427">
        <v>95</v>
      </c>
      <c r="W427">
        <v>6</v>
      </c>
      <c r="X427">
        <v>6</v>
      </c>
      <c r="Y427">
        <v>0</v>
      </c>
      <c r="Z427">
        <v>0</v>
      </c>
      <c r="AA427">
        <v>89</v>
      </c>
      <c r="AB427">
        <v>58</v>
      </c>
      <c r="AC427">
        <v>4</v>
      </c>
      <c r="AD427">
        <v>0</v>
      </c>
      <c r="AE427">
        <v>0</v>
      </c>
      <c r="AF427">
        <v>1</v>
      </c>
      <c r="AG427">
        <v>0</v>
      </c>
      <c r="AH427">
        <v>0</v>
      </c>
      <c r="AI427">
        <v>1</v>
      </c>
      <c r="AJ427">
        <v>3</v>
      </c>
      <c r="AK427">
        <v>1</v>
      </c>
      <c r="AL427">
        <v>0</v>
      </c>
      <c r="AM427">
        <v>0</v>
      </c>
      <c r="AN427">
        <v>0</v>
      </c>
      <c r="AO427">
        <v>0</v>
      </c>
      <c r="AP427">
        <v>1</v>
      </c>
      <c r="AQ427">
        <v>0</v>
      </c>
      <c r="AR427">
        <v>0</v>
      </c>
      <c r="AS427">
        <v>46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58</v>
      </c>
      <c r="BH427">
        <v>9</v>
      </c>
      <c r="BI427">
        <v>3</v>
      </c>
      <c r="BJ427">
        <v>0</v>
      </c>
      <c r="BK427">
        <v>0</v>
      </c>
      <c r="BL427">
        <v>0</v>
      </c>
      <c r="BM427">
        <v>3</v>
      </c>
      <c r="BN427">
        <v>0</v>
      </c>
      <c r="BO427">
        <v>1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1</v>
      </c>
      <c r="CL427">
        <v>0</v>
      </c>
      <c r="CM427">
        <v>9</v>
      </c>
      <c r="CN427">
        <v>4</v>
      </c>
      <c r="CO427">
        <v>0</v>
      </c>
      <c r="CP427">
        <v>1</v>
      </c>
      <c r="CQ427">
        <v>0</v>
      </c>
      <c r="CR427">
        <v>0</v>
      </c>
      <c r="CS427">
        <v>2</v>
      </c>
      <c r="CT427">
        <v>0</v>
      </c>
      <c r="CU427">
        <v>1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4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6</v>
      </c>
      <c r="EM427">
        <v>1</v>
      </c>
      <c r="EN427">
        <v>0</v>
      </c>
      <c r="EO427">
        <v>2</v>
      </c>
      <c r="EP427">
        <v>0</v>
      </c>
      <c r="EQ427">
        <v>1</v>
      </c>
      <c r="ER427">
        <v>2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6</v>
      </c>
      <c r="FQ427">
        <v>4</v>
      </c>
      <c r="FR427">
        <v>0</v>
      </c>
      <c r="FS427">
        <v>0</v>
      </c>
      <c r="FT427">
        <v>0</v>
      </c>
      <c r="FU427">
        <v>0</v>
      </c>
      <c r="FV427">
        <v>3</v>
      </c>
      <c r="FW427">
        <v>1</v>
      </c>
      <c r="FX427">
        <v>0</v>
      </c>
      <c r="FY427">
        <v>0</v>
      </c>
      <c r="FZ427">
        <v>0</v>
      </c>
      <c r="GA427">
        <v>0</v>
      </c>
      <c r="GB427">
        <v>0</v>
      </c>
      <c r="GC427">
        <v>0</v>
      </c>
      <c r="GD427">
        <v>0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0</v>
      </c>
      <c r="GU427">
        <v>4</v>
      </c>
      <c r="GV427">
        <v>8</v>
      </c>
      <c r="GW427">
        <v>3</v>
      </c>
      <c r="GX427">
        <v>2</v>
      </c>
      <c r="GY427">
        <v>0</v>
      </c>
      <c r="GZ427">
        <v>0</v>
      </c>
      <c r="HA427">
        <v>0</v>
      </c>
      <c r="HB427">
        <v>1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1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0</v>
      </c>
      <c r="HP427">
        <v>0</v>
      </c>
      <c r="HQ427">
        <v>0</v>
      </c>
      <c r="HR427">
        <v>1</v>
      </c>
      <c r="HS427">
        <v>0</v>
      </c>
      <c r="HT427">
        <v>0</v>
      </c>
      <c r="HU427">
        <v>0</v>
      </c>
      <c r="HV427">
        <v>0</v>
      </c>
      <c r="HW427">
        <v>0</v>
      </c>
      <c r="HX427">
        <v>0</v>
      </c>
      <c r="HY427">
        <v>0</v>
      </c>
      <c r="HZ427">
        <v>0</v>
      </c>
      <c r="IA427">
        <v>8</v>
      </c>
      <c r="IB427">
        <v>0</v>
      </c>
      <c r="IC427">
        <v>0</v>
      </c>
      <c r="ID427">
        <v>0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</row>
    <row r="428" spans="1:332">
      <c r="A428" t="s">
        <v>1065</v>
      </c>
      <c r="B428" t="s">
        <v>1062</v>
      </c>
      <c r="C428" t="str">
        <f>"061103"</f>
        <v>061103</v>
      </c>
      <c r="D428" t="s">
        <v>1064</v>
      </c>
      <c r="E428">
        <v>6</v>
      </c>
      <c r="F428">
        <v>307</v>
      </c>
      <c r="G428">
        <v>240</v>
      </c>
      <c r="H428">
        <v>109</v>
      </c>
      <c r="I428">
        <v>131</v>
      </c>
      <c r="J428">
        <v>0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131</v>
      </c>
      <c r="T428">
        <v>0</v>
      </c>
      <c r="U428">
        <v>0</v>
      </c>
      <c r="V428">
        <v>131</v>
      </c>
      <c r="W428">
        <v>13</v>
      </c>
      <c r="X428">
        <v>10</v>
      </c>
      <c r="Y428">
        <v>3</v>
      </c>
      <c r="Z428">
        <v>0</v>
      </c>
      <c r="AA428">
        <v>118</v>
      </c>
      <c r="AB428">
        <v>78</v>
      </c>
      <c r="AC428">
        <v>8</v>
      </c>
      <c r="AD428">
        <v>2</v>
      </c>
      <c r="AE428">
        <v>0</v>
      </c>
      <c r="AF428">
        <v>1</v>
      </c>
      <c r="AG428">
        <v>0</v>
      </c>
      <c r="AH428">
        <v>0</v>
      </c>
      <c r="AI428">
        <v>2</v>
      </c>
      <c r="AJ428">
        <v>7</v>
      </c>
      <c r="AK428">
        <v>0</v>
      </c>
      <c r="AL428">
        <v>0</v>
      </c>
      <c r="AM428">
        <v>0</v>
      </c>
      <c r="AN428">
        <v>3</v>
      </c>
      <c r="AO428">
        <v>0</v>
      </c>
      <c r="AP428">
        <v>0</v>
      </c>
      <c r="AQ428">
        <v>0</v>
      </c>
      <c r="AR428">
        <v>0</v>
      </c>
      <c r="AS428">
        <v>47</v>
      </c>
      <c r="AT428">
        <v>0</v>
      </c>
      <c r="AU428">
        <v>5</v>
      </c>
      <c r="AV428">
        <v>0</v>
      </c>
      <c r="AW428">
        <v>1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2</v>
      </c>
      <c r="BE428">
        <v>0</v>
      </c>
      <c r="BF428">
        <v>0</v>
      </c>
      <c r="BG428">
        <v>78</v>
      </c>
      <c r="BH428">
        <v>13</v>
      </c>
      <c r="BI428">
        <v>9</v>
      </c>
      <c r="BJ428">
        <v>0</v>
      </c>
      <c r="BK428">
        <v>0</v>
      </c>
      <c r="BL428">
        <v>0</v>
      </c>
      <c r="BM428">
        <v>3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1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13</v>
      </c>
      <c r="CN428">
        <v>4</v>
      </c>
      <c r="CO428">
        <v>0</v>
      </c>
      <c r="CP428">
        <v>1</v>
      </c>
      <c r="CQ428">
        <v>0</v>
      </c>
      <c r="CR428">
        <v>0</v>
      </c>
      <c r="CS428">
        <v>0</v>
      </c>
      <c r="CT428">
        <v>1</v>
      </c>
      <c r="CU428">
        <v>0</v>
      </c>
      <c r="CV428">
        <v>0</v>
      </c>
      <c r="CW428">
        <v>0</v>
      </c>
      <c r="CX428">
        <v>0</v>
      </c>
      <c r="CY428">
        <v>1</v>
      </c>
      <c r="CZ428">
        <v>1</v>
      </c>
      <c r="DA428">
        <v>0</v>
      </c>
      <c r="DB428">
        <v>0</v>
      </c>
      <c r="DC428">
        <v>0</v>
      </c>
      <c r="DD428">
        <v>0</v>
      </c>
      <c r="DE428">
        <v>4</v>
      </c>
      <c r="DF428">
        <v>3</v>
      </c>
      <c r="DG428">
        <v>0</v>
      </c>
      <c r="DH428">
        <v>1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1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1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3</v>
      </c>
      <c r="EL428">
        <v>14</v>
      </c>
      <c r="EM428">
        <v>0</v>
      </c>
      <c r="EN428">
        <v>1</v>
      </c>
      <c r="EO428">
        <v>0</v>
      </c>
      <c r="EP428">
        <v>0</v>
      </c>
      <c r="EQ428">
        <v>0</v>
      </c>
      <c r="ER428">
        <v>12</v>
      </c>
      <c r="ES428">
        <v>0</v>
      </c>
      <c r="ET428">
        <v>0</v>
      </c>
      <c r="EU428">
        <v>0</v>
      </c>
      <c r="EV428">
        <v>0</v>
      </c>
      <c r="EW428">
        <v>1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14</v>
      </c>
      <c r="FQ428">
        <v>3</v>
      </c>
      <c r="FR428">
        <v>3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0</v>
      </c>
      <c r="GD428">
        <v>0</v>
      </c>
      <c r="GE428">
        <v>0</v>
      </c>
      <c r="GF428">
        <v>0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3</v>
      </c>
      <c r="GV428">
        <v>2</v>
      </c>
      <c r="GW428">
        <v>1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1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2</v>
      </c>
      <c r="IB428">
        <v>1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1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0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1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0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</row>
    <row r="429" spans="1:332">
      <c r="A429" t="s">
        <v>1063</v>
      </c>
      <c r="B429" t="s">
        <v>1062</v>
      </c>
      <c r="C429" t="str">
        <f>"061103"</f>
        <v>061103</v>
      </c>
      <c r="D429" t="s">
        <v>1061</v>
      </c>
      <c r="E429">
        <v>7</v>
      </c>
      <c r="F429">
        <v>294</v>
      </c>
      <c r="G429">
        <v>230</v>
      </c>
      <c r="H429">
        <v>96</v>
      </c>
      <c r="I429">
        <v>134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134</v>
      </c>
      <c r="T429">
        <v>0</v>
      </c>
      <c r="U429">
        <v>0</v>
      </c>
      <c r="V429">
        <v>134</v>
      </c>
      <c r="W429">
        <v>4</v>
      </c>
      <c r="X429">
        <v>3</v>
      </c>
      <c r="Y429">
        <v>1</v>
      </c>
      <c r="Z429">
        <v>0</v>
      </c>
      <c r="AA429">
        <v>130</v>
      </c>
      <c r="AB429">
        <v>102</v>
      </c>
      <c r="AC429">
        <v>4</v>
      </c>
      <c r="AD429">
        <v>2</v>
      </c>
      <c r="AE429">
        <v>4</v>
      </c>
      <c r="AF429">
        <v>0</v>
      </c>
      <c r="AG429">
        <v>0</v>
      </c>
      <c r="AH429">
        <v>0</v>
      </c>
      <c r="AI429">
        <v>0</v>
      </c>
      <c r="AJ429">
        <v>13</v>
      </c>
      <c r="AK429">
        <v>1</v>
      </c>
      <c r="AL429">
        <v>1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74</v>
      </c>
      <c r="AT429">
        <v>0</v>
      </c>
      <c r="AU429">
        <v>1</v>
      </c>
      <c r="AV429">
        <v>0</v>
      </c>
      <c r="AW429">
        <v>0</v>
      </c>
      <c r="AX429">
        <v>1</v>
      </c>
      <c r="AY429">
        <v>1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102</v>
      </c>
      <c r="BH429">
        <v>5</v>
      </c>
      <c r="BI429">
        <v>3</v>
      </c>
      <c r="BJ429">
        <v>0</v>
      </c>
      <c r="BK429">
        <v>1</v>
      </c>
      <c r="BL429">
        <v>0</v>
      </c>
      <c r="BM429">
        <v>1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5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3</v>
      </c>
      <c r="DG429">
        <v>1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1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1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3</v>
      </c>
      <c r="EL429">
        <v>10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5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1</v>
      </c>
      <c r="FI429">
        <v>1</v>
      </c>
      <c r="FJ429">
        <v>0</v>
      </c>
      <c r="FK429">
        <v>0</v>
      </c>
      <c r="FL429">
        <v>0</v>
      </c>
      <c r="FM429">
        <v>3</v>
      </c>
      <c r="FN429">
        <v>0</v>
      </c>
      <c r="FO429">
        <v>0</v>
      </c>
      <c r="FP429">
        <v>10</v>
      </c>
      <c r="FQ429">
        <v>1</v>
      </c>
      <c r="FR429">
        <v>1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0</v>
      </c>
      <c r="GS429">
        <v>0</v>
      </c>
      <c r="GT429">
        <v>0</v>
      </c>
      <c r="GU429">
        <v>1</v>
      </c>
      <c r="GV429">
        <v>4</v>
      </c>
      <c r="GW429">
        <v>2</v>
      </c>
      <c r="GX429">
        <v>1</v>
      </c>
      <c r="GY429">
        <v>0</v>
      </c>
      <c r="GZ429">
        <v>0</v>
      </c>
      <c r="HA429">
        <v>0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1</v>
      </c>
      <c r="HT429">
        <v>0</v>
      </c>
      <c r="HU429">
        <v>0</v>
      </c>
      <c r="HV429">
        <v>0</v>
      </c>
      <c r="HW429">
        <v>0</v>
      </c>
      <c r="HX429">
        <v>0</v>
      </c>
      <c r="HY429">
        <v>0</v>
      </c>
      <c r="HZ429">
        <v>0</v>
      </c>
      <c r="IA429">
        <v>4</v>
      </c>
      <c r="IB429">
        <v>3</v>
      </c>
      <c r="IC429">
        <v>1</v>
      </c>
      <c r="ID429">
        <v>1</v>
      </c>
      <c r="IE429">
        <v>0</v>
      </c>
      <c r="IF429">
        <v>0</v>
      </c>
      <c r="IG429">
        <v>0</v>
      </c>
      <c r="IH429">
        <v>0</v>
      </c>
      <c r="II429">
        <v>1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0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3</v>
      </c>
      <c r="JG429">
        <v>1</v>
      </c>
      <c r="JH429">
        <v>0</v>
      </c>
      <c r="JI429">
        <v>0</v>
      </c>
      <c r="JJ429">
        <v>1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1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1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1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1</v>
      </c>
    </row>
    <row r="430" spans="1:332">
      <c r="A430" t="s">
        <v>1060</v>
      </c>
      <c r="B430" t="s">
        <v>1045</v>
      </c>
      <c r="C430" t="str">
        <f>"061104"</f>
        <v>061104</v>
      </c>
      <c r="D430" t="s">
        <v>1059</v>
      </c>
      <c r="E430">
        <v>1</v>
      </c>
      <c r="F430">
        <v>1225</v>
      </c>
      <c r="G430">
        <v>920</v>
      </c>
      <c r="H430">
        <v>433</v>
      </c>
      <c r="I430">
        <v>487</v>
      </c>
      <c r="J430">
        <v>0</v>
      </c>
      <c r="K430">
        <v>8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487</v>
      </c>
      <c r="T430">
        <v>0</v>
      </c>
      <c r="U430">
        <v>0</v>
      </c>
      <c r="V430">
        <v>487</v>
      </c>
      <c r="W430">
        <v>21</v>
      </c>
      <c r="X430">
        <v>15</v>
      </c>
      <c r="Y430">
        <v>6</v>
      </c>
      <c r="Z430">
        <v>0</v>
      </c>
      <c r="AA430">
        <v>466</v>
      </c>
      <c r="AB430">
        <v>319</v>
      </c>
      <c r="AC430">
        <v>64</v>
      </c>
      <c r="AD430">
        <v>5</v>
      </c>
      <c r="AE430">
        <v>10</v>
      </c>
      <c r="AF430">
        <v>5</v>
      </c>
      <c r="AG430">
        <v>10</v>
      </c>
      <c r="AH430">
        <v>1</v>
      </c>
      <c r="AI430">
        <v>3</v>
      </c>
      <c r="AJ430">
        <v>28</v>
      </c>
      <c r="AK430">
        <v>1</v>
      </c>
      <c r="AL430">
        <v>4</v>
      </c>
      <c r="AM430">
        <v>1</v>
      </c>
      <c r="AN430">
        <v>0</v>
      </c>
      <c r="AO430">
        <v>0</v>
      </c>
      <c r="AP430">
        <v>0</v>
      </c>
      <c r="AQ430">
        <v>0</v>
      </c>
      <c r="AR430">
        <v>1</v>
      </c>
      <c r="AS430">
        <v>146</v>
      </c>
      <c r="AT430">
        <v>0</v>
      </c>
      <c r="AU430">
        <v>13</v>
      </c>
      <c r="AV430">
        <v>3</v>
      </c>
      <c r="AW430">
        <v>12</v>
      </c>
      <c r="AX430">
        <v>1</v>
      </c>
      <c r="AY430">
        <v>5</v>
      </c>
      <c r="AZ430">
        <v>1</v>
      </c>
      <c r="BA430">
        <v>0</v>
      </c>
      <c r="BB430">
        <v>0</v>
      </c>
      <c r="BC430">
        <v>0</v>
      </c>
      <c r="BD430">
        <v>2</v>
      </c>
      <c r="BE430">
        <v>0</v>
      </c>
      <c r="BF430">
        <v>3</v>
      </c>
      <c r="BG430">
        <v>319</v>
      </c>
      <c r="BH430">
        <v>33</v>
      </c>
      <c r="BI430">
        <v>14</v>
      </c>
      <c r="BJ430">
        <v>0</v>
      </c>
      <c r="BK430">
        <v>2</v>
      </c>
      <c r="BL430">
        <v>0</v>
      </c>
      <c r="BM430">
        <v>9</v>
      </c>
      <c r="BN430">
        <v>1</v>
      </c>
      <c r="BO430">
        <v>1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2</v>
      </c>
      <c r="BV430">
        <v>0</v>
      </c>
      <c r="BW430">
        <v>0</v>
      </c>
      <c r="BX430">
        <v>0</v>
      </c>
      <c r="BY430">
        <v>1</v>
      </c>
      <c r="BZ430">
        <v>0</v>
      </c>
      <c r="CA430">
        <v>0</v>
      </c>
      <c r="CB430">
        <v>1</v>
      </c>
      <c r="CC430">
        <v>0</v>
      </c>
      <c r="CD430">
        <v>0</v>
      </c>
      <c r="CE430">
        <v>0</v>
      </c>
      <c r="CF430">
        <v>0</v>
      </c>
      <c r="CG430">
        <v>1</v>
      </c>
      <c r="CH430">
        <v>0</v>
      </c>
      <c r="CI430">
        <v>1</v>
      </c>
      <c r="CJ430">
        <v>0</v>
      </c>
      <c r="CK430">
        <v>0</v>
      </c>
      <c r="CL430">
        <v>0</v>
      </c>
      <c r="CM430">
        <v>33</v>
      </c>
      <c r="CN430">
        <v>4</v>
      </c>
      <c r="CO430">
        <v>1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2</v>
      </c>
      <c r="CV430">
        <v>0</v>
      </c>
      <c r="CW430">
        <v>0</v>
      </c>
      <c r="CX430">
        <v>0</v>
      </c>
      <c r="CY430">
        <v>1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4</v>
      </c>
      <c r="DF430">
        <v>9</v>
      </c>
      <c r="DG430">
        <v>7</v>
      </c>
      <c r="DH430">
        <v>0</v>
      </c>
      <c r="DI430">
        <v>0</v>
      </c>
      <c r="DJ430">
        <v>1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1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9</v>
      </c>
      <c r="EL430">
        <v>36</v>
      </c>
      <c r="EM430">
        <v>2</v>
      </c>
      <c r="EN430">
        <v>7</v>
      </c>
      <c r="EO430">
        <v>2</v>
      </c>
      <c r="EP430">
        <v>0</v>
      </c>
      <c r="EQ430">
        <v>0</v>
      </c>
      <c r="ER430">
        <v>18</v>
      </c>
      <c r="ES430">
        <v>0</v>
      </c>
      <c r="ET430">
        <v>1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1</v>
      </c>
      <c r="FI430">
        <v>0</v>
      </c>
      <c r="FJ430">
        <v>0</v>
      </c>
      <c r="FK430">
        <v>0</v>
      </c>
      <c r="FL430">
        <v>3</v>
      </c>
      <c r="FM430">
        <v>1</v>
      </c>
      <c r="FN430">
        <v>0</v>
      </c>
      <c r="FO430">
        <v>1</v>
      </c>
      <c r="FP430">
        <v>36</v>
      </c>
      <c r="FQ430">
        <v>18</v>
      </c>
      <c r="FR430">
        <v>3</v>
      </c>
      <c r="FS430">
        <v>1</v>
      </c>
      <c r="FT430">
        <v>1</v>
      </c>
      <c r="FU430">
        <v>0</v>
      </c>
      <c r="FV430">
        <v>9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0</v>
      </c>
      <c r="GC430">
        <v>0</v>
      </c>
      <c r="GD430">
        <v>1</v>
      </c>
      <c r="GE430">
        <v>0</v>
      </c>
      <c r="GF430">
        <v>0</v>
      </c>
      <c r="GG430">
        <v>0</v>
      </c>
      <c r="GH430">
        <v>1</v>
      </c>
      <c r="GI430">
        <v>0</v>
      </c>
      <c r="GJ430">
        <v>0</v>
      </c>
      <c r="GK430">
        <v>1</v>
      </c>
      <c r="GL430">
        <v>0</v>
      </c>
      <c r="GM430">
        <v>0</v>
      </c>
      <c r="GN430">
        <v>0</v>
      </c>
      <c r="GO430">
        <v>0</v>
      </c>
      <c r="GP430">
        <v>1</v>
      </c>
      <c r="GQ430">
        <v>0</v>
      </c>
      <c r="GR430">
        <v>0</v>
      </c>
      <c r="GS430">
        <v>0</v>
      </c>
      <c r="GT430">
        <v>0</v>
      </c>
      <c r="GU430">
        <v>18</v>
      </c>
      <c r="GV430">
        <v>36</v>
      </c>
      <c r="GW430">
        <v>10</v>
      </c>
      <c r="GX430">
        <v>11</v>
      </c>
      <c r="GY430">
        <v>2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2</v>
      </c>
      <c r="HH430">
        <v>0</v>
      </c>
      <c r="HI430">
        <v>0</v>
      </c>
      <c r="HJ430">
        <v>0</v>
      </c>
      <c r="HK430">
        <v>0</v>
      </c>
      <c r="HL430">
        <v>0</v>
      </c>
      <c r="HM430">
        <v>0</v>
      </c>
      <c r="HN430">
        <v>2</v>
      </c>
      <c r="HO430">
        <v>3</v>
      </c>
      <c r="HP430">
        <v>0</v>
      </c>
      <c r="HQ430">
        <v>2</v>
      </c>
      <c r="HR430">
        <v>1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3</v>
      </c>
      <c r="HY430">
        <v>0</v>
      </c>
      <c r="HZ430">
        <v>0</v>
      </c>
      <c r="IA430">
        <v>36</v>
      </c>
      <c r="IB430">
        <v>9</v>
      </c>
      <c r="IC430">
        <v>1</v>
      </c>
      <c r="ID430">
        <v>3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1</v>
      </c>
      <c r="IR430">
        <v>0</v>
      </c>
      <c r="IS430">
        <v>0</v>
      </c>
      <c r="IT430">
        <v>0</v>
      </c>
      <c r="IU430">
        <v>0</v>
      </c>
      <c r="IV430">
        <v>0</v>
      </c>
      <c r="IW430">
        <v>1</v>
      </c>
      <c r="IX430">
        <v>0</v>
      </c>
      <c r="IY430">
        <v>0</v>
      </c>
      <c r="IZ430">
        <v>2</v>
      </c>
      <c r="JA430">
        <v>0</v>
      </c>
      <c r="JB430">
        <v>0</v>
      </c>
      <c r="JC430">
        <v>0</v>
      </c>
      <c r="JD430">
        <v>0</v>
      </c>
      <c r="JE430">
        <v>1</v>
      </c>
      <c r="JF430">
        <v>9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1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1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1</v>
      </c>
      <c r="KQ430">
        <v>1</v>
      </c>
      <c r="KR430">
        <v>1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0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1</v>
      </c>
    </row>
    <row r="431" spans="1:332">
      <c r="A431" t="s">
        <v>1058</v>
      </c>
      <c r="B431" t="s">
        <v>1045</v>
      </c>
      <c r="C431" t="str">
        <f>"061104"</f>
        <v>061104</v>
      </c>
      <c r="D431" t="s">
        <v>1057</v>
      </c>
      <c r="E431">
        <v>2</v>
      </c>
      <c r="F431">
        <v>706</v>
      </c>
      <c r="G431">
        <v>530</v>
      </c>
      <c r="H431">
        <v>285</v>
      </c>
      <c r="I431">
        <v>245</v>
      </c>
      <c r="J431">
        <v>0</v>
      </c>
      <c r="K431">
        <v>5</v>
      </c>
      <c r="L431">
        <v>1</v>
      </c>
      <c r="M431">
        <v>1</v>
      </c>
      <c r="N431">
        <v>0</v>
      </c>
      <c r="O431">
        <v>0</v>
      </c>
      <c r="P431">
        <v>0</v>
      </c>
      <c r="Q431">
        <v>0</v>
      </c>
      <c r="R431">
        <v>1</v>
      </c>
      <c r="S431">
        <v>246</v>
      </c>
      <c r="T431">
        <v>1</v>
      </c>
      <c r="U431">
        <v>0</v>
      </c>
      <c r="V431">
        <v>246</v>
      </c>
      <c r="W431">
        <v>16</v>
      </c>
      <c r="X431">
        <v>10</v>
      </c>
      <c r="Y431">
        <v>6</v>
      </c>
      <c r="Z431">
        <v>0</v>
      </c>
      <c r="AA431">
        <v>230</v>
      </c>
      <c r="AB431">
        <v>137</v>
      </c>
      <c r="AC431">
        <v>17</v>
      </c>
      <c r="AD431">
        <v>4</v>
      </c>
      <c r="AE431">
        <v>5</v>
      </c>
      <c r="AF431">
        <v>1</v>
      </c>
      <c r="AG431">
        <v>2</v>
      </c>
      <c r="AH431">
        <v>1</v>
      </c>
      <c r="AI431">
        <v>5</v>
      </c>
      <c r="AJ431">
        <v>8</v>
      </c>
      <c r="AK431">
        <v>0</v>
      </c>
      <c r="AL431">
        <v>0</v>
      </c>
      <c r="AM431">
        <v>0</v>
      </c>
      <c r="AN431">
        <v>0</v>
      </c>
      <c r="AO431">
        <v>1</v>
      </c>
      <c r="AP431">
        <v>1</v>
      </c>
      <c r="AQ431">
        <v>0</v>
      </c>
      <c r="AR431">
        <v>0</v>
      </c>
      <c r="AS431">
        <v>72</v>
      </c>
      <c r="AT431">
        <v>1</v>
      </c>
      <c r="AU431">
        <v>6</v>
      </c>
      <c r="AV431">
        <v>0</v>
      </c>
      <c r="AW431">
        <v>3</v>
      </c>
      <c r="AX431">
        <v>1</v>
      </c>
      <c r="AY431">
        <v>6</v>
      </c>
      <c r="AZ431">
        <v>0</v>
      </c>
      <c r="BA431">
        <v>0</v>
      </c>
      <c r="BB431">
        <v>1</v>
      </c>
      <c r="BC431">
        <v>0</v>
      </c>
      <c r="BD431">
        <v>1</v>
      </c>
      <c r="BE431">
        <v>0</v>
      </c>
      <c r="BF431">
        <v>1</v>
      </c>
      <c r="BG431">
        <v>137</v>
      </c>
      <c r="BH431">
        <v>21</v>
      </c>
      <c r="BI431">
        <v>8</v>
      </c>
      <c r="BJ431">
        <v>2</v>
      </c>
      <c r="BK431">
        <v>1</v>
      </c>
      <c r="BL431">
        <v>0</v>
      </c>
      <c r="BM431">
        <v>8</v>
      </c>
      <c r="BN431">
        <v>0</v>
      </c>
      <c r="BO431">
        <v>0</v>
      </c>
      <c r="BP431">
        <v>0</v>
      </c>
      <c r="BQ431">
        <v>0</v>
      </c>
      <c r="BR431">
        <v>1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1</v>
      </c>
      <c r="CM431">
        <v>21</v>
      </c>
      <c r="CN431">
        <v>9</v>
      </c>
      <c r="CO431">
        <v>3</v>
      </c>
      <c r="CP431">
        <v>4</v>
      </c>
      <c r="CQ431">
        <v>0</v>
      </c>
      <c r="CR431">
        <v>0</v>
      </c>
      <c r="CS431">
        <v>0</v>
      </c>
      <c r="CT431">
        <v>1</v>
      </c>
      <c r="CU431">
        <v>1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9</v>
      </c>
      <c r="DF431">
        <v>8</v>
      </c>
      <c r="DG431">
        <v>5</v>
      </c>
      <c r="DH431">
        <v>0</v>
      </c>
      <c r="DI431">
        <v>1</v>
      </c>
      <c r="DJ431">
        <v>0</v>
      </c>
      <c r="DK431">
        <v>0</v>
      </c>
      <c r="DL431">
        <v>0</v>
      </c>
      <c r="DM431">
        <v>1</v>
      </c>
      <c r="DN431">
        <v>0</v>
      </c>
      <c r="DO431">
        <v>0</v>
      </c>
      <c r="DP431">
        <v>0</v>
      </c>
      <c r="DQ431">
        <v>1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8</v>
      </c>
      <c r="EL431">
        <v>17</v>
      </c>
      <c r="EM431">
        <v>0</v>
      </c>
      <c r="EN431">
        <v>7</v>
      </c>
      <c r="EO431">
        <v>0</v>
      </c>
      <c r="EP431">
        <v>0</v>
      </c>
      <c r="EQ431">
        <v>0</v>
      </c>
      <c r="ER431">
        <v>8</v>
      </c>
      <c r="ES431">
        <v>0</v>
      </c>
      <c r="ET431">
        <v>0</v>
      </c>
      <c r="EU431">
        <v>0</v>
      </c>
      <c r="EV431">
        <v>0</v>
      </c>
      <c r="EW431">
        <v>1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1</v>
      </c>
      <c r="FM431">
        <v>0</v>
      </c>
      <c r="FN431">
        <v>0</v>
      </c>
      <c r="FO431">
        <v>0</v>
      </c>
      <c r="FP431">
        <v>17</v>
      </c>
      <c r="FQ431">
        <v>12</v>
      </c>
      <c r="FR431">
        <v>8</v>
      </c>
      <c r="FS431">
        <v>0</v>
      </c>
      <c r="FT431">
        <v>0</v>
      </c>
      <c r="FU431">
        <v>0</v>
      </c>
      <c r="FV431">
        <v>2</v>
      </c>
      <c r="FW431">
        <v>0</v>
      </c>
      <c r="FX431">
        <v>0</v>
      </c>
      <c r="FY431">
        <v>0</v>
      </c>
      <c r="FZ431">
        <v>0</v>
      </c>
      <c r="GA431">
        <v>0</v>
      </c>
      <c r="GB431">
        <v>0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1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1</v>
      </c>
      <c r="GU431">
        <v>12</v>
      </c>
      <c r="GV431">
        <v>15</v>
      </c>
      <c r="GW431">
        <v>5</v>
      </c>
      <c r="GX431">
        <v>2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1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3</v>
      </c>
      <c r="HP431">
        <v>0</v>
      </c>
      <c r="HQ431">
        <v>1</v>
      </c>
      <c r="HR431">
        <v>1</v>
      </c>
      <c r="HS431">
        <v>0</v>
      </c>
      <c r="HT431">
        <v>0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1</v>
      </c>
      <c r="IA431">
        <v>15</v>
      </c>
      <c r="IB431">
        <v>6</v>
      </c>
      <c r="IC431">
        <v>3</v>
      </c>
      <c r="ID431">
        <v>2</v>
      </c>
      <c r="IE431">
        <v>0</v>
      </c>
      <c r="IF431">
        <v>1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6</v>
      </c>
      <c r="JG431">
        <v>1</v>
      </c>
      <c r="JH431">
        <v>0</v>
      </c>
      <c r="JI431">
        <v>0</v>
      </c>
      <c r="JJ431">
        <v>1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1</v>
      </c>
      <c r="JY431">
        <v>1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1</v>
      </c>
      <c r="KQ431">
        <v>3</v>
      </c>
      <c r="KR431">
        <v>2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1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3</v>
      </c>
    </row>
    <row r="432" spans="1:332">
      <c r="A432" t="s">
        <v>1056</v>
      </c>
      <c r="B432" t="s">
        <v>1045</v>
      </c>
      <c r="C432" t="str">
        <f>"061104"</f>
        <v>061104</v>
      </c>
      <c r="D432" t="s">
        <v>1055</v>
      </c>
      <c r="E432">
        <v>3</v>
      </c>
      <c r="F432">
        <v>1682</v>
      </c>
      <c r="G432">
        <v>1280</v>
      </c>
      <c r="H432">
        <v>608</v>
      </c>
      <c r="I432">
        <v>672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672</v>
      </c>
      <c r="T432">
        <v>0</v>
      </c>
      <c r="U432">
        <v>0</v>
      </c>
      <c r="V432">
        <v>672</v>
      </c>
      <c r="W432">
        <v>15</v>
      </c>
      <c r="X432">
        <v>14</v>
      </c>
      <c r="Y432">
        <v>1</v>
      </c>
      <c r="Z432">
        <v>0</v>
      </c>
      <c r="AA432">
        <v>657</v>
      </c>
      <c r="AB432">
        <v>352</v>
      </c>
      <c r="AC432">
        <v>61</v>
      </c>
      <c r="AD432">
        <v>8</v>
      </c>
      <c r="AE432">
        <v>14</v>
      </c>
      <c r="AF432">
        <v>3</v>
      </c>
      <c r="AG432">
        <v>4</v>
      </c>
      <c r="AH432">
        <v>2</v>
      </c>
      <c r="AI432">
        <v>2</v>
      </c>
      <c r="AJ432">
        <v>29</v>
      </c>
      <c r="AK432">
        <v>1</v>
      </c>
      <c r="AL432">
        <v>2</v>
      </c>
      <c r="AM432">
        <v>2</v>
      </c>
      <c r="AN432">
        <v>0</v>
      </c>
      <c r="AO432">
        <v>2</v>
      </c>
      <c r="AP432">
        <v>4</v>
      </c>
      <c r="AQ432">
        <v>0</v>
      </c>
      <c r="AR432">
        <v>2</v>
      </c>
      <c r="AS432">
        <v>115</v>
      </c>
      <c r="AT432">
        <v>0</v>
      </c>
      <c r="AU432">
        <v>60</v>
      </c>
      <c r="AV432">
        <v>1</v>
      </c>
      <c r="AW432">
        <v>22</v>
      </c>
      <c r="AX432">
        <v>1</v>
      </c>
      <c r="AY432">
        <v>0</v>
      </c>
      <c r="AZ432">
        <v>1</v>
      </c>
      <c r="BA432">
        <v>1</v>
      </c>
      <c r="BB432">
        <v>1</v>
      </c>
      <c r="BC432">
        <v>1</v>
      </c>
      <c r="BD432">
        <v>5</v>
      </c>
      <c r="BE432">
        <v>2</v>
      </c>
      <c r="BF432">
        <v>6</v>
      </c>
      <c r="BG432">
        <v>352</v>
      </c>
      <c r="BH432">
        <v>47</v>
      </c>
      <c r="BI432">
        <v>20</v>
      </c>
      <c r="BJ432">
        <v>1</v>
      </c>
      <c r="BK432">
        <v>0</v>
      </c>
      <c r="BL432">
        <v>0</v>
      </c>
      <c r="BM432">
        <v>20</v>
      </c>
      <c r="BN432">
        <v>2</v>
      </c>
      <c r="BO432">
        <v>2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1</v>
      </c>
      <c r="BW432">
        <v>1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47</v>
      </c>
      <c r="CN432">
        <v>12</v>
      </c>
      <c r="CO432">
        <v>1</v>
      </c>
      <c r="CP432">
        <v>1</v>
      </c>
      <c r="CQ432">
        <v>2</v>
      </c>
      <c r="CR432">
        <v>0</v>
      </c>
      <c r="CS432">
        <v>3</v>
      </c>
      <c r="CT432">
        <v>1</v>
      </c>
      <c r="CU432">
        <v>0</v>
      </c>
      <c r="CV432">
        <v>1</v>
      </c>
      <c r="CW432">
        <v>1</v>
      </c>
      <c r="CX432">
        <v>1</v>
      </c>
      <c r="CY432">
        <v>1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12</v>
      </c>
      <c r="DF432">
        <v>20</v>
      </c>
      <c r="DG432">
        <v>9</v>
      </c>
      <c r="DH432">
        <v>1</v>
      </c>
      <c r="DI432">
        <v>2</v>
      </c>
      <c r="DJ432">
        <v>3</v>
      </c>
      <c r="DK432">
        <v>1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1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2</v>
      </c>
      <c r="EC432">
        <v>0</v>
      </c>
      <c r="ED432">
        <v>0</v>
      </c>
      <c r="EE432">
        <v>0</v>
      </c>
      <c r="EF432">
        <v>0</v>
      </c>
      <c r="EG432">
        <v>1</v>
      </c>
      <c r="EH432">
        <v>0</v>
      </c>
      <c r="EI432">
        <v>0</v>
      </c>
      <c r="EJ432">
        <v>0</v>
      </c>
      <c r="EK432">
        <v>20</v>
      </c>
      <c r="EL432">
        <v>81</v>
      </c>
      <c r="EM432">
        <v>3</v>
      </c>
      <c r="EN432">
        <v>9</v>
      </c>
      <c r="EO432">
        <v>1</v>
      </c>
      <c r="EP432">
        <v>0</v>
      </c>
      <c r="EQ432">
        <v>0</v>
      </c>
      <c r="ER432">
        <v>62</v>
      </c>
      <c r="ES432">
        <v>0</v>
      </c>
      <c r="ET432">
        <v>0</v>
      </c>
      <c r="EU432">
        <v>0</v>
      </c>
      <c r="EV432">
        <v>0</v>
      </c>
      <c r="EW432">
        <v>2</v>
      </c>
      <c r="EX432">
        <v>0</v>
      </c>
      <c r="EY432">
        <v>0</v>
      </c>
      <c r="EZ432">
        <v>0</v>
      </c>
      <c r="FA432">
        <v>1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1</v>
      </c>
      <c r="FH432">
        <v>1</v>
      </c>
      <c r="FI432">
        <v>0</v>
      </c>
      <c r="FJ432">
        <v>0</v>
      </c>
      <c r="FK432">
        <v>1</v>
      </c>
      <c r="FL432">
        <v>0</v>
      </c>
      <c r="FM432">
        <v>0</v>
      </c>
      <c r="FN432">
        <v>0</v>
      </c>
      <c r="FO432">
        <v>0</v>
      </c>
      <c r="FP432">
        <v>81</v>
      </c>
      <c r="FQ432">
        <v>31</v>
      </c>
      <c r="FR432">
        <v>12</v>
      </c>
      <c r="FS432">
        <v>1</v>
      </c>
      <c r="FT432">
        <v>3</v>
      </c>
      <c r="FU432">
        <v>0</v>
      </c>
      <c r="FV432">
        <v>11</v>
      </c>
      <c r="FW432">
        <v>0</v>
      </c>
      <c r="FX432">
        <v>2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1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1</v>
      </c>
      <c r="GU432">
        <v>31</v>
      </c>
      <c r="GV432">
        <v>101</v>
      </c>
      <c r="GW432">
        <v>10</v>
      </c>
      <c r="GX432">
        <v>7</v>
      </c>
      <c r="GY432">
        <v>3</v>
      </c>
      <c r="GZ432">
        <v>0</v>
      </c>
      <c r="HA432">
        <v>3</v>
      </c>
      <c r="HB432">
        <v>2</v>
      </c>
      <c r="HC432">
        <v>2</v>
      </c>
      <c r="HD432">
        <v>0</v>
      </c>
      <c r="HE432">
        <v>2</v>
      </c>
      <c r="HF432">
        <v>2</v>
      </c>
      <c r="HG432">
        <v>0</v>
      </c>
      <c r="HH432">
        <v>0</v>
      </c>
      <c r="HI432">
        <v>0</v>
      </c>
      <c r="HJ432">
        <v>1</v>
      </c>
      <c r="HK432">
        <v>0</v>
      </c>
      <c r="HL432">
        <v>0</v>
      </c>
      <c r="HM432">
        <v>0</v>
      </c>
      <c r="HN432">
        <v>65</v>
      </c>
      <c r="HO432">
        <v>4</v>
      </c>
      <c r="HP432">
        <v>0</v>
      </c>
      <c r="HQ432">
        <v>0</v>
      </c>
      <c r="HR432">
        <v>0</v>
      </c>
      <c r="HS432">
        <v>0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101</v>
      </c>
      <c r="IB432">
        <v>9</v>
      </c>
      <c r="IC432">
        <v>1</v>
      </c>
      <c r="ID432">
        <v>3</v>
      </c>
      <c r="IE432">
        <v>2</v>
      </c>
      <c r="IF432">
        <v>0</v>
      </c>
      <c r="IG432">
        <v>0</v>
      </c>
      <c r="IH432">
        <v>0</v>
      </c>
      <c r="II432">
        <v>0</v>
      </c>
      <c r="IJ432">
        <v>1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2</v>
      </c>
      <c r="JF432">
        <v>9</v>
      </c>
      <c r="JG432">
        <v>1</v>
      </c>
      <c r="JH432">
        <v>1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1</v>
      </c>
      <c r="JY432">
        <v>2</v>
      </c>
      <c r="JZ432">
        <v>0</v>
      </c>
      <c r="KA432">
        <v>0</v>
      </c>
      <c r="KB432">
        <v>0</v>
      </c>
      <c r="KC432">
        <v>0</v>
      </c>
      <c r="KD432">
        <v>1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1</v>
      </c>
      <c r="KP432">
        <v>2</v>
      </c>
      <c r="KQ432">
        <v>1</v>
      </c>
      <c r="KR432">
        <v>1</v>
      </c>
      <c r="KS432">
        <v>0</v>
      </c>
      <c r="KT432">
        <v>0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1</v>
      </c>
    </row>
    <row r="433" spans="1:332">
      <c r="A433" t="s">
        <v>1054</v>
      </c>
      <c r="B433" t="s">
        <v>1045</v>
      </c>
      <c r="C433" t="str">
        <f>"061104"</f>
        <v>061104</v>
      </c>
      <c r="D433" t="s">
        <v>1053</v>
      </c>
      <c r="E433">
        <v>4</v>
      </c>
      <c r="F433">
        <v>930</v>
      </c>
      <c r="G433">
        <v>700</v>
      </c>
      <c r="H433">
        <v>335</v>
      </c>
      <c r="I433">
        <v>365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365</v>
      </c>
      <c r="T433">
        <v>0</v>
      </c>
      <c r="U433">
        <v>0</v>
      </c>
      <c r="V433">
        <v>365</v>
      </c>
      <c r="W433">
        <v>16</v>
      </c>
      <c r="X433">
        <v>12</v>
      </c>
      <c r="Y433">
        <v>4</v>
      </c>
      <c r="Z433">
        <v>0</v>
      </c>
      <c r="AA433">
        <v>349</v>
      </c>
      <c r="AB433">
        <v>246</v>
      </c>
      <c r="AC433">
        <v>41</v>
      </c>
      <c r="AD433">
        <v>6</v>
      </c>
      <c r="AE433">
        <v>19</v>
      </c>
      <c r="AF433">
        <v>2</v>
      </c>
      <c r="AG433">
        <v>8</v>
      </c>
      <c r="AH433">
        <v>1</v>
      </c>
      <c r="AI433">
        <v>2</v>
      </c>
      <c r="AJ433">
        <v>22</v>
      </c>
      <c r="AK433">
        <v>1</v>
      </c>
      <c r="AL433">
        <v>0</v>
      </c>
      <c r="AM433">
        <v>1</v>
      </c>
      <c r="AN433">
        <v>0</v>
      </c>
      <c r="AO433">
        <v>1</v>
      </c>
      <c r="AP433">
        <v>2</v>
      </c>
      <c r="AQ433">
        <v>0</v>
      </c>
      <c r="AR433">
        <v>0</v>
      </c>
      <c r="AS433">
        <v>118</v>
      </c>
      <c r="AT433">
        <v>0</v>
      </c>
      <c r="AU433">
        <v>11</v>
      </c>
      <c r="AV433">
        <v>0</v>
      </c>
      <c r="AW433">
        <v>6</v>
      </c>
      <c r="AX433">
        <v>1</v>
      </c>
      <c r="AY433">
        <v>0</v>
      </c>
      <c r="AZ433">
        <v>2</v>
      </c>
      <c r="BA433">
        <v>0</v>
      </c>
      <c r="BB433">
        <v>0</v>
      </c>
      <c r="BC433">
        <v>0</v>
      </c>
      <c r="BD433">
        <v>1</v>
      </c>
      <c r="BE433">
        <v>0</v>
      </c>
      <c r="BF433">
        <v>1</v>
      </c>
      <c r="BG433">
        <v>246</v>
      </c>
      <c r="BH433">
        <v>12</v>
      </c>
      <c r="BI433">
        <v>5</v>
      </c>
      <c r="BJ433">
        <v>0</v>
      </c>
      <c r="BK433">
        <v>0</v>
      </c>
      <c r="BL433">
        <v>0</v>
      </c>
      <c r="BM433">
        <v>6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1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12</v>
      </c>
      <c r="CN433">
        <v>5</v>
      </c>
      <c r="CO433">
        <v>2</v>
      </c>
      <c r="CP433">
        <v>1</v>
      </c>
      <c r="CQ433">
        <v>0</v>
      </c>
      <c r="CR433">
        <v>0</v>
      </c>
      <c r="CS433">
        <v>0</v>
      </c>
      <c r="CT433">
        <v>1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1</v>
      </c>
      <c r="DE433">
        <v>5</v>
      </c>
      <c r="DF433">
        <v>12</v>
      </c>
      <c r="DG433">
        <v>5</v>
      </c>
      <c r="DH433">
        <v>0</v>
      </c>
      <c r="DI433">
        <v>0</v>
      </c>
      <c r="DJ433">
        <v>0</v>
      </c>
      <c r="DK433">
        <v>1</v>
      </c>
      <c r="DL433">
        <v>0</v>
      </c>
      <c r="DM433">
        <v>0</v>
      </c>
      <c r="DN433">
        <v>1</v>
      </c>
      <c r="DO433">
        <v>1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3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1</v>
      </c>
      <c r="EK433">
        <v>12</v>
      </c>
      <c r="EL433">
        <v>33</v>
      </c>
      <c r="EM433">
        <v>2</v>
      </c>
      <c r="EN433">
        <v>1</v>
      </c>
      <c r="EO433">
        <v>0</v>
      </c>
      <c r="EP433">
        <v>1</v>
      </c>
      <c r="EQ433">
        <v>0</v>
      </c>
      <c r="ER433">
        <v>28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1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33</v>
      </c>
      <c r="FQ433">
        <v>9</v>
      </c>
      <c r="FR433">
        <v>1</v>
      </c>
      <c r="FS433">
        <v>1</v>
      </c>
      <c r="FT433">
        <v>0</v>
      </c>
      <c r="FU433">
        <v>0</v>
      </c>
      <c r="FV433">
        <v>2</v>
      </c>
      <c r="FW433">
        <v>0</v>
      </c>
      <c r="FX433">
        <v>2</v>
      </c>
      <c r="FY433">
        <v>1</v>
      </c>
      <c r="FZ433">
        <v>0</v>
      </c>
      <c r="GA433">
        <v>0</v>
      </c>
      <c r="GB433">
        <v>0</v>
      </c>
      <c r="GC433">
        <v>0</v>
      </c>
      <c r="GD433">
        <v>0</v>
      </c>
      <c r="GE433">
        <v>1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1</v>
      </c>
      <c r="GU433">
        <v>9</v>
      </c>
      <c r="GV433">
        <v>26</v>
      </c>
      <c r="GW433">
        <v>9</v>
      </c>
      <c r="GX433">
        <v>4</v>
      </c>
      <c r="GY433">
        <v>0</v>
      </c>
      <c r="GZ433">
        <v>0</v>
      </c>
      <c r="HA433">
        <v>0</v>
      </c>
      <c r="HB433">
        <v>1</v>
      </c>
      <c r="HC433">
        <v>0</v>
      </c>
      <c r="HD433">
        <v>0</v>
      </c>
      <c r="HE433">
        <v>0</v>
      </c>
      <c r="HF433">
        <v>2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3</v>
      </c>
      <c r="HO433">
        <v>1</v>
      </c>
      <c r="HP433">
        <v>2</v>
      </c>
      <c r="HQ433">
        <v>1</v>
      </c>
      <c r="HR433">
        <v>0</v>
      </c>
      <c r="HS433">
        <v>0</v>
      </c>
      <c r="HT433">
        <v>0</v>
      </c>
      <c r="HU433">
        <v>0</v>
      </c>
      <c r="HV433">
        <v>0</v>
      </c>
      <c r="HW433">
        <v>0</v>
      </c>
      <c r="HX433">
        <v>1</v>
      </c>
      <c r="HY433">
        <v>0</v>
      </c>
      <c r="HZ433">
        <v>2</v>
      </c>
      <c r="IA433">
        <v>26</v>
      </c>
      <c r="IB433">
        <v>3</v>
      </c>
      <c r="IC433">
        <v>1</v>
      </c>
      <c r="ID433">
        <v>2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3</v>
      </c>
      <c r="JG433">
        <v>1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1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1</v>
      </c>
      <c r="JY433">
        <v>2</v>
      </c>
      <c r="JZ433">
        <v>1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1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2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</row>
    <row r="434" spans="1:332">
      <c r="A434" t="s">
        <v>1052</v>
      </c>
      <c r="B434" t="s">
        <v>1045</v>
      </c>
      <c r="C434" t="str">
        <f>"061104"</f>
        <v>061104</v>
      </c>
      <c r="D434" t="s">
        <v>1051</v>
      </c>
      <c r="E434">
        <v>5</v>
      </c>
      <c r="F434">
        <v>781</v>
      </c>
      <c r="G434">
        <v>590</v>
      </c>
      <c r="H434">
        <v>295</v>
      </c>
      <c r="I434">
        <v>295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295</v>
      </c>
      <c r="T434">
        <v>0</v>
      </c>
      <c r="U434">
        <v>0</v>
      </c>
      <c r="V434">
        <v>295</v>
      </c>
      <c r="W434">
        <v>18</v>
      </c>
      <c r="X434">
        <v>14</v>
      </c>
      <c r="Y434">
        <v>4</v>
      </c>
      <c r="Z434">
        <v>0</v>
      </c>
      <c r="AA434">
        <v>277</v>
      </c>
      <c r="AB434">
        <v>139</v>
      </c>
      <c r="AC434">
        <v>23</v>
      </c>
      <c r="AD434">
        <v>2</v>
      </c>
      <c r="AE434">
        <v>2</v>
      </c>
      <c r="AF434">
        <v>1</v>
      </c>
      <c r="AG434">
        <v>1</v>
      </c>
      <c r="AH434">
        <v>1</v>
      </c>
      <c r="AI434">
        <v>0</v>
      </c>
      <c r="AJ434">
        <v>24</v>
      </c>
      <c r="AK434">
        <v>1</v>
      </c>
      <c r="AL434">
        <v>1</v>
      </c>
      <c r="AM434">
        <v>1</v>
      </c>
      <c r="AN434">
        <v>1</v>
      </c>
      <c r="AO434">
        <v>0</v>
      </c>
      <c r="AP434">
        <v>0</v>
      </c>
      <c r="AQ434">
        <v>0</v>
      </c>
      <c r="AR434">
        <v>0</v>
      </c>
      <c r="AS434">
        <v>59</v>
      </c>
      <c r="AT434">
        <v>0</v>
      </c>
      <c r="AU434">
        <v>6</v>
      </c>
      <c r="AV434">
        <v>1</v>
      </c>
      <c r="AW434">
        <v>11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3</v>
      </c>
      <c r="BD434">
        <v>1</v>
      </c>
      <c r="BE434">
        <v>0</v>
      </c>
      <c r="BF434">
        <v>0</v>
      </c>
      <c r="BG434">
        <v>139</v>
      </c>
      <c r="BH434">
        <v>23</v>
      </c>
      <c r="BI434">
        <v>12</v>
      </c>
      <c r="BJ434">
        <v>2</v>
      </c>
      <c r="BK434">
        <v>1</v>
      </c>
      <c r="BL434">
        <v>0</v>
      </c>
      <c r="BM434">
        <v>5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1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2</v>
      </c>
      <c r="CM434">
        <v>23</v>
      </c>
      <c r="CN434">
        <v>7</v>
      </c>
      <c r="CO434">
        <v>5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1</v>
      </c>
      <c r="CX434">
        <v>1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7</v>
      </c>
      <c r="DF434">
        <v>13</v>
      </c>
      <c r="DG434">
        <v>8</v>
      </c>
      <c r="DH434">
        <v>2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1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1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1</v>
      </c>
      <c r="EK434">
        <v>13</v>
      </c>
      <c r="EL434">
        <v>62</v>
      </c>
      <c r="EM434">
        <v>0</v>
      </c>
      <c r="EN434">
        <v>5</v>
      </c>
      <c r="EO434">
        <v>1</v>
      </c>
      <c r="EP434">
        <v>0</v>
      </c>
      <c r="EQ434">
        <v>0</v>
      </c>
      <c r="ER434">
        <v>35</v>
      </c>
      <c r="ES434">
        <v>0</v>
      </c>
      <c r="ET434">
        <v>0</v>
      </c>
      <c r="EU434">
        <v>1</v>
      </c>
      <c r="EV434">
        <v>0</v>
      </c>
      <c r="EW434">
        <v>17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2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1</v>
      </c>
      <c r="FO434">
        <v>0</v>
      </c>
      <c r="FP434">
        <v>62</v>
      </c>
      <c r="FQ434">
        <v>8</v>
      </c>
      <c r="FR434">
        <v>6</v>
      </c>
      <c r="FS434">
        <v>0</v>
      </c>
      <c r="FT434">
        <v>0</v>
      </c>
      <c r="FU434">
        <v>0</v>
      </c>
      <c r="FV434">
        <v>1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1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8</v>
      </c>
      <c r="GV434">
        <v>19</v>
      </c>
      <c r="GW434">
        <v>5</v>
      </c>
      <c r="GX434">
        <v>8</v>
      </c>
      <c r="GY434">
        <v>0</v>
      </c>
      <c r="GZ434">
        <v>0</v>
      </c>
      <c r="HA434">
        <v>0</v>
      </c>
      <c r="HB434">
        <v>1</v>
      </c>
      <c r="HC434">
        <v>0</v>
      </c>
      <c r="HD434">
        <v>0</v>
      </c>
      <c r="HE434">
        <v>1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1</v>
      </c>
      <c r="HO434">
        <v>0</v>
      </c>
      <c r="HP434">
        <v>0</v>
      </c>
      <c r="HQ434">
        <v>0</v>
      </c>
      <c r="HR434">
        <v>1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1</v>
      </c>
      <c r="HY434">
        <v>0</v>
      </c>
      <c r="HZ434">
        <v>1</v>
      </c>
      <c r="IA434">
        <v>19</v>
      </c>
      <c r="IB434">
        <v>5</v>
      </c>
      <c r="IC434">
        <v>0</v>
      </c>
      <c r="ID434">
        <v>5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5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1</v>
      </c>
      <c r="JZ434">
        <v>1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1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</row>
    <row r="435" spans="1:332">
      <c r="A435" t="s">
        <v>1050</v>
      </c>
      <c r="B435" t="s">
        <v>1045</v>
      </c>
      <c r="C435" t="str">
        <f>"061104"</f>
        <v>061104</v>
      </c>
      <c r="D435" t="s">
        <v>1049</v>
      </c>
      <c r="E435">
        <v>6</v>
      </c>
      <c r="F435">
        <v>1747</v>
      </c>
      <c r="G435">
        <v>1330</v>
      </c>
      <c r="H435">
        <v>571</v>
      </c>
      <c r="I435">
        <v>759</v>
      </c>
      <c r="J435">
        <v>1</v>
      </c>
      <c r="K435">
        <v>9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759</v>
      </c>
      <c r="T435">
        <v>0</v>
      </c>
      <c r="U435">
        <v>0</v>
      </c>
      <c r="V435">
        <v>759</v>
      </c>
      <c r="W435">
        <v>26</v>
      </c>
      <c r="X435">
        <v>18</v>
      </c>
      <c r="Y435">
        <v>8</v>
      </c>
      <c r="Z435">
        <v>0</v>
      </c>
      <c r="AA435">
        <v>733</v>
      </c>
      <c r="AB435">
        <v>339</v>
      </c>
      <c r="AC435">
        <v>36</v>
      </c>
      <c r="AD435">
        <v>5</v>
      </c>
      <c r="AE435">
        <v>3</v>
      </c>
      <c r="AF435">
        <v>4</v>
      </c>
      <c r="AG435">
        <v>9</v>
      </c>
      <c r="AH435">
        <v>2</v>
      </c>
      <c r="AI435">
        <v>5</v>
      </c>
      <c r="AJ435">
        <v>54</v>
      </c>
      <c r="AK435">
        <v>4</v>
      </c>
      <c r="AL435">
        <v>0</v>
      </c>
      <c r="AM435">
        <v>1</v>
      </c>
      <c r="AN435">
        <v>3</v>
      </c>
      <c r="AO435">
        <v>2</v>
      </c>
      <c r="AP435">
        <v>2</v>
      </c>
      <c r="AQ435">
        <v>0</v>
      </c>
      <c r="AR435">
        <v>0</v>
      </c>
      <c r="AS435">
        <v>189</v>
      </c>
      <c r="AT435">
        <v>0</v>
      </c>
      <c r="AU435">
        <v>3</v>
      </c>
      <c r="AV435">
        <v>2</v>
      </c>
      <c r="AW435">
        <v>3</v>
      </c>
      <c r="AX435">
        <v>0</v>
      </c>
      <c r="AY435">
        <v>2</v>
      </c>
      <c r="AZ435">
        <v>0</v>
      </c>
      <c r="BA435">
        <v>3</v>
      </c>
      <c r="BB435">
        <v>1</v>
      </c>
      <c r="BC435">
        <v>1</v>
      </c>
      <c r="BD435">
        <v>3</v>
      </c>
      <c r="BE435">
        <v>0</v>
      </c>
      <c r="BF435">
        <v>2</v>
      </c>
      <c r="BG435">
        <v>339</v>
      </c>
      <c r="BH435">
        <v>77</v>
      </c>
      <c r="BI435">
        <v>29</v>
      </c>
      <c r="BJ435">
        <v>5</v>
      </c>
      <c r="BK435">
        <v>3</v>
      </c>
      <c r="BL435">
        <v>1</v>
      </c>
      <c r="BM435">
        <v>33</v>
      </c>
      <c r="BN435">
        <v>0</v>
      </c>
      <c r="BO435">
        <v>0</v>
      </c>
      <c r="BP435">
        <v>0</v>
      </c>
      <c r="BQ435">
        <v>1</v>
      </c>
      <c r="BR435">
        <v>1</v>
      </c>
      <c r="BS435">
        <v>1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1</v>
      </c>
      <c r="BZ435">
        <v>0</v>
      </c>
      <c r="CA435">
        <v>2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77</v>
      </c>
      <c r="CN435">
        <v>28</v>
      </c>
      <c r="CO435">
        <v>9</v>
      </c>
      <c r="CP435">
        <v>2</v>
      </c>
      <c r="CQ435">
        <v>1</v>
      </c>
      <c r="CR435">
        <v>2</v>
      </c>
      <c r="CS435">
        <v>2</v>
      </c>
      <c r="CT435">
        <v>0</v>
      </c>
      <c r="CU435">
        <v>2</v>
      </c>
      <c r="CV435">
        <v>3</v>
      </c>
      <c r="CW435">
        <v>0</v>
      </c>
      <c r="CX435">
        <v>1</v>
      </c>
      <c r="CY435">
        <v>0</v>
      </c>
      <c r="CZ435">
        <v>1</v>
      </c>
      <c r="DA435">
        <v>3</v>
      </c>
      <c r="DB435">
        <v>0</v>
      </c>
      <c r="DC435">
        <v>1</v>
      </c>
      <c r="DD435">
        <v>1</v>
      </c>
      <c r="DE435">
        <v>28</v>
      </c>
      <c r="DF435">
        <v>25</v>
      </c>
      <c r="DG435">
        <v>11</v>
      </c>
      <c r="DH435">
        <v>1</v>
      </c>
      <c r="DI435">
        <v>2</v>
      </c>
      <c r="DJ435">
        <v>4</v>
      </c>
      <c r="DK435">
        <v>0</v>
      </c>
      <c r="DL435">
        <v>0</v>
      </c>
      <c r="DM435">
        <v>1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2</v>
      </c>
      <c r="DT435">
        <v>1</v>
      </c>
      <c r="DU435">
        <v>1</v>
      </c>
      <c r="DV435">
        <v>0</v>
      </c>
      <c r="DW435">
        <v>0</v>
      </c>
      <c r="DX435">
        <v>0</v>
      </c>
      <c r="DY435">
        <v>0</v>
      </c>
      <c r="DZ435">
        <v>1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1</v>
      </c>
      <c r="EK435">
        <v>25</v>
      </c>
      <c r="EL435">
        <v>96</v>
      </c>
      <c r="EM435">
        <v>2</v>
      </c>
      <c r="EN435">
        <v>20</v>
      </c>
      <c r="EO435">
        <v>7</v>
      </c>
      <c r="EP435">
        <v>0</v>
      </c>
      <c r="EQ435">
        <v>0</v>
      </c>
      <c r="ER435">
        <v>55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1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1</v>
      </c>
      <c r="FM435">
        <v>2</v>
      </c>
      <c r="FN435">
        <v>1</v>
      </c>
      <c r="FO435">
        <v>7</v>
      </c>
      <c r="FP435">
        <v>96</v>
      </c>
      <c r="FQ435">
        <v>51</v>
      </c>
      <c r="FR435">
        <v>17</v>
      </c>
      <c r="FS435">
        <v>6</v>
      </c>
      <c r="FT435">
        <v>2</v>
      </c>
      <c r="FU435">
        <v>0</v>
      </c>
      <c r="FV435">
        <v>20</v>
      </c>
      <c r="FW435">
        <v>1</v>
      </c>
      <c r="FX435">
        <v>1</v>
      </c>
      <c r="FY435">
        <v>2</v>
      </c>
      <c r="FZ435">
        <v>0</v>
      </c>
      <c r="GA435">
        <v>0</v>
      </c>
      <c r="GB435">
        <v>0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2</v>
      </c>
      <c r="GU435">
        <v>51</v>
      </c>
      <c r="GV435">
        <v>86</v>
      </c>
      <c r="GW435">
        <v>19</v>
      </c>
      <c r="GX435">
        <v>31</v>
      </c>
      <c r="GY435">
        <v>0</v>
      </c>
      <c r="GZ435">
        <v>5</v>
      </c>
      <c r="HA435">
        <v>2</v>
      </c>
      <c r="HB435">
        <v>2</v>
      </c>
      <c r="HC435">
        <v>0</v>
      </c>
      <c r="HD435">
        <v>0</v>
      </c>
      <c r="HE435">
        <v>0</v>
      </c>
      <c r="HF435">
        <v>2</v>
      </c>
      <c r="HG435">
        <v>0</v>
      </c>
      <c r="HH435">
        <v>1</v>
      </c>
      <c r="HI435">
        <v>0</v>
      </c>
      <c r="HJ435">
        <v>0</v>
      </c>
      <c r="HK435">
        <v>2</v>
      </c>
      <c r="HL435">
        <v>3</v>
      </c>
      <c r="HM435">
        <v>1</v>
      </c>
      <c r="HN435">
        <v>4</v>
      </c>
      <c r="HO435">
        <v>6</v>
      </c>
      <c r="HP435">
        <v>1</v>
      </c>
      <c r="HQ435">
        <v>0</v>
      </c>
      <c r="HR435">
        <v>3</v>
      </c>
      <c r="HS435">
        <v>0</v>
      </c>
      <c r="HT435">
        <v>0</v>
      </c>
      <c r="HU435">
        <v>0</v>
      </c>
      <c r="HV435">
        <v>1</v>
      </c>
      <c r="HW435">
        <v>0</v>
      </c>
      <c r="HX435">
        <v>1</v>
      </c>
      <c r="HY435">
        <v>1</v>
      </c>
      <c r="HZ435">
        <v>1</v>
      </c>
      <c r="IA435">
        <v>86</v>
      </c>
      <c r="IB435">
        <v>28</v>
      </c>
      <c r="IC435">
        <v>7</v>
      </c>
      <c r="ID435">
        <v>14</v>
      </c>
      <c r="IE435">
        <v>0</v>
      </c>
      <c r="IF435">
        <v>1</v>
      </c>
      <c r="IG435">
        <v>0</v>
      </c>
      <c r="IH435">
        <v>0</v>
      </c>
      <c r="II435">
        <v>0</v>
      </c>
      <c r="IJ435">
        <v>0</v>
      </c>
      <c r="IK435">
        <v>1</v>
      </c>
      <c r="IL435">
        <v>0</v>
      </c>
      <c r="IM435">
        <v>0</v>
      </c>
      <c r="IN435">
        <v>0</v>
      </c>
      <c r="IO435">
        <v>0</v>
      </c>
      <c r="IP435">
        <v>1</v>
      </c>
      <c r="IQ435">
        <v>1</v>
      </c>
      <c r="IR435">
        <v>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1</v>
      </c>
      <c r="JA435">
        <v>0</v>
      </c>
      <c r="JB435">
        <v>1</v>
      </c>
      <c r="JC435">
        <v>1</v>
      </c>
      <c r="JD435">
        <v>0</v>
      </c>
      <c r="JE435">
        <v>0</v>
      </c>
      <c r="JF435">
        <v>28</v>
      </c>
      <c r="JG435">
        <v>1</v>
      </c>
      <c r="JH435">
        <v>1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1</v>
      </c>
      <c r="JY435">
        <v>2</v>
      </c>
      <c r="JZ435">
        <v>1</v>
      </c>
      <c r="KA435">
        <v>0</v>
      </c>
      <c r="KB435">
        <v>1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2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</row>
    <row r="436" spans="1:332">
      <c r="A436" t="s">
        <v>1048</v>
      </c>
      <c r="B436" t="s">
        <v>1045</v>
      </c>
      <c r="C436" t="str">
        <f>"061104"</f>
        <v>061104</v>
      </c>
      <c r="D436" t="s">
        <v>1047</v>
      </c>
      <c r="E436">
        <v>7</v>
      </c>
      <c r="F436">
        <v>535</v>
      </c>
      <c r="G436">
        <v>410</v>
      </c>
      <c r="H436">
        <v>197</v>
      </c>
      <c r="I436">
        <v>213</v>
      </c>
      <c r="J436">
        <v>0</v>
      </c>
      <c r="K436">
        <v>2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213</v>
      </c>
      <c r="T436">
        <v>0</v>
      </c>
      <c r="U436">
        <v>0</v>
      </c>
      <c r="V436">
        <v>213</v>
      </c>
      <c r="W436">
        <v>10</v>
      </c>
      <c r="X436">
        <v>7</v>
      </c>
      <c r="Y436">
        <v>3</v>
      </c>
      <c r="Z436">
        <v>0</v>
      </c>
      <c r="AA436">
        <v>203</v>
      </c>
      <c r="AB436">
        <v>134</v>
      </c>
      <c r="AC436">
        <v>9</v>
      </c>
      <c r="AD436">
        <v>0</v>
      </c>
      <c r="AE436">
        <v>1</v>
      </c>
      <c r="AF436">
        <v>0</v>
      </c>
      <c r="AG436">
        <v>3</v>
      </c>
      <c r="AH436">
        <v>1</v>
      </c>
      <c r="AI436">
        <v>0</v>
      </c>
      <c r="AJ436">
        <v>8</v>
      </c>
      <c r="AK436">
        <v>1</v>
      </c>
      <c r="AL436">
        <v>0</v>
      </c>
      <c r="AM436">
        <v>0</v>
      </c>
      <c r="AN436">
        <v>0</v>
      </c>
      <c r="AO436">
        <v>0</v>
      </c>
      <c r="AP436">
        <v>1</v>
      </c>
      <c r="AQ436">
        <v>1</v>
      </c>
      <c r="AR436">
        <v>0</v>
      </c>
      <c r="AS436">
        <v>104</v>
      </c>
      <c r="AT436">
        <v>0</v>
      </c>
      <c r="AU436">
        <v>2</v>
      </c>
      <c r="AV436">
        <v>0</v>
      </c>
      <c r="AW436">
        <v>0</v>
      </c>
      <c r="AX436">
        <v>0</v>
      </c>
      <c r="AY436">
        <v>1</v>
      </c>
      <c r="AZ436">
        <v>0</v>
      </c>
      <c r="BA436">
        <v>0</v>
      </c>
      <c r="BB436">
        <v>0</v>
      </c>
      <c r="BC436">
        <v>0</v>
      </c>
      <c r="BD436">
        <v>1</v>
      </c>
      <c r="BE436">
        <v>1</v>
      </c>
      <c r="BF436">
        <v>0</v>
      </c>
      <c r="BG436">
        <v>134</v>
      </c>
      <c r="BH436">
        <v>14</v>
      </c>
      <c r="BI436">
        <v>4</v>
      </c>
      <c r="BJ436">
        <v>2</v>
      </c>
      <c r="BK436">
        <v>0</v>
      </c>
      <c r="BL436">
        <v>1</v>
      </c>
      <c r="BM436">
        <v>6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1</v>
      </c>
      <c r="CM436">
        <v>14</v>
      </c>
      <c r="CN436">
        <v>5</v>
      </c>
      <c r="CO436">
        <v>2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1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2</v>
      </c>
      <c r="DE436">
        <v>5</v>
      </c>
      <c r="DF436">
        <v>7</v>
      </c>
      <c r="DG436">
        <v>3</v>
      </c>
      <c r="DH436">
        <v>3</v>
      </c>
      <c r="DI436">
        <v>1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7</v>
      </c>
      <c r="EL436">
        <v>22</v>
      </c>
      <c r="EM436">
        <v>1</v>
      </c>
      <c r="EN436">
        <v>5</v>
      </c>
      <c r="EO436">
        <v>0</v>
      </c>
      <c r="EP436">
        <v>0</v>
      </c>
      <c r="EQ436">
        <v>0</v>
      </c>
      <c r="ER436">
        <v>12</v>
      </c>
      <c r="ES436">
        <v>1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1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1</v>
      </c>
      <c r="FL436">
        <v>0</v>
      </c>
      <c r="FM436">
        <v>1</v>
      </c>
      <c r="FN436">
        <v>0</v>
      </c>
      <c r="FO436">
        <v>0</v>
      </c>
      <c r="FP436">
        <v>22</v>
      </c>
      <c r="FQ436">
        <v>2</v>
      </c>
      <c r="FR436">
        <v>1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1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2</v>
      </c>
      <c r="GV436">
        <v>16</v>
      </c>
      <c r="GW436">
        <v>4</v>
      </c>
      <c r="GX436">
        <v>7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1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2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1</v>
      </c>
      <c r="HW436">
        <v>1</v>
      </c>
      <c r="HX436">
        <v>0</v>
      </c>
      <c r="HY436">
        <v>0</v>
      </c>
      <c r="HZ436">
        <v>0</v>
      </c>
      <c r="IA436">
        <v>16</v>
      </c>
      <c r="IB436">
        <v>1</v>
      </c>
      <c r="IC436">
        <v>0</v>
      </c>
      <c r="ID436">
        <v>1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1</v>
      </c>
      <c r="JG436">
        <v>1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1</v>
      </c>
      <c r="JU436">
        <v>0</v>
      </c>
      <c r="JV436">
        <v>0</v>
      </c>
      <c r="JW436">
        <v>0</v>
      </c>
      <c r="JX436">
        <v>1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1</v>
      </c>
      <c r="KR436">
        <v>0</v>
      </c>
      <c r="KS436">
        <v>0</v>
      </c>
      <c r="KT436">
        <v>0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1</v>
      </c>
      <c r="LP436">
        <v>0</v>
      </c>
      <c r="LQ436">
        <v>0</v>
      </c>
      <c r="LR436">
        <v>0</v>
      </c>
      <c r="LS436">
        <v>0</v>
      </c>
      <c r="LT436">
        <v>1</v>
      </c>
    </row>
    <row r="437" spans="1:332">
      <c r="A437" t="s">
        <v>1046</v>
      </c>
      <c r="B437" t="s">
        <v>1045</v>
      </c>
      <c r="C437" t="str">
        <f>"061104"</f>
        <v>061104</v>
      </c>
      <c r="D437" t="s">
        <v>1044</v>
      </c>
      <c r="E437">
        <v>8</v>
      </c>
      <c r="F437">
        <v>623</v>
      </c>
      <c r="G437">
        <v>480</v>
      </c>
      <c r="H437">
        <v>266</v>
      </c>
      <c r="I437">
        <v>214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214</v>
      </c>
      <c r="T437">
        <v>0</v>
      </c>
      <c r="U437">
        <v>0</v>
      </c>
      <c r="V437">
        <v>214</v>
      </c>
      <c r="W437">
        <v>5</v>
      </c>
      <c r="X437">
        <v>4</v>
      </c>
      <c r="Y437">
        <v>1</v>
      </c>
      <c r="Z437">
        <v>0</v>
      </c>
      <c r="AA437">
        <v>209</v>
      </c>
      <c r="AB437">
        <v>126</v>
      </c>
      <c r="AC437">
        <v>15</v>
      </c>
      <c r="AD437">
        <v>2</v>
      </c>
      <c r="AE437">
        <v>2</v>
      </c>
      <c r="AF437">
        <v>0</v>
      </c>
      <c r="AG437">
        <v>2</v>
      </c>
      <c r="AH437">
        <v>0</v>
      </c>
      <c r="AI437">
        <v>0</v>
      </c>
      <c r="AJ437">
        <v>13</v>
      </c>
      <c r="AK437">
        <v>0</v>
      </c>
      <c r="AL437">
        <v>0</v>
      </c>
      <c r="AM437">
        <v>1</v>
      </c>
      <c r="AN437">
        <v>1</v>
      </c>
      <c r="AO437">
        <v>1</v>
      </c>
      <c r="AP437">
        <v>0</v>
      </c>
      <c r="AQ437">
        <v>0</v>
      </c>
      <c r="AR437">
        <v>1</v>
      </c>
      <c r="AS437">
        <v>82</v>
      </c>
      <c r="AT437">
        <v>0</v>
      </c>
      <c r="AU437">
        <v>1</v>
      </c>
      <c r="AV437">
        <v>1</v>
      </c>
      <c r="AW437">
        <v>1</v>
      </c>
      <c r="AX437">
        <v>0</v>
      </c>
      <c r="AY437">
        <v>0</v>
      </c>
      <c r="AZ437">
        <v>0</v>
      </c>
      <c r="BA437">
        <v>1</v>
      </c>
      <c r="BB437">
        <v>0</v>
      </c>
      <c r="BC437">
        <v>0</v>
      </c>
      <c r="BD437">
        <v>1</v>
      </c>
      <c r="BE437">
        <v>0</v>
      </c>
      <c r="BF437">
        <v>1</v>
      </c>
      <c r="BG437">
        <v>126</v>
      </c>
      <c r="BH437">
        <v>19</v>
      </c>
      <c r="BI437">
        <v>10</v>
      </c>
      <c r="BJ437">
        <v>0</v>
      </c>
      <c r="BK437">
        <v>0</v>
      </c>
      <c r="BL437">
        <v>0</v>
      </c>
      <c r="BM437">
        <v>4</v>
      </c>
      <c r="BN437">
        <v>1</v>
      </c>
      <c r="BO437">
        <v>1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1</v>
      </c>
      <c r="CH437">
        <v>2</v>
      </c>
      <c r="CI437">
        <v>0</v>
      </c>
      <c r="CJ437">
        <v>0</v>
      </c>
      <c r="CK437">
        <v>0</v>
      </c>
      <c r="CL437">
        <v>0</v>
      </c>
      <c r="CM437">
        <v>19</v>
      </c>
      <c r="CN437">
        <v>1</v>
      </c>
      <c r="CO437">
        <v>1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1</v>
      </c>
      <c r="DF437">
        <v>3</v>
      </c>
      <c r="DG437">
        <v>2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1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3</v>
      </c>
      <c r="EL437">
        <v>35</v>
      </c>
      <c r="EM437">
        <v>0</v>
      </c>
      <c r="EN437">
        <v>4</v>
      </c>
      <c r="EO437">
        <v>0</v>
      </c>
      <c r="EP437">
        <v>1</v>
      </c>
      <c r="EQ437">
        <v>0</v>
      </c>
      <c r="ER437">
        <v>24</v>
      </c>
      <c r="ES437">
        <v>0</v>
      </c>
      <c r="ET437">
        <v>0</v>
      </c>
      <c r="EU437">
        <v>0</v>
      </c>
      <c r="EV437">
        <v>0</v>
      </c>
      <c r="EW437">
        <v>3</v>
      </c>
      <c r="EX437">
        <v>0</v>
      </c>
      <c r="EY437">
        <v>1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1</v>
      </c>
      <c r="FN437">
        <v>0</v>
      </c>
      <c r="FO437">
        <v>1</v>
      </c>
      <c r="FP437">
        <v>35</v>
      </c>
      <c r="FQ437">
        <v>6</v>
      </c>
      <c r="FR437">
        <v>1</v>
      </c>
      <c r="FS437">
        <v>1</v>
      </c>
      <c r="FT437">
        <v>0</v>
      </c>
      <c r="FU437">
        <v>0</v>
      </c>
      <c r="FV437">
        <v>2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1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1</v>
      </c>
      <c r="GT437">
        <v>0</v>
      </c>
      <c r="GU437">
        <v>6</v>
      </c>
      <c r="GV437">
        <v>14</v>
      </c>
      <c r="GW437">
        <v>4</v>
      </c>
      <c r="GX437">
        <v>2</v>
      </c>
      <c r="GY437">
        <v>1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1</v>
      </c>
      <c r="HI437">
        <v>0</v>
      </c>
      <c r="HJ437">
        <v>2</v>
      </c>
      <c r="HK437">
        <v>0</v>
      </c>
      <c r="HL437">
        <v>0</v>
      </c>
      <c r="HM437">
        <v>0</v>
      </c>
      <c r="HN437">
        <v>3</v>
      </c>
      <c r="HO437">
        <v>0</v>
      </c>
      <c r="HP437">
        <v>0</v>
      </c>
      <c r="HQ437">
        <v>1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14</v>
      </c>
      <c r="IB437">
        <v>4</v>
      </c>
      <c r="IC437">
        <v>1</v>
      </c>
      <c r="ID437">
        <v>2</v>
      </c>
      <c r="IE437">
        <v>1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4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1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1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1</v>
      </c>
    </row>
    <row r="438" spans="1:332">
      <c r="A438" t="s">
        <v>1043</v>
      </c>
      <c r="B438" t="s">
        <v>1012</v>
      </c>
      <c r="C438" t="str">
        <f>"061105"</f>
        <v>061105</v>
      </c>
      <c r="D438" t="s">
        <v>1042</v>
      </c>
      <c r="E438">
        <v>1</v>
      </c>
      <c r="F438">
        <v>507</v>
      </c>
      <c r="G438">
        <v>390</v>
      </c>
      <c r="H438">
        <v>149</v>
      </c>
      <c r="I438">
        <v>241</v>
      </c>
      <c r="J438">
        <v>0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241</v>
      </c>
      <c r="T438">
        <v>0</v>
      </c>
      <c r="U438">
        <v>0</v>
      </c>
      <c r="V438">
        <v>241</v>
      </c>
      <c r="W438">
        <v>9</v>
      </c>
      <c r="X438">
        <v>8</v>
      </c>
      <c r="Y438">
        <v>1</v>
      </c>
      <c r="Z438">
        <v>0</v>
      </c>
      <c r="AA438">
        <v>232</v>
      </c>
      <c r="AB438">
        <v>172</v>
      </c>
      <c r="AC438">
        <v>2</v>
      </c>
      <c r="AD438">
        <v>3</v>
      </c>
      <c r="AE438">
        <v>1</v>
      </c>
      <c r="AF438">
        <v>0</v>
      </c>
      <c r="AG438">
        <v>1</v>
      </c>
      <c r="AH438">
        <v>2</v>
      </c>
      <c r="AI438">
        <v>1</v>
      </c>
      <c r="AJ438">
        <v>147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7</v>
      </c>
      <c r="AT438">
        <v>0</v>
      </c>
      <c r="AU438">
        <v>0</v>
      </c>
      <c r="AV438">
        <v>0</v>
      </c>
      <c r="AW438">
        <v>2</v>
      </c>
      <c r="AX438">
        <v>0</v>
      </c>
      <c r="AY438">
        <v>2</v>
      </c>
      <c r="AZ438">
        <v>0</v>
      </c>
      <c r="BA438">
        <v>0</v>
      </c>
      <c r="BB438">
        <v>0</v>
      </c>
      <c r="BC438">
        <v>0</v>
      </c>
      <c r="BD438">
        <v>4</v>
      </c>
      <c r="BE438">
        <v>0</v>
      </c>
      <c r="BF438">
        <v>0</v>
      </c>
      <c r="BG438">
        <v>172</v>
      </c>
      <c r="BH438">
        <v>14</v>
      </c>
      <c r="BI438">
        <v>5</v>
      </c>
      <c r="BJ438">
        <v>0</v>
      </c>
      <c r="BK438">
        <v>1</v>
      </c>
      <c r="BL438">
        <v>0</v>
      </c>
      <c r="BM438">
        <v>8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14</v>
      </c>
      <c r="CN438">
        <v>4</v>
      </c>
      <c r="CO438">
        <v>3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1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4</v>
      </c>
      <c r="DF438">
        <v>10</v>
      </c>
      <c r="DG438">
        <v>4</v>
      </c>
      <c r="DH438">
        <v>0</v>
      </c>
      <c r="DI438">
        <v>2</v>
      </c>
      <c r="DJ438">
        <v>3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10</v>
      </c>
      <c r="EL438">
        <v>8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8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8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0</v>
      </c>
      <c r="GC438">
        <v>0</v>
      </c>
      <c r="GD438">
        <v>0</v>
      </c>
      <c r="GE438">
        <v>0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0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17</v>
      </c>
      <c r="GW438">
        <v>5</v>
      </c>
      <c r="GX438">
        <v>3</v>
      </c>
      <c r="GY438">
        <v>0</v>
      </c>
      <c r="GZ438">
        <v>1</v>
      </c>
      <c r="HA438">
        <v>0</v>
      </c>
      <c r="HB438">
        <v>0</v>
      </c>
      <c r="HC438">
        <v>2</v>
      </c>
      <c r="HD438">
        <v>1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1</v>
      </c>
      <c r="HQ438">
        <v>1</v>
      </c>
      <c r="HR438">
        <v>1</v>
      </c>
      <c r="HS438">
        <v>0</v>
      </c>
      <c r="HT438">
        <v>1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1</v>
      </c>
      <c r="IA438">
        <v>17</v>
      </c>
      <c r="IB438">
        <v>7</v>
      </c>
      <c r="IC438">
        <v>1</v>
      </c>
      <c r="ID438">
        <v>2</v>
      </c>
      <c r="IE438">
        <v>0</v>
      </c>
      <c r="IF438">
        <v>0</v>
      </c>
      <c r="IG438">
        <v>0</v>
      </c>
      <c r="IH438">
        <v>0</v>
      </c>
      <c r="II438">
        <v>0</v>
      </c>
      <c r="IJ438">
        <v>0</v>
      </c>
      <c r="IK438">
        <v>1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1</v>
      </c>
      <c r="IU438">
        <v>0</v>
      </c>
      <c r="IV438">
        <v>0</v>
      </c>
      <c r="IW438">
        <v>1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1</v>
      </c>
      <c r="JD438">
        <v>0</v>
      </c>
      <c r="JE438">
        <v>0</v>
      </c>
      <c r="JF438">
        <v>7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</row>
    <row r="439" spans="1:332">
      <c r="A439" t="s">
        <v>1041</v>
      </c>
      <c r="B439" t="s">
        <v>1012</v>
      </c>
      <c r="C439" t="str">
        <f>"061105"</f>
        <v>061105</v>
      </c>
      <c r="D439" t="s">
        <v>1040</v>
      </c>
      <c r="E439">
        <v>2</v>
      </c>
      <c r="F439">
        <v>1017</v>
      </c>
      <c r="G439">
        <v>779</v>
      </c>
      <c r="H439">
        <v>340</v>
      </c>
      <c r="I439">
        <v>439</v>
      </c>
      <c r="J439">
        <v>0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439</v>
      </c>
      <c r="T439">
        <v>0</v>
      </c>
      <c r="U439">
        <v>0</v>
      </c>
      <c r="V439">
        <v>439</v>
      </c>
      <c r="W439">
        <v>21</v>
      </c>
      <c r="X439">
        <v>21</v>
      </c>
      <c r="Y439">
        <v>0</v>
      </c>
      <c r="Z439">
        <v>0</v>
      </c>
      <c r="AA439">
        <v>418</v>
      </c>
      <c r="AB439">
        <v>231</v>
      </c>
      <c r="AC439">
        <v>13</v>
      </c>
      <c r="AD439">
        <v>3</v>
      </c>
      <c r="AE439">
        <v>3</v>
      </c>
      <c r="AF439">
        <v>4</v>
      </c>
      <c r="AG439">
        <v>2</v>
      </c>
      <c r="AH439">
        <v>0</v>
      </c>
      <c r="AI439">
        <v>3</v>
      </c>
      <c r="AJ439">
        <v>140</v>
      </c>
      <c r="AK439">
        <v>0</v>
      </c>
      <c r="AL439">
        <v>0</v>
      </c>
      <c r="AM439">
        <v>0</v>
      </c>
      <c r="AN439">
        <v>1</v>
      </c>
      <c r="AO439">
        <v>1</v>
      </c>
      <c r="AP439">
        <v>1</v>
      </c>
      <c r="AQ439">
        <v>0</v>
      </c>
      <c r="AR439">
        <v>1</v>
      </c>
      <c r="AS439">
        <v>39</v>
      </c>
      <c r="AT439">
        <v>0</v>
      </c>
      <c r="AU439">
        <v>11</v>
      </c>
      <c r="AV439">
        <v>0</v>
      </c>
      <c r="AW439">
        <v>2</v>
      </c>
      <c r="AX439">
        <v>1</v>
      </c>
      <c r="AY439">
        <v>0</v>
      </c>
      <c r="AZ439">
        <v>0</v>
      </c>
      <c r="BA439">
        <v>2</v>
      </c>
      <c r="BB439">
        <v>1</v>
      </c>
      <c r="BC439">
        <v>0</v>
      </c>
      <c r="BD439">
        <v>1</v>
      </c>
      <c r="BE439">
        <v>0</v>
      </c>
      <c r="BF439">
        <v>2</v>
      </c>
      <c r="BG439">
        <v>231</v>
      </c>
      <c r="BH439">
        <v>37</v>
      </c>
      <c r="BI439">
        <v>13</v>
      </c>
      <c r="BJ439">
        <v>1</v>
      </c>
      <c r="BK439">
        <v>1</v>
      </c>
      <c r="BL439">
        <v>0</v>
      </c>
      <c r="BM439">
        <v>19</v>
      </c>
      <c r="BN439">
        <v>1</v>
      </c>
      <c r="BO439">
        <v>1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1</v>
      </c>
      <c r="CM439">
        <v>37</v>
      </c>
      <c r="CN439">
        <v>4</v>
      </c>
      <c r="CO439">
        <v>2</v>
      </c>
      <c r="CP439">
        <v>1</v>
      </c>
      <c r="CQ439">
        <v>1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4</v>
      </c>
      <c r="DF439">
        <v>34</v>
      </c>
      <c r="DG439">
        <v>15</v>
      </c>
      <c r="DH439">
        <v>3</v>
      </c>
      <c r="DI439">
        <v>0</v>
      </c>
      <c r="DJ439">
        <v>0</v>
      </c>
      <c r="DK439">
        <v>2</v>
      </c>
      <c r="DL439">
        <v>1</v>
      </c>
      <c r="DM439">
        <v>0</v>
      </c>
      <c r="DN439">
        <v>8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1</v>
      </c>
      <c r="DX439">
        <v>0</v>
      </c>
      <c r="DY439">
        <v>0</v>
      </c>
      <c r="DZ439">
        <v>0</v>
      </c>
      <c r="EA439">
        <v>0</v>
      </c>
      <c r="EB439">
        <v>1</v>
      </c>
      <c r="EC439">
        <v>0</v>
      </c>
      <c r="ED439">
        <v>1</v>
      </c>
      <c r="EE439">
        <v>2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34</v>
      </c>
      <c r="EL439">
        <v>56</v>
      </c>
      <c r="EM439">
        <v>0</v>
      </c>
      <c r="EN439">
        <v>0</v>
      </c>
      <c r="EO439">
        <v>0</v>
      </c>
      <c r="EP439">
        <v>0</v>
      </c>
      <c r="EQ439">
        <v>1</v>
      </c>
      <c r="ER439">
        <v>52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2</v>
      </c>
      <c r="FJ439">
        <v>1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56</v>
      </c>
      <c r="FQ439">
        <v>4</v>
      </c>
      <c r="FR439">
        <v>0</v>
      </c>
      <c r="FS439">
        <v>1</v>
      </c>
      <c r="FT439">
        <v>0</v>
      </c>
      <c r="FU439">
        <v>0</v>
      </c>
      <c r="FV439">
        <v>2</v>
      </c>
      <c r="FW439">
        <v>0</v>
      </c>
      <c r="FX439">
        <v>0</v>
      </c>
      <c r="FY439">
        <v>1</v>
      </c>
      <c r="FZ439">
        <v>0</v>
      </c>
      <c r="GA439">
        <v>0</v>
      </c>
      <c r="GB439">
        <v>0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4</v>
      </c>
      <c r="GV439">
        <v>39</v>
      </c>
      <c r="GW439">
        <v>15</v>
      </c>
      <c r="GX439">
        <v>13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1</v>
      </c>
      <c r="HE439">
        <v>0</v>
      </c>
      <c r="HF439">
        <v>0</v>
      </c>
      <c r="HG439">
        <v>0</v>
      </c>
      <c r="HH439">
        <v>0</v>
      </c>
      <c r="HI439">
        <v>1</v>
      </c>
      <c r="HJ439">
        <v>0</v>
      </c>
      <c r="HK439">
        <v>0</v>
      </c>
      <c r="HL439">
        <v>0</v>
      </c>
      <c r="HM439">
        <v>1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0</v>
      </c>
      <c r="HT439">
        <v>1</v>
      </c>
      <c r="HU439">
        <v>0</v>
      </c>
      <c r="HV439">
        <v>0</v>
      </c>
      <c r="HW439">
        <v>1</v>
      </c>
      <c r="HX439">
        <v>1</v>
      </c>
      <c r="HY439">
        <v>0</v>
      </c>
      <c r="HZ439">
        <v>4</v>
      </c>
      <c r="IA439">
        <v>39</v>
      </c>
      <c r="IB439">
        <v>10</v>
      </c>
      <c r="IC439">
        <v>6</v>
      </c>
      <c r="ID439">
        <v>3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1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10</v>
      </c>
      <c r="JG439">
        <v>2</v>
      </c>
      <c r="JH439">
        <v>0</v>
      </c>
      <c r="JI439">
        <v>2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2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1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1</v>
      </c>
    </row>
    <row r="440" spans="1:332">
      <c r="A440" t="s">
        <v>1039</v>
      </c>
      <c r="B440" t="s">
        <v>1012</v>
      </c>
      <c r="C440" t="str">
        <f>"061105"</f>
        <v>061105</v>
      </c>
      <c r="D440" t="s">
        <v>1038</v>
      </c>
      <c r="E440">
        <v>3</v>
      </c>
      <c r="F440">
        <v>991</v>
      </c>
      <c r="G440">
        <v>750</v>
      </c>
      <c r="H440">
        <v>217</v>
      </c>
      <c r="I440">
        <v>533</v>
      </c>
      <c r="J440">
        <v>0</v>
      </c>
      <c r="K440">
        <v>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533</v>
      </c>
      <c r="T440">
        <v>0</v>
      </c>
      <c r="U440">
        <v>0</v>
      </c>
      <c r="V440">
        <v>533</v>
      </c>
      <c r="W440">
        <v>11</v>
      </c>
      <c r="X440">
        <v>8</v>
      </c>
      <c r="Y440">
        <v>3</v>
      </c>
      <c r="Z440">
        <v>0</v>
      </c>
      <c r="AA440">
        <v>522</v>
      </c>
      <c r="AB440">
        <v>302</v>
      </c>
      <c r="AC440">
        <v>13</v>
      </c>
      <c r="AD440">
        <v>2</v>
      </c>
      <c r="AE440">
        <v>3</v>
      </c>
      <c r="AF440">
        <v>0</v>
      </c>
      <c r="AG440">
        <v>1</v>
      </c>
      <c r="AH440">
        <v>0</v>
      </c>
      <c r="AI440">
        <v>0</v>
      </c>
      <c r="AJ440">
        <v>246</v>
      </c>
      <c r="AK440">
        <v>1</v>
      </c>
      <c r="AL440">
        <v>6</v>
      </c>
      <c r="AM440">
        <v>1</v>
      </c>
      <c r="AN440">
        <v>0</v>
      </c>
      <c r="AO440">
        <v>2</v>
      </c>
      <c r="AP440">
        <v>5</v>
      </c>
      <c r="AQ440">
        <v>0</v>
      </c>
      <c r="AR440">
        <v>1</v>
      </c>
      <c r="AS440">
        <v>8</v>
      </c>
      <c r="AT440">
        <v>0</v>
      </c>
      <c r="AU440">
        <v>2</v>
      </c>
      <c r="AV440">
        <v>2</v>
      </c>
      <c r="AW440">
        <v>4</v>
      </c>
      <c r="AX440">
        <v>0</v>
      </c>
      <c r="AY440">
        <v>0</v>
      </c>
      <c r="AZ440">
        <v>0</v>
      </c>
      <c r="BA440">
        <v>0</v>
      </c>
      <c r="BB440">
        <v>1</v>
      </c>
      <c r="BC440">
        <v>0</v>
      </c>
      <c r="BD440">
        <v>2</v>
      </c>
      <c r="BE440">
        <v>0</v>
      </c>
      <c r="BF440">
        <v>2</v>
      </c>
      <c r="BG440">
        <v>302</v>
      </c>
      <c r="BH440">
        <v>32</v>
      </c>
      <c r="BI440">
        <v>8</v>
      </c>
      <c r="BJ440">
        <v>0</v>
      </c>
      <c r="BK440">
        <v>1</v>
      </c>
      <c r="BL440">
        <v>0</v>
      </c>
      <c r="BM440">
        <v>18</v>
      </c>
      <c r="BN440">
        <v>3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1</v>
      </c>
      <c r="CJ440">
        <v>1</v>
      </c>
      <c r="CK440">
        <v>0</v>
      </c>
      <c r="CL440">
        <v>0</v>
      </c>
      <c r="CM440">
        <v>32</v>
      </c>
      <c r="CN440">
        <v>13</v>
      </c>
      <c r="CO440">
        <v>5</v>
      </c>
      <c r="CP440">
        <v>2</v>
      </c>
      <c r="CQ440">
        <v>0</v>
      </c>
      <c r="CR440">
        <v>0</v>
      </c>
      <c r="CS440">
        <v>1</v>
      </c>
      <c r="CT440">
        <v>0</v>
      </c>
      <c r="CU440">
        <v>2</v>
      </c>
      <c r="CV440">
        <v>2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1</v>
      </c>
      <c r="DE440">
        <v>13</v>
      </c>
      <c r="DF440">
        <v>41</v>
      </c>
      <c r="DG440">
        <v>5</v>
      </c>
      <c r="DH440">
        <v>4</v>
      </c>
      <c r="DI440">
        <v>5</v>
      </c>
      <c r="DJ440">
        <v>5</v>
      </c>
      <c r="DK440">
        <v>1</v>
      </c>
      <c r="DL440">
        <v>0</v>
      </c>
      <c r="DM440">
        <v>0</v>
      </c>
      <c r="DN440">
        <v>15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1</v>
      </c>
      <c r="EC440">
        <v>0</v>
      </c>
      <c r="ED440">
        <v>0</v>
      </c>
      <c r="EE440">
        <v>0</v>
      </c>
      <c r="EF440">
        <v>0</v>
      </c>
      <c r="EG440">
        <v>4</v>
      </c>
      <c r="EH440">
        <v>0</v>
      </c>
      <c r="EI440">
        <v>1</v>
      </c>
      <c r="EJ440">
        <v>0</v>
      </c>
      <c r="EK440">
        <v>41</v>
      </c>
      <c r="EL440">
        <v>38</v>
      </c>
      <c r="EM440">
        <v>0</v>
      </c>
      <c r="EN440">
        <v>2</v>
      </c>
      <c r="EO440">
        <v>0</v>
      </c>
      <c r="EP440">
        <v>0</v>
      </c>
      <c r="EQ440">
        <v>0</v>
      </c>
      <c r="ER440">
        <v>21</v>
      </c>
      <c r="ES440">
        <v>0</v>
      </c>
      <c r="ET440">
        <v>0</v>
      </c>
      <c r="EU440">
        <v>0</v>
      </c>
      <c r="EV440">
        <v>0</v>
      </c>
      <c r="EW440">
        <v>3</v>
      </c>
      <c r="EX440">
        <v>0</v>
      </c>
      <c r="EY440">
        <v>12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38</v>
      </c>
      <c r="FQ440">
        <v>24</v>
      </c>
      <c r="FR440">
        <v>1</v>
      </c>
      <c r="FS440">
        <v>8</v>
      </c>
      <c r="FT440">
        <v>0</v>
      </c>
      <c r="FU440">
        <v>0</v>
      </c>
      <c r="FV440">
        <v>11</v>
      </c>
      <c r="FW440">
        <v>0</v>
      </c>
      <c r="FX440">
        <v>0</v>
      </c>
      <c r="FY440">
        <v>0</v>
      </c>
      <c r="FZ440">
        <v>0</v>
      </c>
      <c r="GA440">
        <v>1</v>
      </c>
      <c r="GB440">
        <v>0</v>
      </c>
      <c r="GC440">
        <v>1</v>
      </c>
      <c r="GD440">
        <v>1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1</v>
      </c>
      <c r="GR440">
        <v>0</v>
      </c>
      <c r="GS440">
        <v>0</v>
      </c>
      <c r="GT440">
        <v>0</v>
      </c>
      <c r="GU440">
        <v>24</v>
      </c>
      <c r="GV440">
        <v>44</v>
      </c>
      <c r="GW440">
        <v>16</v>
      </c>
      <c r="GX440">
        <v>8</v>
      </c>
      <c r="GY440">
        <v>0</v>
      </c>
      <c r="GZ440">
        <v>5</v>
      </c>
      <c r="HA440">
        <v>2</v>
      </c>
      <c r="HB440">
        <v>3</v>
      </c>
      <c r="HC440">
        <v>0</v>
      </c>
      <c r="HD440">
        <v>3</v>
      </c>
      <c r="HE440">
        <v>0</v>
      </c>
      <c r="HF440">
        <v>0</v>
      </c>
      <c r="HG440">
        <v>0</v>
      </c>
      <c r="HH440">
        <v>2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2</v>
      </c>
      <c r="HS440">
        <v>0</v>
      </c>
      <c r="HT440">
        <v>0</v>
      </c>
      <c r="HU440">
        <v>0</v>
      </c>
      <c r="HV440">
        <v>0</v>
      </c>
      <c r="HW440">
        <v>1</v>
      </c>
      <c r="HX440">
        <v>0</v>
      </c>
      <c r="HY440">
        <v>2</v>
      </c>
      <c r="HZ440">
        <v>0</v>
      </c>
      <c r="IA440">
        <v>44</v>
      </c>
      <c r="IB440">
        <v>21</v>
      </c>
      <c r="IC440">
        <v>4</v>
      </c>
      <c r="ID440">
        <v>13</v>
      </c>
      <c r="IE440">
        <v>0</v>
      </c>
      <c r="IF440">
        <v>1</v>
      </c>
      <c r="IG440">
        <v>0</v>
      </c>
      <c r="IH440">
        <v>1</v>
      </c>
      <c r="II440">
        <v>0</v>
      </c>
      <c r="IJ440">
        <v>0</v>
      </c>
      <c r="IK440">
        <v>0</v>
      </c>
      <c r="IL440">
        <v>1</v>
      </c>
      <c r="IM440">
        <v>1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21</v>
      </c>
      <c r="JG440">
        <v>2</v>
      </c>
      <c r="JH440">
        <v>0</v>
      </c>
      <c r="JI440">
        <v>1</v>
      </c>
      <c r="JJ440">
        <v>0</v>
      </c>
      <c r="JK440">
        <v>1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2</v>
      </c>
      <c r="JY440">
        <v>3</v>
      </c>
      <c r="JZ440">
        <v>0</v>
      </c>
      <c r="KA440">
        <v>0</v>
      </c>
      <c r="KB440">
        <v>0</v>
      </c>
      <c r="KC440">
        <v>0</v>
      </c>
      <c r="KD440">
        <v>2</v>
      </c>
      <c r="KE440">
        <v>0</v>
      </c>
      <c r="KF440">
        <v>0</v>
      </c>
      <c r="KG440">
        <v>0</v>
      </c>
      <c r="KH440">
        <v>1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3</v>
      </c>
      <c r="KQ440">
        <v>2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1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1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2</v>
      </c>
    </row>
    <row r="441" spans="1:332">
      <c r="A441" t="s">
        <v>1037</v>
      </c>
      <c r="B441" t="s">
        <v>1012</v>
      </c>
      <c r="C441" t="str">
        <f>"061105"</f>
        <v>061105</v>
      </c>
      <c r="D441" t="s">
        <v>1036</v>
      </c>
      <c r="E441">
        <v>4</v>
      </c>
      <c r="F441">
        <v>1796</v>
      </c>
      <c r="G441">
        <v>1360</v>
      </c>
      <c r="H441">
        <v>512</v>
      </c>
      <c r="I441">
        <v>848</v>
      </c>
      <c r="J441">
        <v>0</v>
      </c>
      <c r="K441">
        <v>2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848</v>
      </c>
      <c r="T441">
        <v>0</v>
      </c>
      <c r="U441">
        <v>0</v>
      </c>
      <c r="V441">
        <v>848</v>
      </c>
      <c r="W441">
        <v>32</v>
      </c>
      <c r="X441">
        <v>23</v>
      </c>
      <c r="Y441">
        <v>9</v>
      </c>
      <c r="Z441">
        <v>0</v>
      </c>
      <c r="AA441">
        <v>816</v>
      </c>
      <c r="AB441">
        <v>532</v>
      </c>
      <c r="AC441">
        <v>67</v>
      </c>
      <c r="AD441">
        <v>7</v>
      </c>
      <c r="AE441">
        <v>10</v>
      </c>
      <c r="AF441">
        <v>1</v>
      </c>
      <c r="AG441">
        <v>5</v>
      </c>
      <c r="AH441">
        <v>3</v>
      </c>
      <c r="AI441">
        <v>2</v>
      </c>
      <c r="AJ441">
        <v>310</v>
      </c>
      <c r="AK441">
        <v>8</v>
      </c>
      <c r="AL441">
        <v>2</v>
      </c>
      <c r="AM441">
        <v>3</v>
      </c>
      <c r="AN441">
        <v>1</v>
      </c>
      <c r="AO441">
        <v>6</v>
      </c>
      <c r="AP441">
        <v>3</v>
      </c>
      <c r="AQ441">
        <v>0</v>
      </c>
      <c r="AR441">
        <v>2</v>
      </c>
      <c r="AS441">
        <v>69</v>
      </c>
      <c r="AT441">
        <v>1</v>
      </c>
      <c r="AU441">
        <v>3</v>
      </c>
      <c r="AV441">
        <v>4</v>
      </c>
      <c r="AW441">
        <v>12</v>
      </c>
      <c r="AX441">
        <v>3</v>
      </c>
      <c r="AY441">
        <v>0</v>
      </c>
      <c r="AZ441">
        <v>1</v>
      </c>
      <c r="BA441">
        <v>0</v>
      </c>
      <c r="BB441">
        <v>1</v>
      </c>
      <c r="BC441">
        <v>1</v>
      </c>
      <c r="BD441">
        <v>5</v>
      </c>
      <c r="BE441">
        <v>0</v>
      </c>
      <c r="BF441">
        <v>2</v>
      </c>
      <c r="BG441">
        <v>532</v>
      </c>
      <c r="BH441">
        <v>59</v>
      </c>
      <c r="BI441">
        <v>26</v>
      </c>
      <c r="BJ441">
        <v>1</v>
      </c>
      <c r="BK441">
        <v>0</v>
      </c>
      <c r="BL441">
        <v>0</v>
      </c>
      <c r="BM441">
        <v>30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1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1</v>
      </c>
      <c r="CL441">
        <v>0</v>
      </c>
      <c r="CM441">
        <v>59</v>
      </c>
      <c r="CN441">
        <v>19</v>
      </c>
      <c r="CO441">
        <v>6</v>
      </c>
      <c r="CP441">
        <v>2</v>
      </c>
      <c r="CQ441">
        <v>0</v>
      </c>
      <c r="CR441">
        <v>0</v>
      </c>
      <c r="CS441">
        <v>0</v>
      </c>
      <c r="CT441">
        <v>0</v>
      </c>
      <c r="CU441">
        <v>3</v>
      </c>
      <c r="CV441">
        <v>1</v>
      </c>
      <c r="CW441">
        <v>0</v>
      </c>
      <c r="CX441">
        <v>1</v>
      </c>
      <c r="CY441">
        <v>0</v>
      </c>
      <c r="CZ441">
        <v>1</v>
      </c>
      <c r="DA441">
        <v>2</v>
      </c>
      <c r="DB441">
        <v>0</v>
      </c>
      <c r="DC441">
        <v>1</v>
      </c>
      <c r="DD441">
        <v>2</v>
      </c>
      <c r="DE441">
        <v>19</v>
      </c>
      <c r="DF441">
        <v>47</v>
      </c>
      <c r="DG441">
        <v>10</v>
      </c>
      <c r="DH441">
        <v>6</v>
      </c>
      <c r="DI441">
        <v>5</v>
      </c>
      <c r="DJ441">
        <v>10</v>
      </c>
      <c r="DK441">
        <v>1</v>
      </c>
      <c r="DL441">
        <v>0</v>
      </c>
      <c r="DM441">
        <v>2</v>
      </c>
      <c r="DN441">
        <v>3</v>
      </c>
      <c r="DO441">
        <v>0</v>
      </c>
      <c r="DP441">
        <v>0</v>
      </c>
      <c r="DQ441">
        <v>0</v>
      </c>
      <c r="DR441">
        <v>1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2</v>
      </c>
      <c r="EB441">
        <v>1</v>
      </c>
      <c r="EC441">
        <v>0</v>
      </c>
      <c r="ED441">
        <v>0</v>
      </c>
      <c r="EE441">
        <v>4</v>
      </c>
      <c r="EF441">
        <v>0</v>
      </c>
      <c r="EG441">
        <v>2</v>
      </c>
      <c r="EH441">
        <v>0</v>
      </c>
      <c r="EI441">
        <v>0</v>
      </c>
      <c r="EJ441">
        <v>0</v>
      </c>
      <c r="EK441">
        <v>47</v>
      </c>
      <c r="EL441">
        <v>38</v>
      </c>
      <c r="EM441">
        <v>2</v>
      </c>
      <c r="EN441">
        <v>1</v>
      </c>
      <c r="EO441">
        <v>0</v>
      </c>
      <c r="EP441">
        <v>1</v>
      </c>
      <c r="EQ441">
        <v>0</v>
      </c>
      <c r="ER441">
        <v>24</v>
      </c>
      <c r="ES441">
        <v>0</v>
      </c>
      <c r="ET441">
        <v>1</v>
      </c>
      <c r="EU441">
        <v>0</v>
      </c>
      <c r="EV441">
        <v>0</v>
      </c>
      <c r="EW441">
        <v>0</v>
      </c>
      <c r="EX441">
        <v>0</v>
      </c>
      <c r="EY441">
        <v>6</v>
      </c>
      <c r="EZ441">
        <v>0</v>
      </c>
      <c r="FA441">
        <v>1</v>
      </c>
      <c r="FB441">
        <v>1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1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38</v>
      </c>
      <c r="FQ441">
        <v>21</v>
      </c>
      <c r="FR441">
        <v>6</v>
      </c>
      <c r="FS441">
        <v>1</v>
      </c>
      <c r="FT441">
        <v>0</v>
      </c>
      <c r="FU441">
        <v>0</v>
      </c>
      <c r="FV441">
        <v>12</v>
      </c>
      <c r="FW441">
        <v>0</v>
      </c>
      <c r="FX441">
        <v>0</v>
      </c>
      <c r="FY441">
        <v>1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1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21</v>
      </c>
      <c r="GV441">
        <v>72</v>
      </c>
      <c r="GW441">
        <v>18</v>
      </c>
      <c r="GX441">
        <v>24</v>
      </c>
      <c r="GY441">
        <v>1</v>
      </c>
      <c r="GZ441">
        <v>2</v>
      </c>
      <c r="HA441">
        <v>3</v>
      </c>
      <c r="HB441">
        <v>1</v>
      </c>
      <c r="HC441">
        <v>1</v>
      </c>
      <c r="HD441">
        <v>0</v>
      </c>
      <c r="HE441">
        <v>1</v>
      </c>
      <c r="HF441">
        <v>0</v>
      </c>
      <c r="HG441">
        <v>1</v>
      </c>
      <c r="HH441">
        <v>0</v>
      </c>
      <c r="HI441">
        <v>1</v>
      </c>
      <c r="HJ441">
        <v>2</v>
      </c>
      <c r="HK441">
        <v>0</v>
      </c>
      <c r="HL441">
        <v>0</v>
      </c>
      <c r="HM441">
        <v>2</v>
      </c>
      <c r="HN441">
        <v>3</v>
      </c>
      <c r="HO441">
        <v>1</v>
      </c>
      <c r="HP441">
        <v>1</v>
      </c>
      <c r="HQ441">
        <v>2</v>
      </c>
      <c r="HR441">
        <v>3</v>
      </c>
      <c r="HS441">
        <v>0</v>
      </c>
      <c r="HT441">
        <v>0</v>
      </c>
      <c r="HU441">
        <v>0</v>
      </c>
      <c r="HV441">
        <v>0</v>
      </c>
      <c r="HW441">
        <v>1</v>
      </c>
      <c r="HX441">
        <v>2</v>
      </c>
      <c r="HY441">
        <v>0</v>
      </c>
      <c r="HZ441">
        <v>2</v>
      </c>
      <c r="IA441">
        <v>72</v>
      </c>
      <c r="IB441">
        <v>24</v>
      </c>
      <c r="IC441">
        <v>4</v>
      </c>
      <c r="ID441">
        <v>16</v>
      </c>
      <c r="IE441">
        <v>0</v>
      </c>
      <c r="IF441">
        <v>1</v>
      </c>
      <c r="IG441">
        <v>0</v>
      </c>
      <c r="IH441">
        <v>1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1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1</v>
      </c>
      <c r="JF441">
        <v>24</v>
      </c>
      <c r="JG441">
        <v>1</v>
      </c>
      <c r="JH441">
        <v>1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1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3</v>
      </c>
      <c r="KR441">
        <v>1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1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1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3</v>
      </c>
    </row>
    <row r="442" spans="1:332">
      <c r="A442" t="s">
        <v>1035</v>
      </c>
      <c r="B442" t="s">
        <v>1012</v>
      </c>
      <c r="C442" t="str">
        <f>"061105"</f>
        <v>061105</v>
      </c>
      <c r="D442" t="s">
        <v>1034</v>
      </c>
      <c r="E442">
        <v>5</v>
      </c>
      <c r="F442">
        <v>1084</v>
      </c>
      <c r="G442">
        <v>830</v>
      </c>
      <c r="H442">
        <v>277</v>
      </c>
      <c r="I442">
        <v>553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553</v>
      </c>
      <c r="T442">
        <v>0</v>
      </c>
      <c r="U442">
        <v>0</v>
      </c>
      <c r="V442">
        <v>553</v>
      </c>
      <c r="W442">
        <v>15</v>
      </c>
      <c r="X442">
        <v>11</v>
      </c>
      <c r="Y442">
        <v>4</v>
      </c>
      <c r="Z442">
        <v>0</v>
      </c>
      <c r="AA442">
        <v>538</v>
      </c>
      <c r="AB442">
        <v>377</v>
      </c>
      <c r="AC442">
        <v>30</v>
      </c>
      <c r="AD442">
        <v>9</v>
      </c>
      <c r="AE442">
        <v>12</v>
      </c>
      <c r="AF442">
        <v>2</v>
      </c>
      <c r="AG442">
        <v>5</v>
      </c>
      <c r="AH442">
        <v>3</v>
      </c>
      <c r="AI442">
        <v>3</v>
      </c>
      <c r="AJ442">
        <v>229</v>
      </c>
      <c r="AK442">
        <v>4</v>
      </c>
      <c r="AL442">
        <v>1</v>
      </c>
      <c r="AM442">
        <v>0</v>
      </c>
      <c r="AN442">
        <v>0</v>
      </c>
      <c r="AO442">
        <v>2</v>
      </c>
      <c r="AP442">
        <v>0</v>
      </c>
      <c r="AQ442">
        <v>0</v>
      </c>
      <c r="AR442">
        <v>1</v>
      </c>
      <c r="AS442">
        <v>53</v>
      </c>
      <c r="AT442">
        <v>0</v>
      </c>
      <c r="AU442">
        <v>5</v>
      </c>
      <c r="AV442">
        <v>2</v>
      </c>
      <c r="AW442">
        <v>7</v>
      </c>
      <c r="AX442">
        <v>2</v>
      </c>
      <c r="AY442">
        <v>2</v>
      </c>
      <c r="AZ442">
        <v>0</v>
      </c>
      <c r="BA442">
        <v>0</v>
      </c>
      <c r="BB442">
        <v>0</v>
      </c>
      <c r="BC442">
        <v>0</v>
      </c>
      <c r="BD442">
        <v>1</v>
      </c>
      <c r="BE442">
        <v>2</v>
      </c>
      <c r="BF442">
        <v>2</v>
      </c>
      <c r="BG442">
        <v>377</v>
      </c>
      <c r="BH442">
        <v>33</v>
      </c>
      <c r="BI442">
        <v>20</v>
      </c>
      <c r="BJ442">
        <v>2</v>
      </c>
      <c r="BK442">
        <v>1</v>
      </c>
      <c r="BL442">
        <v>0</v>
      </c>
      <c r="BM442">
        <v>2</v>
      </c>
      <c r="BN442">
        <v>0</v>
      </c>
      <c r="BO442">
        <v>0</v>
      </c>
      <c r="BP442">
        <v>1</v>
      </c>
      <c r="BQ442">
        <v>0</v>
      </c>
      <c r="BR442">
        <v>1</v>
      </c>
      <c r="BS442">
        <v>2</v>
      </c>
      <c r="BT442">
        <v>0</v>
      </c>
      <c r="BU442">
        <v>1</v>
      </c>
      <c r="BV442">
        <v>0</v>
      </c>
      <c r="BW442">
        <v>0</v>
      </c>
      <c r="BX442">
        <v>0</v>
      </c>
      <c r="BY442">
        <v>1</v>
      </c>
      <c r="BZ442">
        <v>0</v>
      </c>
      <c r="CA442">
        <v>1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1</v>
      </c>
      <c r="CJ442">
        <v>0</v>
      </c>
      <c r="CK442">
        <v>0</v>
      </c>
      <c r="CL442">
        <v>0</v>
      </c>
      <c r="CM442">
        <v>33</v>
      </c>
      <c r="CN442">
        <v>7</v>
      </c>
      <c r="CO442">
        <v>5</v>
      </c>
      <c r="CP442">
        <v>1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1</v>
      </c>
      <c r="DA442">
        <v>0</v>
      </c>
      <c r="DB442">
        <v>0</v>
      </c>
      <c r="DC442">
        <v>0</v>
      </c>
      <c r="DD442">
        <v>0</v>
      </c>
      <c r="DE442">
        <v>7</v>
      </c>
      <c r="DF442">
        <v>17</v>
      </c>
      <c r="DG442">
        <v>8</v>
      </c>
      <c r="DH442">
        <v>0</v>
      </c>
      <c r="DI442">
        <v>1</v>
      </c>
      <c r="DJ442">
        <v>0</v>
      </c>
      <c r="DK442">
        <v>1</v>
      </c>
      <c r="DL442">
        <v>2</v>
      </c>
      <c r="DM442">
        <v>0</v>
      </c>
      <c r="DN442">
        <v>1</v>
      </c>
      <c r="DO442">
        <v>0</v>
      </c>
      <c r="DP442">
        <v>0</v>
      </c>
      <c r="DQ442">
        <v>0</v>
      </c>
      <c r="DR442">
        <v>0</v>
      </c>
      <c r="DS442">
        <v>1</v>
      </c>
      <c r="DT442">
        <v>1</v>
      </c>
      <c r="DU442">
        <v>0</v>
      </c>
      <c r="DV442">
        <v>0</v>
      </c>
      <c r="DW442">
        <v>1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1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17</v>
      </c>
      <c r="EL442">
        <v>28</v>
      </c>
      <c r="EM442">
        <v>3</v>
      </c>
      <c r="EN442">
        <v>1</v>
      </c>
      <c r="EO442">
        <v>0</v>
      </c>
      <c r="EP442">
        <v>0</v>
      </c>
      <c r="EQ442">
        <v>0</v>
      </c>
      <c r="ER442">
        <v>16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4</v>
      </c>
      <c r="EZ442">
        <v>1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3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28</v>
      </c>
      <c r="FQ442">
        <v>11</v>
      </c>
      <c r="FR442">
        <v>6</v>
      </c>
      <c r="FS442">
        <v>2</v>
      </c>
      <c r="FT442">
        <v>0</v>
      </c>
      <c r="FU442">
        <v>0</v>
      </c>
      <c r="FV442">
        <v>3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0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11</v>
      </c>
      <c r="GV442">
        <v>54</v>
      </c>
      <c r="GW442">
        <v>16</v>
      </c>
      <c r="GX442">
        <v>12</v>
      </c>
      <c r="GY442">
        <v>0</v>
      </c>
      <c r="GZ442">
        <v>3</v>
      </c>
      <c r="HA442">
        <v>0</v>
      </c>
      <c r="HB442">
        <v>3</v>
      </c>
      <c r="HC442">
        <v>2</v>
      </c>
      <c r="HD442">
        <v>1</v>
      </c>
      <c r="HE442">
        <v>1</v>
      </c>
      <c r="HF442">
        <v>1</v>
      </c>
      <c r="HG442">
        <v>1</v>
      </c>
      <c r="HH442">
        <v>2</v>
      </c>
      <c r="HI442">
        <v>1</v>
      </c>
      <c r="HJ442">
        <v>0</v>
      </c>
      <c r="HK442">
        <v>1</v>
      </c>
      <c r="HL442">
        <v>1</v>
      </c>
      <c r="HM442">
        <v>1</v>
      </c>
      <c r="HN442">
        <v>0</v>
      </c>
      <c r="HO442">
        <v>0</v>
      </c>
      <c r="HP442">
        <v>1</v>
      </c>
      <c r="HQ442">
        <v>1</v>
      </c>
      <c r="HR442">
        <v>4</v>
      </c>
      <c r="HS442">
        <v>0</v>
      </c>
      <c r="HT442">
        <v>0</v>
      </c>
      <c r="HU442">
        <v>0</v>
      </c>
      <c r="HV442">
        <v>0</v>
      </c>
      <c r="HW442">
        <v>1</v>
      </c>
      <c r="HX442">
        <v>1</v>
      </c>
      <c r="HY442">
        <v>0</v>
      </c>
      <c r="HZ442">
        <v>0</v>
      </c>
      <c r="IA442">
        <v>54</v>
      </c>
      <c r="IB442">
        <v>10</v>
      </c>
      <c r="IC442">
        <v>3</v>
      </c>
      <c r="ID442">
        <v>1</v>
      </c>
      <c r="IE442">
        <v>0</v>
      </c>
      <c r="IF442">
        <v>1</v>
      </c>
      <c r="IG442">
        <v>0</v>
      </c>
      <c r="IH442">
        <v>0</v>
      </c>
      <c r="II442">
        <v>2</v>
      </c>
      <c r="IJ442">
        <v>0</v>
      </c>
      <c r="IK442">
        <v>0</v>
      </c>
      <c r="IL442">
        <v>0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0</v>
      </c>
      <c r="IY442">
        <v>0</v>
      </c>
      <c r="IZ442">
        <v>0</v>
      </c>
      <c r="JA442">
        <v>1</v>
      </c>
      <c r="JB442">
        <v>0</v>
      </c>
      <c r="JC442">
        <v>0</v>
      </c>
      <c r="JD442">
        <v>0</v>
      </c>
      <c r="JE442">
        <v>1</v>
      </c>
      <c r="JF442">
        <v>10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1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1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1</v>
      </c>
    </row>
    <row r="443" spans="1:332">
      <c r="A443" t="s">
        <v>1033</v>
      </c>
      <c r="B443" t="s">
        <v>1012</v>
      </c>
      <c r="C443" t="str">
        <f>"061105"</f>
        <v>061105</v>
      </c>
      <c r="D443" t="s">
        <v>1032</v>
      </c>
      <c r="E443">
        <v>6</v>
      </c>
      <c r="F443">
        <v>781</v>
      </c>
      <c r="G443">
        <v>600</v>
      </c>
      <c r="H443">
        <v>214</v>
      </c>
      <c r="I443">
        <v>386</v>
      </c>
      <c r="J443">
        <v>0</v>
      </c>
      <c r="K443">
        <v>2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386</v>
      </c>
      <c r="T443">
        <v>0</v>
      </c>
      <c r="U443">
        <v>0</v>
      </c>
      <c r="V443">
        <v>386</v>
      </c>
      <c r="W443">
        <v>9</v>
      </c>
      <c r="X443">
        <v>7</v>
      </c>
      <c r="Y443">
        <v>2</v>
      </c>
      <c r="Z443">
        <v>0</v>
      </c>
      <c r="AA443">
        <v>377</v>
      </c>
      <c r="AB443">
        <v>211</v>
      </c>
      <c r="AC443">
        <v>18</v>
      </c>
      <c r="AD443">
        <v>7</v>
      </c>
      <c r="AE443">
        <v>5</v>
      </c>
      <c r="AF443">
        <v>0</v>
      </c>
      <c r="AG443">
        <v>4</v>
      </c>
      <c r="AH443">
        <v>0</v>
      </c>
      <c r="AI443">
        <v>1</v>
      </c>
      <c r="AJ443">
        <v>116</v>
      </c>
      <c r="AK443">
        <v>3</v>
      </c>
      <c r="AL443">
        <v>1</v>
      </c>
      <c r="AM443">
        <v>0</v>
      </c>
      <c r="AN443">
        <v>0</v>
      </c>
      <c r="AO443">
        <v>1</v>
      </c>
      <c r="AP443">
        <v>0</v>
      </c>
      <c r="AQ443">
        <v>0</v>
      </c>
      <c r="AR443">
        <v>1</v>
      </c>
      <c r="AS443">
        <v>28</v>
      </c>
      <c r="AT443">
        <v>0</v>
      </c>
      <c r="AU443">
        <v>11</v>
      </c>
      <c r="AV443">
        <v>1</v>
      </c>
      <c r="AW443">
        <v>10</v>
      </c>
      <c r="AX443">
        <v>0</v>
      </c>
      <c r="AY443">
        <v>1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1</v>
      </c>
      <c r="BF443">
        <v>2</v>
      </c>
      <c r="BG443">
        <v>211</v>
      </c>
      <c r="BH443">
        <v>51</v>
      </c>
      <c r="BI443">
        <v>25</v>
      </c>
      <c r="BJ443">
        <v>2</v>
      </c>
      <c r="BK443">
        <v>0</v>
      </c>
      <c r="BL443">
        <v>0</v>
      </c>
      <c r="BM443">
        <v>24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51</v>
      </c>
      <c r="CN443">
        <v>8</v>
      </c>
      <c r="CO443">
        <v>4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1</v>
      </c>
      <c r="CV443">
        <v>2</v>
      </c>
      <c r="CW443">
        <v>0</v>
      </c>
      <c r="CX443">
        <v>1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8</v>
      </c>
      <c r="DF443">
        <v>11</v>
      </c>
      <c r="DG443">
        <v>5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3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0</v>
      </c>
      <c r="ED443">
        <v>0</v>
      </c>
      <c r="EE443">
        <v>0</v>
      </c>
      <c r="EF443">
        <v>0</v>
      </c>
      <c r="EG443">
        <v>1</v>
      </c>
      <c r="EH443">
        <v>0</v>
      </c>
      <c r="EI443">
        <v>0</v>
      </c>
      <c r="EJ443">
        <v>1</v>
      </c>
      <c r="EK443">
        <v>11</v>
      </c>
      <c r="EL443">
        <v>23</v>
      </c>
      <c r="EM443">
        <v>0</v>
      </c>
      <c r="EN443">
        <v>2</v>
      </c>
      <c r="EO443">
        <v>0</v>
      </c>
      <c r="EP443">
        <v>0</v>
      </c>
      <c r="EQ443">
        <v>0</v>
      </c>
      <c r="ER443">
        <v>12</v>
      </c>
      <c r="ES443">
        <v>0</v>
      </c>
      <c r="ET443">
        <v>1</v>
      </c>
      <c r="EU443">
        <v>0</v>
      </c>
      <c r="EV443">
        <v>0</v>
      </c>
      <c r="EW443">
        <v>0</v>
      </c>
      <c r="EX443">
        <v>0</v>
      </c>
      <c r="EY443">
        <v>7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1</v>
      </c>
      <c r="FP443">
        <v>23</v>
      </c>
      <c r="FQ443">
        <v>15</v>
      </c>
      <c r="FR443">
        <v>4</v>
      </c>
      <c r="FS443">
        <v>3</v>
      </c>
      <c r="FT443">
        <v>1</v>
      </c>
      <c r="FU443">
        <v>0</v>
      </c>
      <c r="FV443">
        <v>3</v>
      </c>
      <c r="FW443">
        <v>1</v>
      </c>
      <c r="FX443">
        <v>0</v>
      </c>
      <c r="FY443">
        <v>1</v>
      </c>
      <c r="FZ443">
        <v>0</v>
      </c>
      <c r="GA443">
        <v>2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15</v>
      </c>
      <c r="GV443">
        <v>36</v>
      </c>
      <c r="GW443">
        <v>12</v>
      </c>
      <c r="GX443">
        <v>6</v>
      </c>
      <c r="GY443">
        <v>0</v>
      </c>
      <c r="GZ443">
        <v>1</v>
      </c>
      <c r="HA443">
        <v>0</v>
      </c>
      <c r="HB443">
        <v>4</v>
      </c>
      <c r="HC443">
        <v>2</v>
      </c>
      <c r="HD443">
        <v>1</v>
      </c>
      <c r="HE443">
        <v>0</v>
      </c>
      <c r="HF443">
        <v>1</v>
      </c>
      <c r="HG443">
        <v>1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1</v>
      </c>
      <c r="HP443">
        <v>3</v>
      </c>
      <c r="HQ443">
        <v>1</v>
      </c>
      <c r="HR443">
        <v>1</v>
      </c>
      <c r="HS443">
        <v>0</v>
      </c>
      <c r="HT443">
        <v>0</v>
      </c>
      <c r="HU443">
        <v>0</v>
      </c>
      <c r="HV443">
        <v>1</v>
      </c>
      <c r="HW443">
        <v>0</v>
      </c>
      <c r="HX443">
        <v>1</v>
      </c>
      <c r="HY443">
        <v>0</v>
      </c>
      <c r="HZ443">
        <v>0</v>
      </c>
      <c r="IA443">
        <v>36</v>
      </c>
      <c r="IB443">
        <v>20</v>
      </c>
      <c r="IC443">
        <v>2</v>
      </c>
      <c r="ID443">
        <v>16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1</v>
      </c>
      <c r="IV443">
        <v>0</v>
      </c>
      <c r="IW443">
        <v>1</v>
      </c>
      <c r="IX443">
        <v>0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20</v>
      </c>
      <c r="JG443">
        <v>2</v>
      </c>
      <c r="JH443">
        <v>0</v>
      </c>
      <c r="JI443">
        <v>2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2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0</v>
      </c>
      <c r="LT443">
        <v>0</v>
      </c>
    </row>
    <row r="444" spans="1:332">
      <c r="A444" t="s">
        <v>1031</v>
      </c>
      <c r="B444" t="s">
        <v>1012</v>
      </c>
      <c r="C444" t="str">
        <f>"061105"</f>
        <v>061105</v>
      </c>
      <c r="D444" t="s">
        <v>1030</v>
      </c>
      <c r="E444">
        <v>7</v>
      </c>
      <c r="F444">
        <v>946</v>
      </c>
      <c r="G444">
        <v>719</v>
      </c>
      <c r="H444">
        <v>236</v>
      </c>
      <c r="I444">
        <v>483</v>
      </c>
      <c r="J444">
        <v>0</v>
      </c>
      <c r="K444">
        <v>1</v>
      </c>
      <c r="L444">
        <v>1</v>
      </c>
      <c r="M444">
        <v>1</v>
      </c>
      <c r="N444">
        <v>0</v>
      </c>
      <c r="O444">
        <v>0</v>
      </c>
      <c r="P444">
        <v>0</v>
      </c>
      <c r="Q444">
        <v>0</v>
      </c>
      <c r="R444">
        <v>1</v>
      </c>
      <c r="S444">
        <v>484</v>
      </c>
      <c r="T444">
        <v>1</v>
      </c>
      <c r="U444">
        <v>0</v>
      </c>
      <c r="V444">
        <v>484</v>
      </c>
      <c r="W444">
        <v>16</v>
      </c>
      <c r="X444">
        <v>13</v>
      </c>
      <c r="Y444">
        <v>3</v>
      </c>
      <c r="Z444">
        <v>0</v>
      </c>
      <c r="AA444">
        <v>468</v>
      </c>
      <c r="AB444">
        <v>221</v>
      </c>
      <c r="AC444">
        <v>22</v>
      </c>
      <c r="AD444">
        <v>2</v>
      </c>
      <c r="AE444">
        <v>5</v>
      </c>
      <c r="AF444">
        <v>0</v>
      </c>
      <c r="AG444">
        <v>0</v>
      </c>
      <c r="AH444">
        <v>1</v>
      </c>
      <c r="AI444">
        <v>1</v>
      </c>
      <c r="AJ444">
        <v>162</v>
      </c>
      <c r="AK444">
        <v>1</v>
      </c>
      <c r="AL444">
        <v>1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21</v>
      </c>
      <c r="AT444">
        <v>0</v>
      </c>
      <c r="AU444">
        <v>2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3</v>
      </c>
      <c r="BG444">
        <v>221</v>
      </c>
      <c r="BH444">
        <v>69</v>
      </c>
      <c r="BI444">
        <v>12</v>
      </c>
      <c r="BJ444">
        <v>1</v>
      </c>
      <c r="BK444">
        <v>1</v>
      </c>
      <c r="BL444">
        <v>0</v>
      </c>
      <c r="BM444">
        <v>52</v>
      </c>
      <c r="BN444">
        <v>1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1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1</v>
      </c>
      <c r="CI444">
        <v>0</v>
      </c>
      <c r="CJ444">
        <v>0</v>
      </c>
      <c r="CK444">
        <v>0</v>
      </c>
      <c r="CL444">
        <v>0</v>
      </c>
      <c r="CM444">
        <v>69</v>
      </c>
      <c r="CN444">
        <v>11</v>
      </c>
      <c r="CO444">
        <v>4</v>
      </c>
      <c r="CP444">
        <v>2</v>
      </c>
      <c r="CQ444">
        <v>0</v>
      </c>
      <c r="CR444">
        <v>2</v>
      </c>
      <c r="CS444">
        <v>0</v>
      </c>
      <c r="CT444">
        <v>0</v>
      </c>
      <c r="CU444">
        <v>1</v>
      </c>
      <c r="CV444">
        <v>0</v>
      </c>
      <c r="CW444">
        <v>1</v>
      </c>
      <c r="CX444">
        <v>0</v>
      </c>
      <c r="CY444">
        <v>1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11</v>
      </c>
      <c r="DF444">
        <v>49</v>
      </c>
      <c r="DG444">
        <v>27</v>
      </c>
      <c r="DH444">
        <v>1</v>
      </c>
      <c r="DI444">
        <v>1</v>
      </c>
      <c r="DJ444">
        <v>1</v>
      </c>
      <c r="DK444">
        <v>0</v>
      </c>
      <c r="DL444">
        <v>1</v>
      </c>
      <c r="DM444">
        <v>0</v>
      </c>
      <c r="DN444">
        <v>12</v>
      </c>
      <c r="DO444">
        <v>0</v>
      </c>
      <c r="DP444">
        <v>0</v>
      </c>
      <c r="DQ444">
        <v>0</v>
      </c>
      <c r="DR444">
        <v>0</v>
      </c>
      <c r="DS444">
        <v>1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1</v>
      </c>
      <c r="EB444">
        <v>0</v>
      </c>
      <c r="EC444">
        <v>0</v>
      </c>
      <c r="ED444">
        <v>1</v>
      </c>
      <c r="EE444">
        <v>1</v>
      </c>
      <c r="EF444">
        <v>0</v>
      </c>
      <c r="EG444">
        <v>1</v>
      </c>
      <c r="EH444">
        <v>0</v>
      </c>
      <c r="EI444">
        <v>1</v>
      </c>
      <c r="EJ444">
        <v>0</v>
      </c>
      <c r="EK444">
        <v>49</v>
      </c>
      <c r="EL444">
        <v>27</v>
      </c>
      <c r="EM444">
        <v>1</v>
      </c>
      <c r="EN444">
        <v>0</v>
      </c>
      <c r="EO444">
        <v>1</v>
      </c>
      <c r="EP444">
        <v>2</v>
      </c>
      <c r="EQ444">
        <v>0</v>
      </c>
      <c r="ER444">
        <v>12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8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1</v>
      </c>
      <c r="FG444">
        <v>0</v>
      </c>
      <c r="FH444">
        <v>0</v>
      </c>
      <c r="FI444">
        <v>1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1</v>
      </c>
      <c r="FP444">
        <v>27</v>
      </c>
      <c r="FQ444">
        <v>30</v>
      </c>
      <c r="FR444">
        <v>2</v>
      </c>
      <c r="FS444">
        <v>0</v>
      </c>
      <c r="FT444">
        <v>0</v>
      </c>
      <c r="FU444">
        <v>0</v>
      </c>
      <c r="FV444">
        <v>27</v>
      </c>
      <c r="FW444">
        <v>0</v>
      </c>
      <c r="FX444">
        <v>0</v>
      </c>
      <c r="FY444">
        <v>0</v>
      </c>
      <c r="FZ444">
        <v>0</v>
      </c>
      <c r="GA444">
        <v>0</v>
      </c>
      <c r="GB444">
        <v>0</v>
      </c>
      <c r="GC444">
        <v>0</v>
      </c>
      <c r="GD444">
        <v>0</v>
      </c>
      <c r="GE444">
        <v>0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0</v>
      </c>
      <c r="GL444">
        <v>0</v>
      </c>
      <c r="GM444">
        <v>0</v>
      </c>
      <c r="GN444">
        <v>0</v>
      </c>
      <c r="GO444">
        <v>1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30</v>
      </c>
      <c r="GV444">
        <v>48</v>
      </c>
      <c r="GW444">
        <v>17</v>
      </c>
      <c r="GX444">
        <v>16</v>
      </c>
      <c r="GY444">
        <v>1</v>
      </c>
      <c r="GZ444">
        <v>0</v>
      </c>
      <c r="HA444">
        <v>0</v>
      </c>
      <c r="HB444">
        <v>0</v>
      </c>
      <c r="HC444">
        <v>1</v>
      </c>
      <c r="HD444">
        <v>1</v>
      </c>
      <c r="HE444">
        <v>0</v>
      </c>
      <c r="HF444">
        <v>1</v>
      </c>
      <c r="HG444">
        <v>0</v>
      </c>
      <c r="HH444">
        <v>0</v>
      </c>
      <c r="HI444">
        <v>0</v>
      </c>
      <c r="HJ444">
        <v>3</v>
      </c>
      <c r="HK444">
        <v>0</v>
      </c>
      <c r="HL444">
        <v>0</v>
      </c>
      <c r="HM444">
        <v>0</v>
      </c>
      <c r="HN444">
        <v>2</v>
      </c>
      <c r="HO444">
        <v>0</v>
      </c>
      <c r="HP444">
        <v>0</v>
      </c>
      <c r="HQ444">
        <v>1</v>
      </c>
      <c r="HR444">
        <v>1</v>
      </c>
      <c r="HS444">
        <v>0</v>
      </c>
      <c r="HT444">
        <v>0</v>
      </c>
      <c r="HU444">
        <v>0</v>
      </c>
      <c r="HV444">
        <v>1</v>
      </c>
      <c r="HW444">
        <v>1</v>
      </c>
      <c r="HX444">
        <v>0</v>
      </c>
      <c r="HY444">
        <v>0</v>
      </c>
      <c r="HZ444">
        <v>2</v>
      </c>
      <c r="IA444">
        <v>48</v>
      </c>
      <c r="IB444">
        <v>9</v>
      </c>
      <c r="IC444">
        <v>3</v>
      </c>
      <c r="ID444">
        <v>3</v>
      </c>
      <c r="IE444">
        <v>0</v>
      </c>
      <c r="IF444">
        <v>1</v>
      </c>
      <c r="IG444">
        <v>0</v>
      </c>
      <c r="IH444">
        <v>0</v>
      </c>
      <c r="II444">
        <v>0</v>
      </c>
      <c r="IJ444">
        <v>0</v>
      </c>
      <c r="IK444">
        <v>1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1</v>
      </c>
      <c r="JD444">
        <v>0</v>
      </c>
      <c r="JE444">
        <v>0</v>
      </c>
      <c r="JF444">
        <v>9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4</v>
      </c>
      <c r="KR444">
        <v>2</v>
      </c>
      <c r="KS444">
        <v>0</v>
      </c>
      <c r="KT444">
        <v>1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1</v>
      </c>
      <c r="LM444">
        <v>0</v>
      </c>
      <c r="LN444">
        <v>0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4</v>
      </c>
    </row>
    <row r="445" spans="1:332">
      <c r="A445" t="s">
        <v>1029</v>
      </c>
      <c r="B445" t="s">
        <v>1012</v>
      </c>
      <c r="C445" t="str">
        <f>"061105"</f>
        <v>061105</v>
      </c>
      <c r="D445" t="s">
        <v>1028</v>
      </c>
      <c r="E445">
        <v>8</v>
      </c>
      <c r="F445">
        <v>416</v>
      </c>
      <c r="G445">
        <v>320</v>
      </c>
      <c r="H445">
        <v>115</v>
      </c>
      <c r="I445">
        <v>205</v>
      </c>
      <c r="J445">
        <v>0</v>
      </c>
      <c r="K445">
        <v>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205</v>
      </c>
      <c r="T445">
        <v>0</v>
      </c>
      <c r="U445">
        <v>0</v>
      </c>
      <c r="V445">
        <v>205</v>
      </c>
      <c r="W445">
        <v>14</v>
      </c>
      <c r="X445">
        <v>13</v>
      </c>
      <c r="Y445">
        <v>1</v>
      </c>
      <c r="Z445">
        <v>0</v>
      </c>
      <c r="AA445">
        <v>191</v>
      </c>
      <c r="AB445">
        <v>127</v>
      </c>
      <c r="AC445">
        <v>10</v>
      </c>
      <c r="AD445">
        <v>1</v>
      </c>
      <c r="AE445">
        <v>2</v>
      </c>
      <c r="AF445">
        <v>4</v>
      </c>
      <c r="AG445">
        <v>2</v>
      </c>
      <c r="AH445">
        <v>0</v>
      </c>
      <c r="AI445">
        <v>1</v>
      </c>
      <c r="AJ445">
        <v>81</v>
      </c>
      <c r="AK445">
        <v>1</v>
      </c>
      <c r="AL445">
        <v>1</v>
      </c>
      <c r="AM445">
        <v>1</v>
      </c>
      <c r="AN445">
        <v>0</v>
      </c>
      <c r="AO445">
        <v>0</v>
      </c>
      <c r="AP445">
        <v>1</v>
      </c>
      <c r="AQ445">
        <v>1</v>
      </c>
      <c r="AR445">
        <v>2</v>
      </c>
      <c r="AS445">
        <v>13</v>
      </c>
      <c r="AT445">
        <v>1</v>
      </c>
      <c r="AU445">
        <v>0</v>
      </c>
      <c r="AV445">
        <v>1</v>
      </c>
      <c r="AW445">
        <v>1</v>
      </c>
      <c r="AX445">
        <v>0</v>
      </c>
      <c r="AY445">
        <v>1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2</v>
      </c>
      <c r="BG445">
        <v>127</v>
      </c>
      <c r="BH445">
        <v>19</v>
      </c>
      <c r="BI445">
        <v>7</v>
      </c>
      <c r="BJ445">
        <v>2</v>
      </c>
      <c r="BK445">
        <v>0</v>
      </c>
      <c r="BL445">
        <v>0</v>
      </c>
      <c r="BM445">
        <v>8</v>
      </c>
      <c r="BN445">
        <v>1</v>
      </c>
      <c r="BO445">
        <v>0</v>
      </c>
      <c r="BP445">
        <v>0</v>
      </c>
      <c r="BQ445">
        <v>1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19</v>
      </c>
      <c r="CN445">
        <v>9</v>
      </c>
      <c r="CO445">
        <v>7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1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1</v>
      </c>
      <c r="DE445">
        <v>9</v>
      </c>
      <c r="DF445">
        <v>6</v>
      </c>
      <c r="DG445">
        <v>1</v>
      </c>
      <c r="DH445">
        <v>0</v>
      </c>
      <c r="DI445">
        <v>0</v>
      </c>
      <c r="DJ445">
        <v>1</v>
      </c>
      <c r="DK445">
        <v>1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1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1</v>
      </c>
      <c r="EC445">
        <v>0</v>
      </c>
      <c r="ED445">
        <v>0</v>
      </c>
      <c r="EE445">
        <v>0</v>
      </c>
      <c r="EF445">
        <v>0</v>
      </c>
      <c r="EG445">
        <v>1</v>
      </c>
      <c r="EH445">
        <v>0</v>
      </c>
      <c r="EI445">
        <v>0</v>
      </c>
      <c r="EJ445">
        <v>0</v>
      </c>
      <c r="EK445">
        <v>6</v>
      </c>
      <c r="EL445">
        <v>5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4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1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5</v>
      </c>
      <c r="FQ445">
        <v>9</v>
      </c>
      <c r="FR445">
        <v>0</v>
      </c>
      <c r="FS445">
        <v>1</v>
      </c>
      <c r="FT445">
        <v>1</v>
      </c>
      <c r="FU445">
        <v>0</v>
      </c>
      <c r="FV445">
        <v>5</v>
      </c>
      <c r="FW445">
        <v>0</v>
      </c>
      <c r="FX445">
        <v>0</v>
      </c>
      <c r="FY445">
        <v>0</v>
      </c>
      <c r="FZ445">
        <v>0</v>
      </c>
      <c r="GA445">
        <v>2</v>
      </c>
      <c r="GB445">
        <v>0</v>
      </c>
      <c r="GC445">
        <v>0</v>
      </c>
      <c r="GD445">
        <v>0</v>
      </c>
      <c r="GE445">
        <v>0</v>
      </c>
      <c r="GF445">
        <v>0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9</v>
      </c>
      <c r="GV445">
        <v>4</v>
      </c>
      <c r="GW445">
        <v>2</v>
      </c>
      <c r="GX445">
        <v>1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1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0</v>
      </c>
      <c r="HX445">
        <v>0</v>
      </c>
      <c r="HY445">
        <v>0</v>
      </c>
      <c r="HZ445">
        <v>0</v>
      </c>
      <c r="IA445">
        <v>4</v>
      </c>
      <c r="IB445">
        <v>11</v>
      </c>
      <c r="IC445">
        <v>1</v>
      </c>
      <c r="ID445">
        <v>8</v>
      </c>
      <c r="IE445">
        <v>0</v>
      </c>
      <c r="IF445">
        <v>0</v>
      </c>
      <c r="IG445">
        <v>0</v>
      </c>
      <c r="IH445">
        <v>0</v>
      </c>
      <c r="II445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0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1</v>
      </c>
      <c r="JE445">
        <v>0</v>
      </c>
      <c r="JF445">
        <v>11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1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0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1</v>
      </c>
      <c r="LS445">
        <v>0</v>
      </c>
      <c r="LT445">
        <v>1</v>
      </c>
    </row>
    <row r="446" spans="1:332">
      <c r="A446" t="s">
        <v>1027</v>
      </c>
      <c r="B446" t="s">
        <v>1012</v>
      </c>
      <c r="C446" t="str">
        <f>"061105"</f>
        <v>061105</v>
      </c>
      <c r="D446" t="s">
        <v>1026</v>
      </c>
      <c r="E446">
        <v>9</v>
      </c>
      <c r="F446">
        <v>941</v>
      </c>
      <c r="G446">
        <v>710</v>
      </c>
      <c r="H446">
        <v>255</v>
      </c>
      <c r="I446">
        <v>455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455</v>
      </c>
      <c r="T446">
        <v>0</v>
      </c>
      <c r="U446">
        <v>0</v>
      </c>
      <c r="V446">
        <v>455</v>
      </c>
      <c r="W446">
        <v>13</v>
      </c>
      <c r="X446">
        <v>9</v>
      </c>
      <c r="Y446">
        <v>4</v>
      </c>
      <c r="Z446">
        <v>0</v>
      </c>
      <c r="AA446">
        <v>442</v>
      </c>
      <c r="AB446">
        <v>256</v>
      </c>
      <c r="AC446">
        <v>25</v>
      </c>
      <c r="AD446">
        <v>9</v>
      </c>
      <c r="AE446">
        <v>3</v>
      </c>
      <c r="AF446">
        <v>0</v>
      </c>
      <c r="AG446">
        <v>2</v>
      </c>
      <c r="AH446">
        <v>1</v>
      </c>
      <c r="AI446">
        <v>1</v>
      </c>
      <c r="AJ446">
        <v>166</v>
      </c>
      <c r="AK446">
        <v>1</v>
      </c>
      <c r="AL446">
        <v>6</v>
      </c>
      <c r="AM446">
        <v>1</v>
      </c>
      <c r="AN446">
        <v>2</v>
      </c>
      <c r="AO446">
        <v>3</v>
      </c>
      <c r="AP446">
        <v>2</v>
      </c>
      <c r="AQ446">
        <v>0</v>
      </c>
      <c r="AR446">
        <v>1</v>
      </c>
      <c r="AS446">
        <v>24</v>
      </c>
      <c r="AT446">
        <v>0</v>
      </c>
      <c r="AU446">
        <v>3</v>
      </c>
      <c r="AV446">
        <v>0</v>
      </c>
      <c r="AW446">
        <v>0</v>
      </c>
      <c r="AX446">
        <v>0</v>
      </c>
      <c r="AY446">
        <v>0</v>
      </c>
      <c r="AZ446">
        <v>1</v>
      </c>
      <c r="BA446">
        <v>1</v>
      </c>
      <c r="BB446">
        <v>0</v>
      </c>
      <c r="BC446">
        <v>0</v>
      </c>
      <c r="BD446">
        <v>0</v>
      </c>
      <c r="BE446">
        <v>1</v>
      </c>
      <c r="BF446">
        <v>3</v>
      </c>
      <c r="BG446">
        <v>256</v>
      </c>
      <c r="BH446">
        <v>42</v>
      </c>
      <c r="BI446">
        <v>13</v>
      </c>
      <c r="BJ446">
        <v>1</v>
      </c>
      <c r="BK446">
        <v>0</v>
      </c>
      <c r="BL446">
        <v>0</v>
      </c>
      <c r="BM446">
        <v>25</v>
      </c>
      <c r="BN446">
        <v>1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1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42</v>
      </c>
      <c r="CN446">
        <v>17</v>
      </c>
      <c r="CO446">
        <v>7</v>
      </c>
      <c r="CP446">
        <v>1</v>
      </c>
      <c r="CQ446">
        <v>0</v>
      </c>
      <c r="CR446">
        <v>0</v>
      </c>
      <c r="CS446">
        <v>0</v>
      </c>
      <c r="CT446">
        <v>1</v>
      </c>
      <c r="CU446">
        <v>2</v>
      </c>
      <c r="CV446">
        <v>0</v>
      </c>
      <c r="CW446">
        <v>0</v>
      </c>
      <c r="CX446">
        <v>2</v>
      </c>
      <c r="CY446">
        <v>1</v>
      </c>
      <c r="CZ446">
        <v>2</v>
      </c>
      <c r="DA446">
        <v>1</v>
      </c>
      <c r="DB446">
        <v>0</v>
      </c>
      <c r="DC446">
        <v>0</v>
      </c>
      <c r="DD446">
        <v>0</v>
      </c>
      <c r="DE446">
        <v>17</v>
      </c>
      <c r="DF446">
        <v>27</v>
      </c>
      <c r="DG446">
        <v>6</v>
      </c>
      <c r="DH446">
        <v>4</v>
      </c>
      <c r="DI446">
        <v>2</v>
      </c>
      <c r="DJ446">
        <v>0</v>
      </c>
      <c r="DK446">
        <v>4</v>
      </c>
      <c r="DL446">
        <v>0</v>
      </c>
      <c r="DM446">
        <v>0</v>
      </c>
      <c r="DN446">
        <v>4</v>
      </c>
      <c r="DO446">
        <v>0</v>
      </c>
      <c r="DP446">
        <v>0</v>
      </c>
      <c r="DQ446">
        <v>0</v>
      </c>
      <c r="DR446">
        <v>0</v>
      </c>
      <c r="DS446">
        <v>3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1</v>
      </c>
      <c r="EB446">
        <v>0</v>
      </c>
      <c r="EC446">
        <v>0</v>
      </c>
      <c r="ED446">
        <v>2</v>
      </c>
      <c r="EE446">
        <v>0</v>
      </c>
      <c r="EF446">
        <v>0</v>
      </c>
      <c r="EG446">
        <v>0</v>
      </c>
      <c r="EH446">
        <v>0</v>
      </c>
      <c r="EI446">
        <v>1</v>
      </c>
      <c r="EJ446">
        <v>0</v>
      </c>
      <c r="EK446">
        <v>27</v>
      </c>
      <c r="EL446">
        <v>24</v>
      </c>
      <c r="EM446">
        <v>0</v>
      </c>
      <c r="EN446">
        <v>0</v>
      </c>
      <c r="EO446">
        <v>1</v>
      </c>
      <c r="EP446">
        <v>0</v>
      </c>
      <c r="EQ446">
        <v>0</v>
      </c>
      <c r="ER446">
        <v>17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4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1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1</v>
      </c>
      <c r="FP446">
        <v>24</v>
      </c>
      <c r="FQ446">
        <v>21</v>
      </c>
      <c r="FR446">
        <v>3</v>
      </c>
      <c r="FS446">
        <v>1</v>
      </c>
      <c r="FT446">
        <v>3</v>
      </c>
      <c r="FU446">
        <v>0</v>
      </c>
      <c r="FV446">
        <v>12</v>
      </c>
      <c r="FW446">
        <v>0</v>
      </c>
      <c r="FX446">
        <v>0</v>
      </c>
      <c r="FY446">
        <v>0</v>
      </c>
      <c r="FZ446">
        <v>2</v>
      </c>
      <c r="GA446">
        <v>0</v>
      </c>
      <c r="GB446">
        <v>0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21</v>
      </c>
      <c r="GV446">
        <v>31</v>
      </c>
      <c r="GW446">
        <v>11</v>
      </c>
      <c r="GX446">
        <v>8</v>
      </c>
      <c r="GY446">
        <v>0</v>
      </c>
      <c r="GZ446">
        <v>1</v>
      </c>
      <c r="HA446">
        <v>2</v>
      </c>
      <c r="HB446">
        <v>0</v>
      </c>
      <c r="HC446">
        <v>1</v>
      </c>
      <c r="HD446">
        <v>0</v>
      </c>
      <c r="HE446">
        <v>0</v>
      </c>
      <c r="HF446">
        <v>0</v>
      </c>
      <c r="HG446">
        <v>1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1</v>
      </c>
      <c r="HO446">
        <v>1</v>
      </c>
      <c r="HP446">
        <v>1</v>
      </c>
      <c r="HQ446">
        <v>1</v>
      </c>
      <c r="HR446">
        <v>2</v>
      </c>
      <c r="HS446">
        <v>0</v>
      </c>
      <c r="HT446">
        <v>0</v>
      </c>
      <c r="HU446">
        <v>0</v>
      </c>
      <c r="HV446">
        <v>0</v>
      </c>
      <c r="HW446">
        <v>1</v>
      </c>
      <c r="HX446">
        <v>0</v>
      </c>
      <c r="HY446">
        <v>0</v>
      </c>
      <c r="HZ446">
        <v>0</v>
      </c>
      <c r="IA446">
        <v>31</v>
      </c>
      <c r="IB446">
        <v>22</v>
      </c>
      <c r="IC446">
        <v>2</v>
      </c>
      <c r="ID446">
        <v>19</v>
      </c>
      <c r="IE446">
        <v>0</v>
      </c>
      <c r="IF446">
        <v>0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1</v>
      </c>
      <c r="JF446">
        <v>22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1</v>
      </c>
      <c r="JZ446">
        <v>0</v>
      </c>
      <c r="KA446">
        <v>0</v>
      </c>
      <c r="KB446">
        <v>0</v>
      </c>
      <c r="KC446">
        <v>0</v>
      </c>
      <c r="KD446">
        <v>1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1</v>
      </c>
      <c r="KR446">
        <v>0</v>
      </c>
      <c r="KS446">
        <v>1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1</v>
      </c>
    </row>
    <row r="447" spans="1:332">
      <c r="A447" t="s">
        <v>1025</v>
      </c>
      <c r="B447" t="s">
        <v>1012</v>
      </c>
      <c r="C447" t="str">
        <f>"061105"</f>
        <v>061105</v>
      </c>
      <c r="D447" t="s">
        <v>1024</v>
      </c>
      <c r="E447">
        <v>10</v>
      </c>
      <c r="F447">
        <v>587</v>
      </c>
      <c r="G447">
        <v>450</v>
      </c>
      <c r="H447">
        <v>209</v>
      </c>
      <c r="I447">
        <v>241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241</v>
      </c>
      <c r="T447">
        <v>0</v>
      </c>
      <c r="U447">
        <v>0</v>
      </c>
      <c r="V447">
        <v>241</v>
      </c>
      <c r="W447">
        <v>18</v>
      </c>
      <c r="X447">
        <v>14</v>
      </c>
      <c r="Y447">
        <v>4</v>
      </c>
      <c r="Z447">
        <v>0</v>
      </c>
      <c r="AA447">
        <v>223</v>
      </c>
      <c r="AB447">
        <v>172</v>
      </c>
      <c r="AC447">
        <v>17</v>
      </c>
      <c r="AD447">
        <v>2</v>
      </c>
      <c r="AE447">
        <v>3</v>
      </c>
      <c r="AF447">
        <v>4</v>
      </c>
      <c r="AG447">
        <v>0</v>
      </c>
      <c r="AH447">
        <v>0</v>
      </c>
      <c r="AI447">
        <v>0</v>
      </c>
      <c r="AJ447">
        <v>129</v>
      </c>
      <c r="AK447">
        <v>2</v>
      </c>
      <c r="AL447">
        <v>0</v>
      </c>
      <c r="AM447">
        <v>0</v>
      </c>
      <c r="AN447">
        <v>0</v>
      </c>
      <c r="AO447">
        <v>0</v>
      </c>
      <c r="AP447">
        <v>1</v>
      </c>
      <c r="AQ447">
        <v>0</v>
      </c>
      <c r="AR447">
        <v>1</v>
      </c>
      <c r="AS447">
        <v>9</v>
      </c>
      <c r="AT447">
        <v>0</v>
      </c>
      <c r="AU447">
        <v>0</v>
      </c>
      <c r="AV447">
        <v>0</v>
      </c>
      <c r="AW447">
        <v>1</v>
      </c>
      <c r="AX447">
        <v>0</v>
      </c>
      <c r="AY447">
        <v>0</v>
      </c>
      <c r="AZ447">
        <v>0</v>
      </c>
      <c r="BA447">
        <v>1</v>
      </c>
      <c r="BB447">
        <v>0</v>
      </c>
      <c r="BC447">
        <v>0</v>
      </c>
      <c r="BD447">
        <v>0</v>
      </c>
      <c r="BE447">
        <v>1</v>
      </c>
      <c r="BF447">
        <v>1</v>
      </c>
      <c r="BG447">
        <v>172</v>
      </c>
      <c r="BH447">
        <v>12</v>
      </c>
      <c r="BI447">
        <v>7</v>
      </c>
      <c r="BJ447">
        <v>0</v>
      </c>
      <c r="BK447">
        <v>0</v>
      </c>
      <c r="BL447">
        <v>0</v>
      </c>
      <c r="BM447">
        <v>3</v>
      </c>
      <c r="BN447">
        <v>0</v>
      </c>
      <c r="BO447">
        <v>0</v>
      </c>
      <c r="BP447">
        <v>2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12</v>
      </c>
      <c r="CN447">
        <v>1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1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1</v>
      </c>
      <c r="DF447">
        <v>5</v>
      </c>
      <c r="DG447">
        <v>1</v>
      </c>
      <c r="DH447">
        <v>1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1</v>
      </c>
      <c r="EB447">
        <v>0</v>
      </c>
      <c r="EC447">
        <v>0</v>
      </c>
      <c r="ED447">
        <v>0</v>
      </c>
      <c r="EE447">
        <v>1</v>
      </c>
      <c r="EF447">
        <v>0</v>
      </c>
      <c r="EG447">
        <v>1</v>
      </c>
      <c r="EH447">
        <v>0</v>
      </c>
      <c r="EI447">
        <v>0</v>
      </c>
      <c r="EJ447">
        <v>0</v>
      </c>
      <c r="EK447">
        <v>5</v>
      </c>
      <c r="EL447">
        <v>11</v>
      </c>
      <c r="EM447">
        <v>1</v>
      </c>
      <c r="EN447">
        <v>1</v>
      </c>
      <c r="EO447">
        <v>0</v>
      </c>
      <c r="EP447">
        <v>0</v>
      </c>
      <c r="EQ447">
        <v>0</v>
      </c>
      <c r="ER447">
        <v>5</v>
      </c>
      <c r="ES447">
        <v>0</v>
      </c>
      <c r="ET447">
        <v>1</v>
      </c>
      <c r="EU447">
        <v>0</v>
      </c>
      <c r="EV447">
        <v>0</v>
      </c>
      <c r="EW447">
        <v>0</v>
      </c>
      <c r="EX447">
        <v>0</v>
      </c>
      <c r="EY447">
        <v>1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1</v>
      </c>
      <c r="FF447">
        <v>1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11</v>
      </c>
      <c r="FQ447">
        <v>2</v>
      </c>
      <c r="FR447">
        <v>0</v>
      </c>
      <c r="FS447">
        <v>0</v>
      </c>
      <c r="FT447">
        <v>0</v>
      </c>
      <c r="FU447">
        <v>0</v>
      </c>
      <c r="FV447">
        <v>1</v>
      </c>
      <c r="FW447">
        <v>0</v>
      </c>
      <c r="FX447">
        <v>0</v>
      </c>
      <c r="FY447">
        <v>0</v>
      </c>
      <c r="FZ447">
        <v>0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2</v>
      </c>
      <c r="GV447">
        <v>20</v>
      </c>
      <c r="GW447">
        <v>7</v>
      </c>
      <c r="GX447">
        <v>3</v>
      </c>
      <c r="GY447">
        <v>0</v>
      </c>
      <c r="GZ447">
        <v>0</v>
      </c>
      <c r="HA447">
        <v>1</v>
      </c>
      <c r="HB447">
        <v>2</v>
      </c>
      <c r="HC447">
        <v>2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3</v>
      </c>
      <c r="HR447">
        <v>1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1</v>
      </c>
      <c r="HZ447">
        <v>0</v>
      </c>
      <c r="IA447">
        <v>20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</row>
    <row r="448" spans="1:332">
      <c r="A448" t="s">
        <v>1023</v>
      </c>
      <c r="B448" t="s">
        <v>1012</v>
      </c>
      <c r="C448" t="str">
        <f>"061105"</f>
        <v>061105</v>
      </c>
      <c r="D448" t="s">
        <v>1022</v>
      </c>
      <c r="E448">
        <v>11</v>
      </c>
      <c r="F448">
        <v>1007</v>
      </c>
      <c r="G448">
        <v>770</v>
      </c>
      <c r="H448">
        <v>242</v>
      </c>
      <c r="I448">
        <v>528</v>
      </c>
      <c r="J448">
        <v>1</v>
      </c>
      <c r="K448">
        <v>2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528</v>
      </c>
      <c r="T448">
        <v>0</v>
      </c>
      <c r="U448">
        <v>0</v>
      </c>
      <c r="V448">
        <v>528</v>
      </c>
      <c r="W448">
        <v>32</v>
      </c>
      <c r="X448">
        <v>26</v>
      </c>
      <c r="Y448">
        <v>6</v>
      </c>
      <c r="Z448">
        <v>0</v>
      </c>
      <c r="AA448">
        <v>496</v>
      </c>
      <c r="AB448">
        <v>288</v>
      </c>
      <c r="AC448">
        <v>14</v>
      </c>
      <c r="AD448">
        <v>6</v>
      </c>
      <c r="AE448">
        <v>3</v>
      </c>
      <c r="AF448">
        <v>0</v>
      </c>
      <c r="AG448">
        <v>0</v>
      </c>
      <c r="AH448">
        <v>2</v>
      </c>
      <c r="AI448">
        <v>0</v>
      </c>
      <c r="AJ448">
        <v>230</v>
      </c>
      <c r="AK448">
        <v>4</v>
      </c>
      <c r="AL448">
        <v>1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1</v>
      </c>
      <c r="AS448">
        <v>24</v>
      </c>
      <c r="AT448">
        <v>0</v>
      </c>
      <c r="AU448">
        <v>1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1</v>
      </c>
      <c r="BE448">
        <v>0</v>
      </c>
      <c r="BF448">
        <v>1</v>
      </c>
      <c r="BG448">
        <v>288</v>
      </c>
      <c r="BH448">
        <v>42</v>
      </c>
      <c r="BI448">
        <v>21</v>
      </c>
      <c r="BJ448">
        <v>0</v>
      </c>
      <c r="BK448">
        <v>0</v>
      </c>
      <c r="BL448">
        <v>0</v>
      </c>
      <c r="BM448">
        <v>21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42</v>
      </c>
      <c r="CN448">
        <v>11</v>
      </c>
      <c r="CO448">
        <v>3</v>
      </c>
      <c r="CP448">
        <v>7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1</v>
      </c>
      <c r="DB448">
        <v>0</v>
      </c>
      <c r="DC448">
        <v>0</v>
      </c>
      <c r="DD448">
        <v>0</v>
      </c>
      <c r="DE448">
        <v>11</v>
      </c>
      <c r="DF448">
        <v>15</v>
      </c>
      <c r="DG448">
        <v>5</v>
      </c>
      <c r="DH448">
        <v>2</v>
      </c>
      <c r="DI448">
        <v>0</v>
      </c>
      <c r="DJ448">
        <v>1</v>
      </c>
      <c r="DK448">
        <v>1</v>
      </c>
      <c r="DL448">
        <v>0</v>
      </c>
      <c r="DM448">
        <v>0</v>
      </c>
      <c r="DN448">
        <v>2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2</v>
      </c>
      <c r="EA448">
        <v>1</v>
      </c>
      <c r="EB448">
        <v>0</v>
      </c>
      <c r="EC448">
        <v>0</v>
      </c>
      <c r="ED448">
        <v>1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15</v>
      </c>
      <c r="EL448">
        <v>67</v>
      </c>
      <c r="EM448">
        <v>1</v>
      </c>
      <c r="EN448">
        <v>3</v>
      </c>
      <c r="EO448">
        <v>4</v>
      </c>
      <c r="EP448">
        <v>0</v>
      </c>
      <c r="EQ448">
        <v>0</v>
      </c>
      <c r="ER448">
        <v>28</v>
      </c>
      <c r="ES448">
        <v>0</v>
      </c>
      <c r="ET448">
        <v>0</v>
      </c>
      <c r="EU448">
        <v>0</v>
      </c>
      <c r="EV448">
        <v>0</v>
      </c>
      <c r="EW448">
        <v>3</v>
      </c>
      <c r="EX448">
        <v>0</v>
      </c>
      <c r="EY448">
        <v>28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67</v>
      </c>
      <c r="FQ448">
        <v>9</v>
      </c>
      <c r="FR448">
        <v>4</v>
      </c>
      <c r="FS448">
        <v>0</v>
      </c>
      <c r="FT448">
        <v>1</v>
      </c>
      <c r="FU448">
        <v>0</v>
      </c>
      <c r="FV448">
        <v>2</v>
      </c>
      <c r="FW448">
        <v>0</v>
      </c>
      <c r="FX448">
        <v>1</v>
      </c>
      <c r="FY448">
        <v>0</v>
      </c>
      <c r="FZ448">
        <v>0</v>
      </c>
      <c r="GA448">
        <v>0</v>
      </c>
      <c r="GB448">
        <v>0</v>
      </c>
      <c r="GC448">
        <v>0</v>
      </c>
      <c r="GD448">
        <v>0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1</v>
      </c>
      <c r="GQ448">
        <v>0</v>
      </c>
      <c r="GR448">
        <v>0</v>
      </c>
      <c r="GS448">
        <v>0</v>
      </c>
      <c r="GT448">
        <v>0</v>
      </c>
      <c r="GU448">
        <v>9</v>
      </c>
      <c r="GV448">
        <v>34</v>
      </c>
      <c r="GW448">
        <v>9</v>
      </c>
      <c r="GX448">
        <v>13</v>
      </c>
      <c r="GY448">
        <v>0</v>
      </c>
      <c r="GZ448">
        <v>0</v>
      </c>
      <c r="HA448">
        <v>0</v>
      </c>
      <c r="HB448">
        <v>1</v>
      </c>
      <c r="HC448">
        <v>3</v>
      </c>
      <c r="HD448">
        <v>0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2</v>
      </c>
      <c r="HN448">
        <v>2</v>
      </c>
      <c r="HO448">
        <v>1</v>
      </c>
      <c r="HP448">
        <v>0</v>
      </c>
      <c r="HQ448">
        <v>0</v>
      </c>
      <c r="HR448">
        <v>2</v>
      </c>
      <c r="HS448">
        <v>1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34</v>
      </c>
      <c r="IB448">
        <v>30</v>
      </c>
      <c r="IC448">
        <v>3</v>
      </c>
      <c r="ID448">
        <v>19</v>
      </c>
      <c r="IE448">
        <v>0</v>
      </c>
      <c r="IF448">
        <v>1</v>
      </c>
      <c r="IG448">
        <v>1</v>
      </c>
      <c r="IH448">
        <v>0</v>
      </c>
      <c r="II448">
        <v>1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1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1</v>
      </c>
      <c r="IX448">
        <v>0</v>
      </c>
      <c r="IY448">
        <v>0</v>
      </c>
      <c r="IZ448">
        <v>1</v>
      </c>
      <c r="JA448">
        <v>0</v>
      </c>
      <c r="JB448">
        <v>0</v>
      </c>
      <c r="JC448">
        <v>0</v>
      </c>
      <c r="JD448">
        <v>0</v>
      </c>
      <c r="JE448">
        <v>1</v>
      </c>
      <c r="JF448">
        <v>30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</row>
    <row r="449" spans="1:332">
      <c r="A449" t="s">
        <v>1021</v>
      </c>
      <c r="B449" t="s">
        <v>1012</v>
      </c>
      <c r="C449" t="str">
        <f>"061105"</f>
        <v>061105</v>
      </c>
      <c r="D449" t="s">
        <v>1020</v>
      </c>
      <c r="E449">
        <v>12</v>
      </c>
      <c r="F449">
        <v>814</v>
      </c>
      <c r="G449">
        <v>620</v>
      </c>
      <c r="H449">
        <v>287</v>
      </c>
      <c r="I449">
        <v>333</v>
      </c>
      <c r="J449">
        <v>0</v>
      </c>
      <c r="K449">
        <v>2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333</v>
      </c>
      <c r="T449">
        <v>0</v>
      </c>
      <c r="U449">
        <v>0</v>
      </c>
      <c r="V449">
        <v>333</v>
      </c>
      <c r="W449">
        <v>12</v>
      </c>
      <c r="X449">
        <v>4</v>
      </c>
      <c r="Y449">
        <v>8</v>
      </c>
      <c r="Z449">
        <v>0</v>
      </c>
      <c r="AA449">
        <v>321</v>
      </c>
      <c r="AB449">
        <v>199</v>
      </c>
      <c r="AC449">
        <v>21</v>
      </c>
      <c r="AD449">
        <v>5</v>
      </c>
      <c r="AE449">
        <v>16</v>
      </c>
      <c r="AF449">
        <v>1</v>
      </c>
      <c r="AG449">
        <v>1</v>
      </c>
      <c r="AH449">
        <v>1</v>
      </c>
      <c r="AI449">
        <v>2</v>
      </c>
      <c r="AJ449">
        <v>98</v>
      </c>
      <c r="AK449">
        <v>6</v>
      </c>
      <c r="AL449">
        <v>0</v>
      </c>
      <c r="AM449">
        <v>0</v>
      </c>
      <c r="AN449">
        <v>0</v>
      </c>
      <c r="AO449">
        <v>3</v>
      </c>
      <c r="AP449">
        <v>1</v>
      </c>
      <c r="AQ449">
        <v>0</v>
      </c>
      <c r="AR449">
        <v>0</v>
      </c>
      <c r="AS449">
        <v>27</v>
      </c>
      <c r="AT449">
        <v>0</v>
      </c>
      <c r="AU449">
        <v>5</v>
      </c>
      <c r="AV449">
        <v>0</v>
      </c>
      <c r="AW449">
        <v>6</v>
      </c>
      <c r="AX449">
        <v>1</v>
      </c>
      <c r="AY449">
        <v>0</v>
      </c>
      <c r="AZ449">
        <v>1</v>
      </c>
      <c r="BA449">
        <v>0</v>
      </c>
      <c r="BB449">
        <v>0</v>
      </c>
      <c r="BC449">
        <v>0</v>
      </c>
      <c r="BD449">
        <v>3</v>
      </c>
      <c r="BE449">
        <v>0</v>
      </c>
      <c r="BF449">
        <v>1</v>
      </c>
      <c r="BG449">
        <v>199</v>
      </c>
      <c r="BH449">
        <v>24</v>
      </c>
      <c r="BI449">
        <v>8</v>
      </c>
      <c r="BJ449">
        <v>1</v>
      </c>
      <c r="BK449">
        <v>1</v>
      </c>
      <c r="BL449">
        <v>0</v>
      </c>
      <c r="BM449">
        <v>12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1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1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24</v>
      </c>
      <c r="CN449">
        <v>4</v>
      </c>
      <c r="CO449">
        <v>2</v>
      </c>
      <c r="CP449">
        <v>1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1</v>
      </c>
      <c r="DC449">
        <v>0</v>
      </c>
      <c r="DD449">
        <v>0</v>
      </c>
      <c r="DE449">
        <v>4</v>
      </c>
      <c r="DF449">
        <v>6</v>
      </c>
      <c r="DG449">
        <v>2</v>
      </c>
      <c r="DH449">
        <v>1</v>
      </c>
      <c r="DI449">
        <v>0</v>
      </c>
      <c r="DJ449">
        <v>0</v>
      </c>
      <c r="DK449">
        <v>0</v>
      </c>
      <c r="DL449">
        <v>1</v>
      </c>
      <c r="DM449">
        <v>0</v>
      </c>
      <c r="DN449">
        <v>1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1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6</v>
      </c>
      <c r="EL449">
        <v>26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20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3</v>
      </c>
      <c r="EZ449">
        <v>0</v>
      </c>
      <c r="FA449">
        <v>1</v>
      </c>
      <c r="FB449">
        <v>0</v>
      </c>
      <c r="FC449">
        <v>0</v>
      </c>
      <c r="FD449">
        <v>0</v>
      </c>
      <c r="FE449">
        <v>0</v>
      </c>
      <c r="FF449">
        <v>1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1</v>
      </c>
      <c r="FP449">
        <v>26</v>
      </c>
      <c r="FQ449">
        <v>6</v>
      </c>
      <c r="FR449">
        <v>1</v>
      </c>
      <c r="FS449">
        <v>0</v>
      </c>
      <c r="FT449">
        <v>0</v>
      </c>
      <c r="FU449">
        <v>0</v>
      </c>
      <c r="FV449">
        <v>4</v>
      </c>
      <c r="FW449">
        <v>0</v>
      </c>
      <c r="FX449">
        <v>0</v>
      </c>
      <c r="FY449">
        <v>0</v>
      </c>
      <c r="FZ449">
        <v>0</v>
      </c>
      <c r="GA449">
        <v>0</v>
      </c>
      <c r="GB449">
        <v>0</v>
      </c>
      <c r="GC449">
        <v>0</v>
      </c>
      <c r="GD449">
        <v>0</v>
      </c>
      <c r="GE449">
        <v>0</v>
      </c>
      <c r="GF449">
        <v>0</v>
      </c>
      <c r="GG449">
        <v>0</v>
      </c>
      <c r="GH449">
        <v>1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6</v>
      </c>
      <c r="GV449">
        <v>46</v>
      </c>
      <c r="GW449">
        <v>13</v>
      </c>
      <c r="GX449">
        <v>9</v>
      </c>
      <c r="GY449">
        <v>0</v>
      </c>
      <c r="GZ449">
        <v>2</v>
      </c>
      <c r="HA449">
        <v>2</v>
      </c>
      <c r="HB449">
        <v>2</v>
      </c>
      <c r="HC449">
        <v>0</v>
      </c>
      <c r="HD449">
        <v>0</v>
      </c>
      <c r="HE449">
        <v>0</v>
      </c>
      <c r="HF449">
        <v>2</v>
      </c>
      <c r="HG449">
        <v>1</v>
      </c>
      <c r="HH449">
        <v>1</v>
      </c>
      <c r="HI449">
        <v>1</v>
      </c>
      <c r="HJ449">
        <v>0</v>
      </c>
      <c r="HK449">
        <v>0</v>
      </c>
      <c r="HL449">
        <v>2</v>
      </c>
      <c r="HM449">
        <v>0</v>
      </c>
      <c r="HN449">
        <v>0</v>
      </c>
      <c r="HO449">
        <v>1</v>
      </c>
      <c r="HP449">
        <v>0</v>
      </c>
      <c r="HQ449">
        <v>2</v>
      </c>
      <c r="HR449">
        <v>8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46</v>
      </c>
      <c r="IB449">
        <v>9</v>
      </c>
      <c r="IC449">
        <v>2</v>
      </c>
      <c r="ID449">
        <v>7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0</v>
      </c>
      <c r="IO449">
        <v>0</v>
      </c>
      <c r="IP449">
        <v>0</v>
      </c>
      <c r="IQ449">
        <v>0</v>
      </c>
      <c r="IR449">
        <v>0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9</v>
      </c>
      <c r="JG449">
        <v>1</v>
      </c>
      <c r="JH449">
        <v>1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1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</row>
    <row r="450" spans="1:332">
      <c r="A450" t="s">
        <v>1019</v>
      </c>
      <c r="B450" t="s">
        <v>1012</v>
      </c>
      <c r="C450" t="str">
        <f>"061105"</f>
        <v>061105</v>
      </c>
      <c r="D450" t="s">
        <v>1018</v>
      </c>
      <c r="E450">
        <v>13</v>
      </c>
      <c r="F450">
        <v>1476</v>
      </c>
      <c r="G450">
        <v>1120</v>
      </c>
      <c r="H450">
        <v>372</v>
      </c>
      <c r="I450">
        <v>748</v>
      </c>
      <c r="J450">
        <v>0</v>
      </c>
      <c r="K450">
        <v>2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748</v>
      </c>
      <c r="T450">
        <v>0</v>
      </c>
      <c r="U450">
        <v>0</v>
      </c>
      <c r="V450">
        <v>748</v>
      </c>
      <c r="W450">
        <v>32</v>
      </c>
      <c r="X450">
        <v>26</v>
      </c>
      <c r="Y450">
        <v>6</v>
      </c>
      <c r="Z450">
        <v>0</v>
      </c>
      <c r="AA450">
        <v>716</v>
      </c>
      <c r="AB450">
        <v>455</v>
      </c>
      <c r="AC450">
        <v>21</v>
      </c>
      <c r="AD450">
        <v>3</v>
      </c>
      <c r="AE450">
        <v>9</v>
      </c>
      <c r="AF450">
        <v>1</v>
      </c>
      <c r="AG450">
        <v>6</v>
      </c>
      <c r="AH450">
        <v>2</v>
      </c>
      <c r="AI450">
        <v>3</v>
      </c>
      <c r="AJ450">
        <v>331</v>
      </c>
      <c r="AK450">
        <v>4</v>
      </c>
      <c r="AL450">
        <v>3</v>
      </c>
      <c r="AM450">
        <v>1</v>
      </c>
      <c r="AN450">
        <v>0</v>
      </c>
      <c r="AO450">
        <v>1</v>
      </c>
      <c r="AP450">
        <v>0</v>
      </c>
      <c r="AQ450">
        <v>1</v>
      </c>
      <c r="AR450">
        <v>0</v>
      </c>
      <c r="AS450">
        <v>45</v>
      </c>
      <c r="AT450">
        <v>0</v>
      </c>
      <c r="AU450">
        <v>10</v>
      </c>
      <c r="AV450">
        <v>0</v>
      </c>
      <c r="AW450">
        <v>4</v>
      </c>
      <c r="AX450">
        <v>2</v>
      </c>
      <c r="AY450">
        <v>0</v>
      </c>
      <c r="AZ450">
        <v>2</v>
      </c>
      <c r="BA450">
        <v>0</v>
      </c>
      <c r="BB450">
        <v>0</v>
      </c>
      <c r="BC450">
        <v>0</v>
      </c>
      <c r="BD450">
        <v>2</v>
      </c>
      <c r="BE450">
        <v>0</v>
      </c>
      <c r="BF450">
        <v>4</v>
      </c>
      <c r="BG450">
        <v>455</v>
      </c>
      <c r="BH450">
        <v>68</v>
      </c>
      <c r="BI450">
        <v>22</v>
      </c>
      <c r="BJ450">
        <v>1</v>
      </c>
      <c r="BK450">
        <v>0</v>
      </c>
      <c r="BL450">
        <v>0</v>
      </c>
      <c r="BM450">
        <v>42</v>
      </c>
      <c r="BN450">
        <v>1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1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1</v>
      </c>
      <c r="CK450">
        <v>0</v>
      </c>
      <c r="CL450">
        <v>0</v>
      </c>
      <c r="CM450">
        <v>68</v>
      </c>
      <c r="CN450">
        <v>10</v>
      </c>
      <c r="CO450">
        <v>5</v>
      </c>
      <c r="CP450">
        <v>0</v>
      </c>
      <c r="CQ450">
        <v>1</v>
      </c>
      <c r="CR450">
        <v>1</v>
      </c>
      <c r="CS450">
        <v>1</v>
      </c>
      <c r="CT450">
        <v>1</v>
      </c>
      <c r="CU450">
        <v>0</v>
      </c>
      <c r="CV450">
        <v>1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10</v>
      </c>
      <c r="DF450">
        <v>28</v>
      </c>
      <c r="DG450">
        <v>9</v>
      </c>
      <c r="DH450">
        <v>1</v>
      </c>
      <c r="DI450">
        <v>2</v>
      </c>
      <c r="DJ450">
        <v>0</v>
      </c>
      <c r="DK450">
        <v>0</v>
      </c>
      <c r="DL450">
        <v>0</v>
      </c>
      <c r="DM450">
        <v>1</v>
      </c>
      <c r="DN450">
        <v>7</v>
      </c>
      <c r="DO450">
        <v>0</v>
      </c>
      <c r="DP450">
        <v>0</v>
      </c>
      <c r="DQ450">
        <v>2</v>
      </c>
      <c r="DR450">
        <v>1</v>
      </c>
      <c r="DS450">
        <v>0</v>
      </c>
      <c r="DT450">
        <v>0</v>
      </c>
      <c r="DU450">
        <v>3</v>
      </c>
      <c r="DV450">
        <v>0</v>
      </c>
      <c r="DW450">
        <v>0</v>
      </c>
      <c r="DX450">
        <v>0</v>
      </c>
      <c r="DY450">
        <v>0</v>
      </c>
      <c r="DZ450">
        <v>1</v>
      </c>
      <c r="EA450">
        <v>1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28</v>
      </c>
      <c r="EL450">
        <v>57</v>
      </c>
      <c r="EM450">
        <v>2</v>
      </c>
      <c r="EN450">
        <v>2</v>
      </c>
      <c r="EO450">
        <v>2</v>
      </c>
      <c r="EP450">
        <v>0</v>
      </c>
      <c r="EQ450">
        <v>0</v>
      </c>
      <c r="ER450">
        <v>38</v>
      </c>
      <c r="ES450">
        <v>0</v>
      </c>
      <c r="ET450">
        <v>1</v>
      </c>
      <c r="EU450">
        <v>0</v>
      </c>
      <c r="EV450">
        <v>0</v>
      </c>
      <c r="EW450">
        <v>0</v>
      </c>
      <c r="EX450">
        <v>0</v>
      </c>
      <c r="EY450">
        <v>5</v>
      </c>
      <c r="EZ450">
        <v>0</v>
      </c>
      <c r="FA450">
        <v>1</v>
      </c>
      <c r="FB450">
        <v>0</v>
      </c>
      <c r="FC450">
        <v>1</v>
      </c>
      <c r="FD450">
        <v>0</v>
      </c>
      <c r="FE450">
        <v>0</v>
      </c>
      <c r="FF450">
        <v>0</v>
      </c>
      <c r="FG450">
        <v>1</v>
      </c>
      <c r="FH450">
        <v>1</v>
      </c>
      <c r="FI450">
        <v>0</v>
      </c>
      <c r="FJ450">
        <v>0</v>
      </c>
      <c r="FK450">
        <v>0</v>
      </c>
      <c r="FL450">
        <v>0</v>
      </c>
      <c r="FM450">
        <v>3</v>
      </c>
      <c r="FN450">
        <v>0</v>
      </c>
      <c r="FO450">
        <v>0</v>
      </c>
      <c r="FP450">
        <v>57</v>
      </c>
      <c r="FQ450">
        <v>26</v>
      </c>
      <c r="FR450">
        <v>6</v>
      </c>
      <c r="FS450">
        <v>4</v>
      </c>
      <c r="FT450">
        <v>1</v>
      </c>
      <c r="FU450">
        <v>0</v>
      </c>
      <c r="FV450">
        <v>9</v>
      </c>
      <c r="FW450">
        <v>0</v>
      </c>
      <c r="FX450">
        <v>0</v>
      </c>
      <c r="FY450">
        <v>1</v>
      </c>
      <c r="FZ450">
        <v>0</v>
      </c>
      <c r="GA450">
        <v>2</v>
      </c>
      <c r="GB450">
        <v>0</v>
      </c>
      <c r="GC450">
        <v>0</v>
      </c>
      <c r="GD450">
        <v>1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2</v>
      </c>
      <c r="GU450">
        <v>26</v>
      </c>
      <c r="GV450">
        <v>50</v>
      </c>
      <c r="GW450">
        <v>17</v>
      </c>
      <c r="GX450">
        <v>16</v>
      </c>
      <c r="GY450">
        <v>0</v>
      </c>
      <c r="GZ450">
        <v>1</v>
      </c>
      <c r="HA450">
        <v>0</v>
      </c>
      <c r="HB450">
        <v>5</v>
      </c>
      <c r="HC450">
        <v>1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1</v>
      </c>
      <c r="HJ450">
        <v>0</v>
      </c>
      <c r="HK450">
        <v>0</v>
      </c>
      <c r="HL450">
        <v>0</v>
      </c>
      <c r="HM450">
        <v>2</v>
      </c>
      <c r="HN450">
        <v>0</v>
      </c>
      <c r="HO450">
        <v>2</v>
      </c>
      <c r="HP450">
        <v>0</v>
      </c>
      <c r="HQ450">
        <v>1</v>
      </c>
      <c r="HR450">
        <v>1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3</v>
      </c>
      <c r="IA450">
        <v>50</v>
      </c>
      <c r="IB450">
        <v>18</v>
      </c>
      <c r="IC450">
        <v>2</v>
      </c>
      <c r="ID450">
        <v>14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0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1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1</v>
      </c>
      <c r="JE450">
        <v>0</v>
      </c>
      <c r="JF450">
        <v>18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1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1</v>
      </c>
      <c r="KP450">
        <v>1</v>
      </c>
      <c r="KQ450">
        <v>3</v>
      </c>
      <c r="KR450">
        <v>2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1</v>
      </c>
      <c r="LI450">
        <v>0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3</v>
      </c>
    </row>
    <row r="451" spans="1:332">
      <c r="A451" t="s">
        <v>1017</v>
      </c>
      <c r="B451" t="s">
        <v>1012</v>
      </c>
      <c r="C451" t="str">
        <f>"061105"</f>
        <v>061105</v>
      </c>
      <c r="D451" t="s">
        <v>1016</v>
      </c>
      <c r="E451">
        <v>14</v>
      </c>
      <c r="F451">
        <v>426</v>
      </c>
      <c r="G451">
        <v>330</v>
      </c>
      <c r="H451">
        <v>156</v>
      </c>
      <c r="I451">
        <v>174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173</v>
      </c>
      <c r="T451">
        <v>0</v>
      </c>
      <c r="U451">
        <v>0</v>
      </c>
      <c r="V451">
        <v>173</v>
      </c>
      <c r="W451">
        <v>8</v>
      </c>
      <c r="X451">
        <v>6</v>
      </c>
      <c r="Y451">
        <v>2</v>
      </c>
      <c r="Z451">
        <v>0</v>
      </c>
      <c r="AA451">
        <v>165</v>
      </c>
      <c r="AB451">
        <v>111</v>
      </c>
      <c r="AC451">
        <v>17</v>
      </c>
      <c r="AD451">
        <v>1</v>
      </c>
      <c r="AE451">
        <v>1</v>
      </c>
      <c r="AF451">
        <v>2</v>
      </c>
      <c r="AG451">
        <v>0</v>
      </c>
      <c r="AH451">
        <v>1</v>
      </c>
      <c r="AI451">
        <v>0</v>
      </c>
      <c r="AJ451">
        <v>78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2</v>
      </c>
      <c r="AQ451">
        <v>0</v>
      </c>
      <c r="AR451">
        <v>0</v>
      </c>
      <c r="AS451">
        <v>3</v>
      </c>
      <c r="AT451">
        <v>0</v>
      </c>
      <c r="AU451">
        <v>1</v>
      </c>
      <c r="AV451">
        <v>0</v>
      </c>
      <c r="AW451">
        <v>1</v>
      </c>
      <c r="AX451">
        <v>0</v>
      </c>
      <c r="AY451">
        <v>1</v>
      </c>
      <c r="AZ451">
        <v>1</v>
      </c>
      <c r="BA451">
        <v>0</v>
      </c>
      <c r="BB451">
        <v>0</v>
      </c>
      <c r="BC451">
        <v>2</v>
      </c>
      <c r="BD451">
        <v>0</v>
      </c>
      <c r="BE451">
        <v>0</v>
      </c>
      <c r="BF451">
        <v>0</v>
      </c>
      <c r="BG451">
        <v>111</v>
      </c>
      <c r="BH451">
        <v>9</v>
      </c>
      <c r="BI451">
        <v>5</v>
      </c>
      <c r="BJ451">
        <v>0</v>
      </c>
      <c r="BK451">
        <v>0</v>
      </c>
      <c r="BL451">
        <v>0</v>
      </c>
      <c r="BM451">
        <v>3</v>
      </c>
      <c r="BN451">
        <v>0</v>
      </c>
      <c r="BO451">
        <v>0</v>
      </c>
      <c r="BP451">
        <v>1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9</v>
      </c>
      <c r="CN451">
        <v>3</v>
      </c>
      <c r="CO451">
        <v>2</v>
      </c>
      <c r="CP451">
        <v>0</v>
      </c>
      <c r="CQ451">
        <v>0</v>
      </c>
      <c r="CR451">
        <v>0</v>
      </c>
      <c r="CS451">
        <v>1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3</v>
      </c>
      <c r="DF451">
        <v>4</v>
      </c>
      <c r="DG451">
        <v>3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1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4</v>
      </c>
      <c r="EL451">
        <v>9</v>
      </c>
      <c r="EM451">
        <v>0</v>
      </c>
      <c r="EN451">
        <v>2</v>
      </c>
      <c r="EO451">
        <v>0</v>
      </c>
      <c r="EP451">
        <v>0</v>
      </c>
      <c r="EQ451">
        <v>0</v>
      </c>
      <c r="ER451">
        <v>6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1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9</v>
      </c>
      <c r="FQ451">
        <v>8</v>
      </c>
      <c r="FR451">
        <v>2</v>
      </c>
      <c r="FS451">
        <v>0</v>
      </c>
      <c r="FT451">
        <v>1</v>
      </c>
      <c r="FU451">
        <v>0</v>
      </c>
      <c r="FV451">
        <v>3</v>
      </c>
      <c r="FW451">
        <v>0</v>
      </c>
      <c r="FX451">
        <v>0</v>
      </c>
      <c r="FY451">
        <v>0</v>
      </c>
      <c r="FZ451">
        <v>0</v>
      </c>
      <c r="GA451">
        <v>2</v>
      </c>
      <c r="GB451">
        <v>0</v>
      </c>
      <c r="GC451">
        <v>0</v>
      </c>
      <c r="GD451">
        <v>0</v>
      </c>
      <c r="GE451">
        <v>0</v>
      </c>
      <c r="GF451">
        <v>0</v>
      </c>
      <c r="GG451">
        <v>0</v>
      </c>
      <c r="GH451">
        <v>0</v>
      </c>
      <c r="GI451">
        <v>0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8</v>
      </c>
      <c r="GV451">
        <v>20</v>
      </c>
      <c r="GW451">
        <v>6</v>
      </c>
      <c r="GX451">
        <v>4</v>
      </c>
      <c r="GY451">
        <v>0</v>
      </c>
      <c r="GZ451">
        <v>0</v>
      </c>
      <c r="HA451">
        <v>0</v>
      </c>
      <c r="HB451">
        <v>3</v>
      </c>
      <c r="HC451">
        <v>1</v>
      </c>
      <c r="HD451">
        <v>0</v>
      </c>
      <c r="HE451">
        <v>0</v>
      </c>
      <c r="HF451">
        <v>0</v>
      </c>
      <c r="HG451">
        <v>0</v>
      </c>
      <c r="HH451">
        <v>2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1</v>
      </c>
      <c r="HO451">
        <v>0</v>
      </c>
      <c r="HP451">
        <v>1</v>
      </c>
      <c r="HQ451">
        <v>0</v>
      </c>
      <c r="HR451">
        <v>2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20</v>
      </c>
      <c r="IB451">
        <v>1</v>
      </c>
      <c r="IC451">
        <v>1</v>
      </c>
      <c r="ID451">
        <v>0</v>
      </c>
      <c r="IE451">
        <v>0</v>
      </c>
      <c r="IF451">
        <v>0</v>
      </c>
      <c r="IG451">
        <v>0</v>
      </c>
      <c r="IH451">
        <v>0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1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</row>
    <row r="452" spans="1:332">
      <c r="A452" t="s">
        <v>1015</v>
      </c>
      <c r="B452" t="s">
        <v>1012</v>
      </c>
      <c r="C452" t="str">
        <f>"061105"</f>
        <v>061105</v>
      </c>
      <c r="D452" t="s">
        <v>1014</v>
      </c>
      <c r="E452">
        <v>15</v>
      </c>
      <c r="F452">
        <v>614</v>
      </c>
      <c r="G452">
        <v>460</v>
      </c>
      <c r="H452">
        <v>99</v>
      </c>
      <c r="I452">
        <v>361</v>
      </c>
      <c r="J452">
        <v>0</v>
      </c>
      <c r="K452">
        <v>3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361</v>
      </c>
      <c r="T452">
        <v>0</v>
      </c>
      <c r="U452">
        <v>0</v>
      </c>
      <c r="V452">
        <v>361</v>
      </c>
      <c r="W452">
        <v>14</v>
      </c>
      <c r="X452">
        <v>9</v>
      </c>
      <c r="Y452">
        <v>5</v>
      </c>
      <c r="Z452">
        <v>0</v>
      </c>
      <c r="AA452">
        <v>347</v>
      </c>
      <c r="AB452">
        <v>246</v>
      </c>
      <c r="AC452">
        <v>22</v>
      </c>
      <c r="AD452">
        <v>5</v>
      </c>
      <c r="AE452">
        <v>7</v>
      </c>
      <c r="AF452">
        <v>0</v>
      </c>
      <c r="AG452">
        <v>3</v>
      </c>
      <c r="AH452">
        <v>2</v>
      </c>
      <c r="AI452">
        <v>0</v>
      </c>
      <c r="AJ452">
        <v>178</v>
      </c>
      <c r="AK452">
        <v>1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20</v>
      </c>
      <c r="AT452">
        <v>0</v>
      </c>
      <c r="AU452">
        <v>3</v>
      </c>
      <c r="AV452">
        <v>0</v>
      </c>
      <c r="AW452">
        <v>0</v>
      </c>
      <c r="AX452">
        <v>0</v>
      </c>
      <c r="AY452">
        <v>0</v>
      </c>
      <c r="AZ452">
        <v>1</v>
      </c>
      <c r="BA452">
        <v>0</v>
      </c>
      <c r="BB452">
        <v>0</v>
      </c>
      <c r="BC452">
        <v>1</v>
      </c>
      <c r="BD452">
        <v>3</v>
      </c>
      <c r="BE452">
        <v>0</v>
      </c>
      <c r="BF452">
        <v>0</v>
      </c>
      <c r="BG452">
        <v>246</v>
      </c>
      <c r="BH452">
        <v>18</v>
      </c>
      <c r="BI452">
        <v>4</v>
      </c>
      <c r="BJ452">
        <v>1</v>
      </c>
      <c r="BK452">
        <v>0</v>
      </c>
      <c r="BL452">
        <v>1</v>
      </c>
      <c r="BM452">
        <v>12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18</v>
      </c>
      <c r="CN452">
        <v>6</v>
      </c>
      <c r="CO452">
        <v>3</v>
      </c>
      <c r="CP452">
        <v>0</v>
      </c>
      <c r="CQ452">
        <v>0</v>
      </c>
      <c r="CR452">
        <v>2</v>
      </c>
      <c r="CS452">
        <v>0</v>
      </c>
      <c r="CT452">
        <v>0</v>
      </c>
      <c r="CU452">
        <v>1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6</v>
      </c>
      <c r="DF452">
        <v>23</v>
      </c>
      <c r="DG452">
        <v>9</v>
      </c>
      <c r="DH452">
        <v>3</v>
      </c>
      <c r="DI452">
        <v>0</v>
      </c>
      <c r="DJ452">
        <v>3</v>
      </c>
      <c r="DK452">
        <v>0</v>
      </c>
      <c r="DL452">
        <v>0</v>
      </c>
      <c r="DM452">
        <v>0</v>
      </c>
      <c r="DN452">
        <v>7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1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23</v>
      </c>
      <c r="EL452">
        <v>18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12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4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2</v>
      </c>
      <c r="FN452">
        <v>0</v>
      </c>
      <c r="FO452">
        <v>0</v>
      </c>
      <c r="FP452">
        <v>18</v>
      </c>
      <c r="FQ452">
        <v>5</v>
      </c>
      <c r="FR452">
        <v>4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1</v>
      </c>
      <c r="GB452">
        <v>0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5</v>
      </c>
      <c r="GV452">
        <v>23</v>
      </c>
      <c r="GW452">
        <v>10</v>
      </c>
      <c r="GX452">
        <v>6</v>
      </c>
      <c r="GY452">
        <v>1</v>
      </c>
      <c r="GZ452">
        <v>1</v>
      </c>
      <c r="HA452">
        <v>0</v>
      </c>
      <c r="HB452">
        <v>0</v>
      </c>
      <c r="HC452">
        <v>1</v>
      </c>
      <c r="HD452">
        <v>1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0</v>
      </c>
      <c r="HK452">
        <v>0</v>
      </c>
      <c r="HL452">
        <v>0</v>
      </c>
      <c r="HM452">
        <v>0</v>
      </c>
      <c r="HN452">
        <v>0</v>
      </c>
      <c r="HO452">
        <v>1</v>
      </c>
      <c r="HP452">
        <v>0</v>
      </c>
      <c r="HQ452">
        <v>0</v>
      </c>
      <c r="HR452">
        <v>1</v>
      </c>
      <c r="HS452">
        <v>0</v>
      </c>
      <c r="HT452">
        <v>0</v>
      </c>
      <c r="HU452">
        <v>0</v>
      </c>
      <c r="HV452">
        <v>0</v>
      </c>
      <c r="HW452">
        <v>1</v>
      </c>
      <c r="HX452">
        <v>0</v>
      </c>
      <c r="HY452">
        <v>0</v>
      </c>
      <c r="HZ452">
        <v>0</v>
      </c>
      <c r="IA452">
        <v>23</v>
      </c>
      <c r="IB452">
        <v>7</v>
      </c>
      <c r="IC452">
        <v>2</v>
      </c>
      <c r="ID452">
        <v>4</v>
      </c>
      <c r="IE452">
        <v>0</v>
      </c>
      <c r="IF452">
        <v>0</v>
      </c>
      <c r="IG452">
        <v>0</v>
      </c>
      <c r="IH452">
        <v>1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7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1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1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1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</row>
    <row r="453" spans="1:332">
      <c r="A453" t="s">
        <v>1013</v>
      </c>
      <c r="B453" t="s">
        <v>1012</v>
      </c>
      <c r="C453" t="str">
        <f>"061105"</f>
        <v>061105</v>
      </c>
      <c r="D453" t="s">
        <v>1011</v>
      </c>
      <c r="E453">
        <v>16</v>
      </c>
      <c r="F453">
        <v>41</v>
      </c>
      <c r="G453">
        <v>42</v>
      </c>
      <c r="H453">
        <v>30</v>
      </c>
      <c r="I453">
        <v>12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12</v>
      </c>
      <c r="T453">
        <v>0</v>
      </c>
      <c r="U453">
        <v>0</v>
      </c>
      <c r="V453">
        <v>12</v>
      </c>
      <c r="W453">
        <v>2</v>
      </c>
      <c r="X453">
        <v>1</v>
      </c>
      <c r="Y453">
        <v>1</v>
      </c>
      <c r="Z453">
        <v>0</v>
      </c>
      <c r="AA453">
        <v>10</v>
      </c>
      <c r="AB453">
        <v>3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2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1</v>
      </c>
      <c r="BG453">
        <v>3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2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1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1</v>
      </c>
      <c r="FN453">
        <v>0</v>
      </c>
      <c r="FO453">
        <v>0</v>
      </c>
      <c r="FP453">
        <v>2</v>
      </c>
      <c r="FQ453">
        <v>4</v>
      </c>
      <c r="FR453">
        <v>1</v>
      </c>
      <c r="FS453">
        <v>0</v>
      </c>
      <c r="FT453">
        <v>0</v>
      </c>
      <c r="FU453">
        <v>0</v>
      </c>
      <c r="FV453">
        <v>2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1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4</v>
      </c>
      <c r="GV453">
        <v>1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1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1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</row>
    <row r="454" spans="1:332">
      <c r="A454" t="s">
        <v>1010</v>
      </c>
      <c r="B454" t="s">
        <v>1002</v>
      </c>
      <c r="C454" t="str">
        <f>"061106"</f>
        <v>061106</v>
      </c>
      <c r="D454" t="s">
        <v>1009</v>
      </c>
      <c r="E454">
        <v>1</v>
      </c>
      <c r="F454">
        <v>409</v>
      </c>
      <c r="G454">
        <v>318</v>
      </c>
      <c r="H454">
        <v>136</v>
      </c>
      <c r="I454">
        <v>182</v>
      </c>
      <c r="J454">
        <v>0</v>
      </c>
      <c r="K454">
        <v>4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182</v>
      </c>
      <c r="T454">
        <v>0</v>
      </c>
      <c r="U454">
        <v>0</v>
      </c>
      <c r="V454">
        <v>182</v>
      </c>
      <c r="W454">
        <v>6</v>
      </c>
      <c r="X454">
        <v>5</v>
      </c>
      <c r="Y454">
        <v>1</v>
      </c>
      <c r="Z454">
        <v>0</v>
      </c>
      <c r="AA454">
        <v>176</v>
      </c>
      <c r="AB454">
        <v>125</v>
      </c>
      <c r="AC454">
        <v>18</v>
      </c>
      <c r="AD454">
        <v>1</v>
      </c>
      <c r="AE454">
        <v>2</v>
      </c>
      <c r="AF454">
        <v>1</v>
      </c>
      <c r="AG454">
        <v>3</v>
      </c>
      <c r="AH454">
        <v>2</v>
      </c>
      <c r="AI454">
        <v>3</v>
      </c>
      <c r="AJ454">
        <v>5</v>
      </c>
      <c r="AK454">
        <v>1</v>
      </c>
      <c r="AL454">
        <v>1</v>
      </c>
      <c r="AM454">
        <v>2</v>
      </c>
      <c r="AN454">
        <v>1</v>
      </c>
      <c r="AO454">
        <v>1</v>
      </c>
      <c r="AP454">
        <v>1</v>
      </c>
      <c r="AQ454">
        <v>0</v>
      </c>
      <c r="AR454">
        <v>0</v>
      </c>
      <c r="AS454">
        <v>71</v>
      </c>
      <c r="AT454">
        <v>0</v>
      </c>
      <c r="AU454">
        <v>0</v>
      </c>
      <c r="AV454">
        <v>2</v>
      </c>
      <c r="AW454">
        <v>5</v>
      </c>
      <c r="AX454">
        <v>1</v>
      </c>
      <c r="AY454">
        <v>2</v>
      </c>
      <c r="AZ454">
        <v>1</v>
      </c>
      <c r="BA454">
        <v>1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125</v>
      </c>
      <c r="BH454">
        <v>8</v>
      </c>
      <c r="BI454">
        <v>2</v>
      </c>
      <c r="BJ454">
        <v>1</v>
      </c>
      <c r="BK454">
        <v>0</v>
      </c>
      <c r="BL454">
        <v>0</v>
      </c>
      <c r="BM454">
        <v>2</v>
      </c>
      <c r="BN454">
        <v>0</v>
      </c>
      <c r="BO454">
        <v>1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1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1</v>
      </c>
      <c r="CJ454">
        <v>0</v>
      </c>
      <c r="CK454">
        <v>0</v>
      </c>
      <c r="CL454">
        <v>0</v>
      </c>
      <c r="CM454">
        <v>8</v>
      </c>
      <c r="CN454">
        <v>2</v>
      </c>
      <c r="CO454">
        <v>0</v>
      </c>
      <c r="CP454">
        <v>1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1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2</v>
      </c>
      <c r="DF454">
        <v>2</v>
      </c>
      <c r="DG454">
        <v>1</v>
      </c>
      <c r="DH454">
        <v>1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2</v>
      </c>
      <c r="EL454">
        <v>34</v>
      </c>
      <c r="EM454">
        <v>0</v>
      </c>
      <c r="EN454">
        <v>3</v>
      </c>
      <c r="EO454">
        <v>0</v>
      </c>
      <c r="EP454">
        <v>0</v>
      </c>
      <c r="EQ454">
        <v>0</v>
      </c>
      <c r="ER454">
        <v>3</v>
      </c>
      <c r="ES454">
        <v>0</v>
      </c>
      <c r="ET454">
        <v>0</v>
      </c>
      <c r="EU454">
        <v>0</v>
      </c>
      <c r="EV454">
        <v>1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1</v>
      </c>
      <c r="FH454">
        <v>0</v>
      </c>
      <c r="FI454">
        <v>0</v>
      </c>
      <c r="FJ454">
        <v>0</v>
      </c>
      <c r="FK454">
        <v>0</v>
      </c>
      <c r="FL454">
        <v>1</v>
      </c>
      <c r="FM454">
        <v>25</v>
      </c>
      <c r="FN454">
        <v>0</v>
      </c>
      <c r="FO454">
        <v>0</v>
      </c>
      <c r="FP454">
        <v>34</v>
      </c>
      <c r="FQ454">
        <v>1</v>
      </c>
      <c r="FR454">
        <v>0</v>
      </c>
      <c r="FS454">
        <v>0</v>
      </c>
      <c r="FT454">
        <v>0</v>
      </c>
      <c r="FU454">
        <v>0</v>
      </c>
      <c r="FV454">
        <v>0</v>
      </c>
      <c r="FW454">
        <v>0</v>
      </c>
      <c r="FX454">
        <v>0</v>
      </c>
      <c r="FY454">
        <v>0</v>
      </c>
      <c r="FZ454">
        <v>0</v>
      </c>
      <c r="GA454">
        <v>0</v>
      </c>
      <c r="GB454">
        <v>0</v>
      </c>
      <c r="GC454">
        <v>0</v>
      </c>
      <c r="GD454">
        <v>0</v>
      </c>
      <c r="GE454">
        <v>0</v>
      </c>
      <c r="GF454">
        <v>0</v>
      </c>
      <c r="GG454">
        <v>0</v>
      </c>
      <c r="GH454">
        <v>0</v>
      </c>
      <c r="GI454">
        <v>0</v>
      </c>
      <c r="GJ454">
        <v>1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1</v>
      </c>
      <c r="GV454">
        <v>4</v>
      </c>
      <c r="GW454">
        <v>0</v>
      </c>
      <c r="GX454">
        <v>1</v>
      </c>
      <c r="GY454">
        <v>0</v>
      </c>
      <c r="GZ454">
        <v>0</v>
      </c>
      <c r="HA454">
        <v>0</v>
      </c>
      <c r="HB454">
        <v>0</v>
      </c>
      <c r="HC454">
        <v>0</v>
      </c>
      <c r="HD454">
        <v>0</v>
      </c>
      <c r="HE454">
        <v>0</v>
      </c>
      <c r="HF454">
        <v>1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1</v>
      </c>
      <c r="HP454">
        <v>0</v>
      </c>
      <c r="HQ454">
        <v>1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4</v>
      </c>
      <c r="IB454">
        <v>0</v>
      </c>
      <c r="IC454">
        <v>0</v>
      </c>
      <c r="ID454">
        <v>0</v>
      </c>
      <c r="IE454">
        <v>0</v>
      </c>
      <c r="IF454">
        <v>0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</row>
    <row r="455" spans="1:332">
      <c r="A455" t="s">
        <v>1008</v>
      </c>
      <c r="B455" t="s">
        <v>1002</v>
      </c>
      <c r="C455" t="str">
        <f>"061106"</f>
        <v>061106</v>
      </c>
      <c r="D455" t="s">
        <v>1007</v>
      </c>
      <c r="E455">
        <v>2</v>
      </c>
      <c r="F455">
        <v>377</v>
      </c>
      <c r="G455">
        <v>300</v>
      </c>
      <c r="H455">
        <v>134</v>
      </c>
      <c r="I455">
        <v>166</v>
      </c>
      <c r="J455">
        <v>0</v>
      </c>
      <c r="K455">
        <v>2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166</v>
      </c>
      <c r="T455">
        <v>0</v>
      </c>
      <c r="U455">
        <v>0</v>
      </c>
      <c r="V455">
        <v>166</v>
      </c>
      <c r="W455">
        <v>5</v>
      </c>
      <c r="X455">
        <v>5</v>
      </c>
      <c r="Y455">
        <v>0</v>
      </c>
      <c r="Z455">
        <v>0</v>
      </c>
      <c r="AA455">
        <v>161</v>
      </c>
      <c r="AB455">
        <v>77</v>
      </c>
      <c r="AC455">
        <v>5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2</v>
      </c>
      <c r="AJ455">
        <v>11</v>
      </c>
      <c r="AK455">
        <v>1</v>
      </c>
      <c r="AL455">
        <v>1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54</v>
      </c>
      <c r="AT455">
        <v>0</v>
      </c>
      <c r="AU455">
        <v>0</v>
      </c>
      <c r="AV455">
        <v>0</v>
      </c>
      <c r="AW455">
        <v>1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2</v>
      </c>
      <c r="BE455">
        <v>0</v>
      </c>
      <c r="BF455">
        <v>0</v>
      </c>
      <c r="BG455">
        <v>77</v>
      </c>
      <c r="BH455">
        <v>3</v>
      </c>
      <c r="BI455">
        <v>0</v>
      </c>
      <c r="BJ455">
        <v>0</v>
      </c>
      <c r="BK455">
        <v>0</v>
      </c>
      <c r="BL455">
        <v>0</v>
      </c>
      <c r="BM455">
        <v>1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1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1</v>
      </c>
      <c r="CL455">
        <v>0</v>
      </c>
      <c r="CM455">
        <v>3</v>
      </c>
      <c r="CN455">
        <v>3</v>
      </c>
      <c r="CO455">
        <v>3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3</v>
      </c>
      <c r="DF455">
        <v>4</v>
      </c>
      <c r="DG455">
        <v>3</v>
      </c>
      <c r="DH455">
        <v>0</v>
      </c>
      <c r="DI455">
        <v>0</v>
      </c>
      <c r="DJ455">
        <v>0</v>
      </c>
      <c r="DK455">
        <v>1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4</v>
      </c>
      <c r="EL455">
        <v>61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3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58</v>
      </c>
      <c r="FN455">
        <v>0</v>
      </c>
      <c r="FO455">
        <v>0</v>
      </c>
      <c r="FP455">
        <v>61</v>
      </c>
      <c r="FQ455">
        <v>2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1</v>
      </c>
      <c r="FX455">
        <v>0</v>
      </c>
      <c r="FY455">
        <v>0</v>
      </c>
      <c r="FZ455">
        <v>0</v>
      </c>
      <c r="GA455">
        <v>0</v>
      </c>
      <c r="GB455">
        <v>0</v>
      </c>
      <c r="GC455">
        <v>0</v>
      </c>
      <c r="GD455">
        <v>0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1</v>
      </c>
      <c r="GU455">
        <v>2</v>
      </c>
      <c r="GV455">
        <v>9</v>
      </c>
      <c r="GW455">
        <v>5</v>
      </c>
      <c r="GX455">
        <v>2</v>
      </c>
      <c r="GY455">
        <v>0</v>
      </c>
      <c r="GZ455">
        <v>0</v>
      </c>
      <c r="HA455">
        <v>0</v>
      </c>
      <c r="HB455">
        <v>0</v>
      </c>
      <c r="HC455">
        <v>1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0</v>
      </c>
      <c r="HX455">
        <v>0</v>
      </c>
      <c r="HY455">
        <v>1</v>
      </c>
      <c r="HZ455">
        <v>0</v>
      </c>
      <c r="IA455">
        <v>9</v>
      </c>
      <c r="IB455">
        <v>1</v>
      </c>
      <c r="IC455">
        <v>0</v>
      </c>
      <c r="ID455">
        <v>1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0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0</v>
      </c>
      <c r="JC455">
        <v>0</v>
      </c>
      <c r="JD455">
        <v>0</v>
      </c>
      <c r="JE455">
        <v>0</v>
      </c>
      <c r="JF455">
        <v>1</v>
      </c>
      <c r="JG455">
        <v>1</v>
      </c>
      <c r="JH455">
        <v>0</v>
      </c>
      <c r="JI455">
        <v>0</v>
      </c>
      <c r="JJ455">
        <v>1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1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0</v>
      </c>
      <c r="LS455">
        <v>0</v>
      </c>
      <c r="LT455">
        <v>0</v>
      </c>
    </row>
    <row r="456" spans="1:332">
      <c r="A456" t="s">
        <v>1006</v>
      </c>
      <c r="B456" t="s">
        <v>1002</v>
      </c>
      <c r="C456" t="str">
        <f>"061106"</f>
        <v>061106</v>
      </c>
      <c r="D456" t="s">
        <v>1005</v>
      </c>
      <c r="E456">
        <v>3</v>
      </c>
      <c r="F456">
        <v>424</v>
      </c>
      <c r="G456">
        <v>320</v>
      </c>
      <c r="H456">
        <v>177</v>
      </c>
      <c r="I456">
        <v>143</v>
      </c>
      <c r="J456">
        <v>1</v>
      </c>
      <c r="K456">
        <v>3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143</v>
      </c>
      <c r="T456">
        <v>0</v>
      </c>
      <c r="U456">
        <v>0</v>
      </c>
      <c r="V456">
        <v>143</v>
      </c>
      <c r="W456">
        <v>9</v>
      </c>
      <c r="X456">
        <v>6</v>
      </c>
      <c r="Y456">
        <v>3</v>
      </c>
      <c r="Z456">
        <v>0</v>
      </c>
      <c r="AA456">
        <v>134</v>
      </c>
      <c r="AB456">
        <v>71</v>
      </c>
      <c r="AC456">
        <v>16</v>
      </c>
      <c r="AD456">
        <v>4</v>
      </c>
      <c r="AE456">
        <v>1</v>
      </c>
      <c r="AF456">
        <v>1</v>
      </c>
      <c r="AG456">
        <v>1</v>
      </c>
      <c r="AH456">
        <v>0</v>
      </c>
      <c r="AI456">
        <v>2</v>
      </c>
      <c r="AJ456">
        <v>4</v>
      </c>
      <c r="AK456">
        <v>1</v>
      </c>
      <c r="AL456">
        <v>1</v>
      </c>
      <c r="AM456">
        <v>4</v>
      </c>
      <c r="AN456">
        <v>0</v>
      </c>
      <c r="AO456">
        <v>0</v>
      </c>
      <c r="AP456">
        <v>1</v>
      </c>
      <c r="AQ456">
        <v>0</v>
      </c>
      <c r="AR456">
        <v>0</v>
      </c>
      <c r="AS456">
        <v>31</v>
      </c>
      <c r="AT456">
        <v>0</v>
      </c>
      <c r="AU456">
        <v>1</v>
      </c>
      <c r="AV456">
        <v>0</v>
      </c>
      <c r="AW456">
        <v>1</v>
      </c>
      <c r="AX456">
        <v>1</v>
      </c>
      <c r="AY456">
        <v>0</v>
      </c>
      <c r="AZ456">
        <v>1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71</v>
      </c>
      <c r="BH456">
        <v>9</v>
      </c>
      <c r="BI456">
        <v>3</v>
      </c>
      <c r="BJ456">
        <v>0</v>
      </c>
      <c r="BK456">
        <v>1</v>
      </c>
      <c r="BL456">
        <v>2</v>
      </c>
      <c r="BM456">
        <v>3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9</v>
      </c>
      <c r="CN456">
        <v>4</v>
      </c>
      <c r="CO456">
        <v>1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1</v>
      </c>
      <c r="CV456">
        <v>0</v>
      </c>
      <c r="CW456">
        <v>0</v>
      </c>
      <c r="CX456">
        <v>0</v>
      </c>
      <c r="CY456">
        <v>2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4</v>
      </c>
      <c r="DF456">
        <v>11</v>
      </c>
      <c r="DG456">
        <v>6</v>
      </c>
      <c r="DH456">
        <v>1</v>
      </c>
      <c r="DI456">
        <v>1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1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1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1</v>
      </c>
      <c r="EJ456">
        <v>0</v>
      </c>
      <c r="EK456">
        <v>11</v>
      </c>
      <c r="EL456">
        <v>23</v>
      </c>
      <c r="EM456">
        <v>2</v>
      </c>
      <c r="EN456">
        <v>0</v>
      </c>
      <c r="EO456">
        <v>1</v>
      </c>
      <c r="EP456">
        <v>0</v>
      </c>
      <c r="EQ456">
        <v>0</v>
      </c>
      <c r="ER456">
        <v>3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17</v>
      </c>
      <c r="FN456">
        <v>0</v>
      </c>
      <c r="FO456">
        <v>0</v>
      </c>
      <c r="FP456">
        <v>23</v>
      </c>
      <c r="FQ456">
        <v>1</v>
      </c>
      <c r="FR456">
        <v>0</v>
      </c>
      <c r="FS456">
        <v>0</v>
      </c>
      <c r="FT456">
        <v>0</v>
      </c>
      <c r="FU456">
        <v>0</v>
      </c>
      <c r="FV456">
        <v>1</v>
      </c>
      <c r="FW456">
        <v>0</v>
      </c>
      <c r="FX456">
        <v>0</v>
      </c>
      <c r="FY456">
        <v>0</v>
      </c>
      <c r="FZ456">
        <v>0</v>
      </c>
      <c r="GA456">
        <v>0</v>
      </c>
      <c r="GB456">
        <v>0</v>
      </c>
      <c r="GC456">
        <v>0</v>
      </c>
      <c r="GD456">
        <v>0</v>
      </c>
      <c r="GE456">
        <v>0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1</v>
      </c>
      <c r="GV456">
        <v>15</v>
      </c>
      <c r="GW456">
        <v>4</v>
      </c>
      <c r="GX456">
        <v>0</v>
      </c>
      <c r="GY456">
        <v>0</v>
      </c>
      <c r="GZ456">
        <v>1</v>
      </c>
      <c r="HA456">
        <v>0</v>
      </c>
      <c r="HB456">
        <v>1</v>
      </c>
      <c r="HC456">
        <v>2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1</v>
      </c>
      <c r="HK456">
        <v>0</v>
      </c>
      <c r="HL456">
        <v>0</v>
      </c>
      <c r="HM456">
        <v>0</v>
      </c>
      <c r="HN456">
        <v>0</v>
      </c>
      <c r="HO456">
        <v>1</v>
      </c>
      <c r="HP456">
        <v>0</v>
      </c>
      <c r="HQ456">
        <v>1</v>
      </c>
      <c r="HR456">
        <v>0</v>
      </c>
      <c r="HS456">
        <v>3</v>
      </c>
      <c r="HT456">
        <v>0</v>
      </c>
      <c r="HU456">
        <v>0</v>
      </c>
      <c r="HV456">
        <v>0</v>
      </c>
      <c r="HW456">
        <v>0</v>
      </c>
      <c r="HX456">
        <v>1</v>
      </c>
      <c r="HY456">
        <v>0</v>
      </c>
      <c r="HZ456">
        <v>0</v>
      </c>
      <c r="IA456">
        <v>15</v>
      </c>
      <c r="IB456">
        <v>0</v>
      </c>
      <c r="IC456">
        <v>0</v>
      </c>
      <c r="ID456">
        <v>0</v>
      </c>
      <c r="IE456">
        <v>0</v>
      </c>
      <c r="IF456">
        <v>0</v>
      </c>
      <c r="IG456">
        <v>0</v>
      </c>
      <c r="IH456">
        <v>0</v>
      </c>
      <c r="II456">
        <v>0</v>
      </c>
      <c r="IJ456">
        <v>0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0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</row>
    <row r="457" spans="1:332">
      <c r="A457" t="s">
        <v>1004</v>
      </c>
      <c r="B457" t="s">
        <v>1002</v>
      </c>
      <c r="C457" t="str">
        <f>"061106"</f>
        <v>061106</v>
      </c>
      <c r="D457" t="s">
        <v>1001</v>
      </c>
      <c r="E457">
        <v>4</v>
      </c>
      <c r="F457">
        <v>1215</v>
      </c>
      <c r="G457">
        <v>929</v>
      </c>
      <c r="H457">
        <v>363</v>
      </c>
      <c r="I457">
        <v>566</v>
      </c>
      <c r="J457">
        <v>1</v>
      </c>
      <c r="K457">
        <v>5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566</v>
      </c>
      <c r="T457">
        <v>0</v>
      </c>
      <c r="U457">
        <v>0</v>
      </c>
      <c r="V457">
        <v>566</v>
      </c>
      <c r="W457">
        <v>22</v>
      </c>
      <c r="X457">
        <v>13</v>
      </c>
      <c r="Y457">
        <v>5</v>
      </c>
      <c r="Z457">
        <v>0</v>
      </c>
      <c r="AA457">
        <v>544</v>
      </c>
      <c r="AB457">
        <v>252</v>
      </c>
      <c r="AC457">
        <v>44</v>
      </c>
      <c r="AD457">
        <v>10</v>
      </c>
      <c r="AE457">
        <v>15</v>
      </c>
      <c r="AF457">
        <v>3</v>
      </c>
      <c r="AG457">
        <v>8</v>
      </c>
      <c r="AH457">
        <v>0</v>
      </c>
      <c r="AI457">
        <v>7</v>
      </c>
      <c r="AJ457">
        <v>41</v>
      </c>
      <c r="AK457">
        <v>3</v>
      </c>
      <c r="AL457">
        <v>0</v>
      </c>
      <c r="AM457">
        <v>3</v>
      </c>
      <c r="AN457">
        <v>0</v>
      </c>
      <c r="AO457">
        <v>1</v>
      </c>
      <c r="AP457">
        <v>2</v>
      </c>
      <c r="AQ457">
        <v>0</v>
      </c>
      <c r="AR457">
        <v>1</v>
      </c>
      <c r="AS457">
        <v>93</v>
      </c>
      <c r="AT457">
        <v>0</v>
      </c>
      <c r="AU457">
        <v>1</v>
      </c>
      <c r="AV457">
        <v>0</v>
      </c>
      <c r="AW457">
        <v>9</v>
      </c>
      <c r="AX457">
        <v>1</v>
      </c>
      <c r="AY457">
        <v>1</v>
      </c>
      <c r="AZ457">
        <v>2</v>
      </c>
      <c r="BA457">
        <v>1</v>
      </c>
      <c r="BB457">
        <v>1</v>
      </c>
      <c r="BC457">
        <v>0</v>
      </c>
      <c r="BD457">
        <v>4</v>
      </c>
      <c r="BE457">
        <v>0</v>
      </c>
      <c r="BF457">
        <v>1</v>
      </c>
      <c r="BG457">
        <v>252</v>
      </c>
      <c r="BH457">
        <v>28</v>
      </c>
      <c r="BI457">
        <v>12</v>
      </c>
      <c r="BJ457">
        <v>6</v>
      </c>
      <c r="BK457">
        <v>0</v>
      </c>
      <c r="BL457">
        <v>1</v>
      </c>
      <c r="BM457">
        <v>5</v>
      </c>
      <c r="BN457">
        <v>1</v>
      </c>
      <c r="BO457">
        <v>1</v>
      </c>
      <c r="BP457">
        <v>0</v>
      </c>
      <c r="BQ457">
        <v>2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28</v>
      </c>
      <c r="CN457">
        <v>7</v>
      </c>
      <c r="CO457">
        <v>2</v>
      </c>
      <c r="CP457">
        <v>2</v>
      </c>
      <c r="CQ457">
        <v>0</v>
      </c>
      <c r="CR457">
        <v>1</v>
      </c>
      <c r="CS457">
        <v>0</v>
      </c>
      <c r="CT457">
        <v>0</v>
      </c>
      <c r="CU457">
        <v>0</v>
      </c>
      <c r="CV457">
        <v>1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1</v>
      </c>
      <c r="DD457">
        <v>0</v>
      </c>
      <c r="DE457">
        <v>7</v>
      </c>
      <c r="DF457">
        <v>21</v>
      </c>
      <c r="DG457">
        <v>15</v>
      </c>
      <c r="DH457">
        <v>0</v>
      </c>
      <c r="DI457">
        <v>0</v>
      </c>
      <c r="DJ457">
        <v>1</v>
      </c>
      <c r="DK457">
        <v>1</v>
      </c>
      <c r="DL457">
        <v>1</v>
      </c>
      <c r="DM457">
        <v>0</v>
      </c>
      <c r="DN457">
        <v>1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1</v>
      </c>
      <c r="EC457">
        <v>0</v>
      </c>
      <c r="ED457">
        <v>0</v>
      </c>
      <c r="EE457">
        <v>0</v>
      </c>
      <c r="EF457">
        <v>1</v>
      </c>
      <c r="EG457">
        <v>0</v>
      </c>
      <c r="EH457">
        <v>0</v>
      </c>
      <c r="EI457">
        <v>0</v>
      </c>
      <c r="EJ457">
        <v>0</v>
      </c>
      <c r="EK457">
        <v>21</v>
      </c>
      <c r="EL457">
        <v>141</v>
      </c>
      <c r="EM457">
        <v>1</v>
      </c>
      <c r="EN457">
        <v>1</v>
      </c>
      <c r="EO457">
        <v>3</v>
      </c>
      <c r="EP457">
        <v>0</v>
      </c>
      <c r="EQ457">
        <v>0</v>
      </c>
      <c r="ER457">
        <v>15</v>
      </c>
      <c r="ES457">
        <v>0</v>
      </c>
      <c r="ET457">
        <v>1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1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118</v>
      </c>
      <c r="FN457">
        <v>0</v>
      </c>
      <c r="FO457">
        <v>0</v>
      </c>
      <c r="FP457">
        <v>141</v>
      </c>
      <c r="FQ457">
        <v>25</v>
      </c>
      <c r="FR457">
        <v>6</v>
      </c>
      <c r="FS457">
        <v>1</v>
      </c>
      <c r="FT457">
        <v>0</v>
      </c>
      <c r="FU457">
        <v>1</v>
      </c>
      <c r="FV457">
        <v>11</v>
      </c>
      <c r="FW457">
        <v>0</v>
      </c>
      <c r="FX457">
        <v>0</v>
      </c>
      <c r="FY457">
        <v>1</v>
      </c>
      <c r="FZ457">
        <v>0</v>
      </c>
      <c r="GA457">
        <v>0</v>
      </c>
      <c r="GB457">
        <v>1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1</v>
      </c>
      <c r="GM457">
        <v>0</v>
      </c>
      <c r="GN457">
        <v>0</v>
      </c>
      <c r="GO457">
        <v>1</v>
      </c>
      <c r="GP457">
        <v>0</v>
      </c>
      <c r="GQ457">
        <v>0</v>
      </c>
      <c r="GR457">
        <v>0</v>
      </c>
      <c r="GS457">
        <v>0</v>
      </c>
      <c r="GT457">
        <v>2</v>
      </c>
      <c r="GU457">
        <v>25</v>
      </c>
      <c r="GV457">
        <v>46</v>
      </c>
      <c r="GW457">
        <v>16</v>
      </c>
      <c r="GX457">
        <v>6</v>
      </c>
      <c r="GY457">
        <v>2</v>
      </c>
      <c r="GZ457">
        <v>0</v>
      </c>
      <c r="HA457">
        <v>0</v>
      </c>
      <c r="HB457">
        <v>1</v>
      </c>
      <c r="HC457">
        <v>4</v>
      </c>
      <c r="HD457">
        <v>1</v>
      </c>
      <c r="HE457">
        <v>0</v>
      </c>
      <c r="HF457">
        <v>0</v>
      </c>
      <c r="HG457">
        <v>0</v>
      </c>
      <c r="HH457">
        <v>1</v>
      </c>
      <c r="HI457">
        <v>0</v>
      </c>
      <c r="HJ457">
        <v>1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2</v>
      </c>
      <c r="HQ457">
        <v>2</v>
      </c>
      <c r="HR457">
        <v>2</v>
      </c>
      <c r="HS457">
        <v>1</v>
      </c>
      <c r="HT457">
        <v>0</v>
      </c>
      <c r="HU457">
        <v>0</v>
      </c>
      <c r="HV457">
        <v>0</v>
      </c>
      <c r="HW457">
        <v>2</v>
      </c>
      <c r="HX457">
        <v>1</v>
      </c>
      <c r="HY457">
        <v>0</v>
      </c>
      <c r="HZ457">
        <v>3</v>
      </c>
      <c r="IA457">
        <v>46</v>
      </c>
      <c r="IB457">
        <v>17</v>
      </c>
      <c r="IC457">
        <v>7</v>
      </c>
      <c r="ID457">
        <v>7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1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1</v>
      </c>
      <c r="IY457">
        <v>0</v>
      </c>
      <c r="IZ457">
        <v>1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17</v>
      </c>
      <c r="JG457">
        <v>1</v>
      </c>
      <c r="JH457">
        <v>1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1</v>
      </c>
      <c r="JY457">
        <v>3</v>
      </c>
      <c r="JZ457">
        <v>0</v>
      </c>
      <c r="KA457">
        <v>1</v>
      </c>
      <c r="KB457">
        <v>0</v>
      </c>
      <c r="KC457">
        <v>0</v>
      </c>
      <c r="KD457">
        <v>1</v>
      </c>
      <c r="KE457">
        <v>0</v>
      </c>
      <c r="KF457">
        <v>0</v>
      </c>
      <c r="KG457">
        <v>1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3</v>
      </c>
      <c r="KQ457">
        <v>3</v>
      </c>
      <c r="KR457">
        <v>0</v>
      </c>
      <c r="KS457">
        <v>0</v>
      </c>
      <c r="KT457">
        <v>1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1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1</v>
      </c>
      <c r="LQ457">
        <v>0</v>
      </c>
      <c r="LR457">
        <v>0</v>
      </c>
      <c r="LS457">
        <v>0</v>
      </c>
      <c r="LT457">
        <v>3</v>
      </c>
    </row>
    <row r="458" spans="1:332">
      <c r="A458" t="s">
        <v>1003</v>
      </c>
      <c r="B458" t="s">
        <v>1002</v>
      </c>
      <c r="C458" t="str">
        <f>"061106"</f>
        <v>061106</v>
      </c>
      <c r="D458" t="s">
        <v>1001</v>
      </c>
      <c r="E458">
        <v>5</v>
      </c>
      <c r="F458">
        <v>901</v>
      </c>
      <c r="G458">
        <v>681</v>
      </c>
      <c r="H458">
        <v>280</v>
      </c>
      <c r="I458">
        <v>401</v>
      </c>
      <c r="J458">
        <v>1</v>
      </c>
      <c r="K458">
        <v>5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399</v>
      </c>
      <c r="T458">
        <v>0</v>
      </c>
      <c r="U458">
        <v>0</v>
      </c>
      <c r="V458">
        <v>399</v>
      </c>
      <c r="W458">
        <v>21</v>
      </c>
      <c r="X458">
        <v>12</v>
      </c>
      <c r="Y458">
        <v>5</v>
      </c>
      <c r="Z458">
        <v>0</v>
      </c>
      <c r="AA458">
        <v>378</v>
      </c>
      <c r="AB458">
        <v>187</v>
      </c>
      <c r="AC458">
        <v>22</v>
      </c>
      <c r="AD458">
        <v>7</v>
      </c>
      <c r="AE458">
        <v>2</v>
      </c>
      <c r="AF458">
        <v>1</v>
      </c>
      <c r="AG458">
        <v>2</v>
      </c>
      <c r="AH458">
        <v>0</v>
      </c>
      <c r="AI458">
        <v>5</v>
      </c>
      <c r="AJ458">
        <v>29</v>
      </c>
      <c r="AK458">
        <v>0</v>
      </c>
      <c r="AL458">
        <v>5</v>
      </c>
      <c r="AM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>
        <v>98</v>
      </c>
      <c r="AT458">
        <v>0</v>
      </c>
      <c r="AU458">
        <v>0</v>
      </c>
      <c r="AV458">
        <v>0</v>
      </c>
      <c r="AW458">
        <v>11</v>
      </c>
      <c r="AX458">
        <v>0</v>
      </c>
      <c r="AY458">
        <v>0</v>
      </c>
      <c r="AZ458">
        <v>0</v>
      </c>
      <c r="BA458">
        <v>0</v>
      </c>
      <c r="BB458">
        <v>1</v>
      </c>
      <c r="BC458">
        <v>0</v>
      </c>
      <c r="BD458">
        <v>0</v>
      </c>
      <c r="BE458">
        <v>0</v>
      </c>
      <c r="BF458">
        <v>2</v>
      </c>
      <c r="BG458">
        <v>187</v>
      </c>
      <c r="BH458">
        <v>19</v>
      </c>
      <c r="BI458">
        <v>6</v>
      </c>
      <c r="BJ458">
        <v>1</v>
      </c>
      <c r="BK458">
        <v>1</v>
      </c>
      <c r="BL458">
        <v>0</v>
      </c>
      <c r="BM458">
        <v>11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19</v>
      </c>
      <c r="CN458">
        <v>3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2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1</v>
      </c>
      <c r="DD458">
        <v>0</v>
      </c>
      <c r="DE458">
        <v>3</v>
      </c>
      <c r="DF458">
        <v>7</v>
      </c>
      <c r="DG458">
        <v>2</v>
      </c>
      <c r="DH458">
        <v>0</v>
      </c>
      <c r="DI458">
        <v>1</v>
      </c>
      <c r="DJ458">
        <v>2</v>
      </c>
      <c r="DK458">
        <v>1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1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7</v>
      </c>
      <c r="EL458">
        <v>128</v>
      </c>
      <c r="EM458">
        <v>3</v>
      </c>
      <c r="EN458">
        <v>5</v>
      </c>
      <c r="EO458">
        <v>1</v>
      </c>
      <c r="EP458">
        <v>0</v>
      </c>
      <c r="EQ458">
        <v>0</v>
      </c>
      <c r="ER458">
        <v>12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1</v>
      </c>
      <c r="FJ458">
        <v>0</v>
      </c>
      <c r="FK458">
        <v>0</v>
      </c>
      <c r="FL458">
        <v>0</v>
      </c>
      <c r="FM458">
        <v>106</v>
      </c>
      <c r="FN458">
        <v>0</v>
      </c>
      <c r="FO458">
        <v>0</v>
      </c>
      <c r="FP458">
        <v>128</v>
      </c>
      <c r="FQ458">
        <v>7</v>
      </c>
      <c r="FR458">
        <v>4</v>
      </c>
      <c r="FS458">
        <v>0</v>
      </c>
      <c r="FT458">
        <v>0</v>
      </c>
      <c r="FU458">
        <v>0</v>
      </c>
      <c r="FV458">
        <v>3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7</v>
      </c>
      <c r="GV458">
        <v>19</v>
      </c>
      <c r="GW458">
        <v>9</v>
      </c>
      <c r="GX458">
        <v>3</v>
      </c>
      <c r="GY458">
        <v>0</v>
      </c>
      <c r="GZ458">
        <v>0</v>
      </c>
      <c r="HA458">
        <v>0</v>
      </c>
      <c r="HB458">
        <v>1</v>
      </c>
      <c r="HC458">
        <v>0</v>
      </c>
      <c r="HD458">
        <v>0</v>
      </c>
      <c r="HE458">
        <v>0</v>
      </c>
      <c r="HF458">
        <v>0</v>
      </c>
      <c r="HG458">
        <v>1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2</v>
      </c>
      <c r="HR458">
        <v>0</v>
      </c>
      <c r="HS458">
        <v>0</v>
      </c>
      <c r="HT458">
        <v>0</v>
      </c>
      <c r="HU458">
        <v>0</v>
      </c>
      <c r="HV458">
        <v>1</v>
      </c>
      <c r="HW458">
        <v>0</v>
      </c>
      <c r="HX458">
        <v>1</v>
      </c>
      <c r="HY458">
        <v>0</v>
      </c>
      <c r="HZ458">
        <v>1</v>
      </c>
      <c r="IA458">
        <v>19</v>
      </c>
      <c r="IB458">
        <v>5</v>
      </c>
      <c r="IC458">
        <v>2</v>
      </c>
      <c r="ID458">
        <v>1</v>
      </c>
      <c r="IE458">
        <v>1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1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5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3</v>
      </c>
      <c r="KR458">
        <v>2</v>
      </c>
      <c r="KS458">
        <v>0</v>
      </c>
      <c r="KT458">
        <v>1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3</v>
      </c>
    </row>
    <row r="459" spans="1:332">
      <c r="A459" t="s">
        <v>1000</v>
      </c>
      <c r="B459" t="s">
        <v>983</v>
      </c>
      <c r="C459" t="str">
        <f>"061107"</f>
        <v>061107</v>
      </c>
      <c r="D459" t="s">
        <v>999</v>
      </c>
      <c r="E459">
        <v>1</v>
      </c>
      <c r="F459">
        <v>1859</v>
      </c>
      <c r="G459">
        <v>1410</v>
      </c>
      <c r="H459">
        <v>486</v>
      </c>
      <c r="I459">
        <v>924</v>
      </c>
      <c r="J459">
        <v>1</v>
      </c>
      <c r="K459">
        <v>2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923</v>
      </c>
      <c r="T459">
        <v>0</v>
      </c>
      <c r="U459">
        <v>0</v>
      </c>
      <c r="V459">
        <v>923</v>
      </c>
      <c r="W459">
        <v>29</v>
      </c>
      <c r="X459">
        <v>22</v>
      </c>
      <c r="Y459">
        <v>3</v>
      </c>
      <c r="Z459">
        <v>0</v>
      </c>
      <c r="AA459">
        <v>894</v>
      </c>
      <c r="AB459">
        <v>551</v>
      </c>
      <c r="AC459">
        <v>17</v>
      </c>
      <c r="AD459">
        <v>1</v>
      </c>
      <c r="AE459">
        <v>2</v>
      </c>
      <c r="AF459">
        <v>0</v>
      </c>
      <c r="AG459">
        <v>4</v>
      </c>
      <c r="AH459">
        <v>0</v>
      </c>
      <c r="AI459">
        <v>3</v>
      </c>
      <c r="AJ459">
        <v>76</v>
      </c>
      <c r="AK459">
        <v>1</v>
      </c>
      <c r="AL459">
        <v>0</v>
      </c>
      <c r="AM459">
        <v>0</v>
      </c>
      <c r="AN459">
        <v>0</v>
      </c>
      <c r="AO459">
        <v>1</v>
      </c>
      <c r="AP459">
        <v>2</v>
      </c>
      <c r="AQ459">
        <v>1</v>
      </c>
      <c r="AR459">
        <v>1</v>
      </c>
      <c r="AS459">
        <v>421</v>
      </c>
      <c r="AT459">
        <v>0</v>
      </c>
      <c r="AU459">
        <v>15</v>
      </c>
      <c r="AV459">
        <v>0</v>
      </c>
      <c r="AW459">
        <v>4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2</v>
      </c>
      <c r="BG459">
        <v>551</v>
      </c>
      <c r="BH459">
        <v>49</v>
      </c>
      <c r="BI459">
        <v>27</v>
      </c>
      <c r="BJ459">
        <v>1</v>
      </c>
      <c r="BK459">
        <v>0</v>
      </c>
      <c r="BL459">
        <v>0</v>
      </c>
      <c r="BM459">
        <v>16</v>
      </c>
      <c r="BN459">
        <v>2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1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</v>
      </c>
      <c r="CL459">
        <v>0</v>
      </c>
      <c r="CM459">
        <v>49</v>
      </c>
      <c r="CN459">
        <v>16</v>
      </c>
      <c r="CO459">
        <v>5</v>
      </c>
      <c r="CP459">
        <v>4</v>
      </c>
      <c r="CQ459">
        <v>0</v>
      </c>
      <c r="CR459">
        <v>0</v>
      </c>
      <c r="CS459">
        <v>1</v>
      </c>
      <c r="CT459">
        <v>0</v>
      </c>
      <c r="CU459">
        <v>0</v>
      </c>
      <c r="CV459">
        <v>0</v>
      </c>
      <c r="CW459">
        <v>1</v>
      </c>
      <c r="CX459">
        <v>0</v>
      </c>
      <c r="CY459">
        <v>1</v>
      </c>
      <c r="CZ459">
        <v>1</v>
      </c>
      <c r="DA459">
        <v>0</v>
      </c>
      <c r="DB459">
        <v>0</v>
      </c>
      <c r="DC459">
        <v>2</v>
      </c>
      <c r="DD459">
        <v>1</v>
      </c>
      <c r="DE459">
        <v>16</v>
      </c>
      <c r="DF459">
        <v>32</v>
      </c>
      <c r="DG459">
        <v>9</v>
      </c>
      <c r="DH459">
        <v>1</v>
      </c>
      <c r="DI459">
        <v>2</v>
      </c>
      <c r="DJ459">
        <v>0</v>
      </c>
      <c r="DK459">
        <v>1</v>
      </c>
      <c r="DL459">
        <v>0</v>
      </c>
      <c r="DM459">
        <v>1</v>
      </c>
      <c r="DN459">
        <v>11</v>
      </c>
      <c r="DO459">
        <v>1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2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1</v>
      </c>
      <c r="EB459">
        <v>1</v>
      </c>
      <c r="EC459">
        <v>0</v>
      </c>
      <c r="ED459">
        <v>0</v>
      </c>
      <c r="EE459">
        <v>1</v>
      </c>
      <c r="EF459">
        <v>0</v>
      </c>
      <c r="EG459">
        <v>0</v>
      </c>
      <c r="EH459">
        <v>0</v>
      </c>
      <c r="EI459">
        <v>0</v>
      </c>
      <c r="EJ459">
        <v>1</v>
      </c>
      <c r="EK459">
        <v>32</v>
      </c>
      <c r="EL459">
        <v>148</v>
      </c>
      <c r="EM459">
        <v>6</v>
      </c>
      <c r="EN459">
        <v>1</v>
      </c>
      <c r="EO459">
        <v>0</v>
      </c>
      <c r="EP459">
        <v>0</v>
      </c>
      <c r="EQ459">
        <v>2</v>
      </c>
      <c r="ER459">
        <v>133</v>
      </c>
      <c r="ES459">
        <v>0</v>
      </c>
      <c r="ET459">
        <v>0</v>
      </c>
      <c r="EU459">
        <v>1</v>
      </c>
      <c r="EV459">
        <v>0</v>
      </c>
      <c r="EW459">
        <v>0</v>
      </c>
      <c r="EX459">
        <v>1</v>
      </c>
      <c r="EY459">
        <v>2</v>
      </c>
      <c r="EZ459">
        <v>0</v>
      </c>
      <c r="FA459">
        <v>1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1</v>
      </c>
      <c r="FN459">
        <v>0</v>
      </c>
      <c r="FO459">
        <v>0</v>
      </c>
      <c r="FP459">
        <v>148</v>
      </c>
      <c r="FQ459">
        <v>33</v>
      </c>
      <c r="FR459">
        <v>8</v>
      </c>
      <c r="FS459">
        <v>1</v>
      </c>
      <c r="FT459">
        <v>0</v>
      </c>
      <c r="FU459">
        <v>0</v>
      </c>
      <c r="FV459">
        <v>20</v>
      </c>
      <c r="FW459">
        <v>0</v>
      </c>
      <c r="FX459">
        <v>0</v>
      </c>
      <c r="FY459">
        <v>1</v>
      </c>
      <c r="FZ459">
        <v>1</v>
      </c>
      <c r="GA459">
        <v>1</v>
      </c>
      <c r="GB459">
        <v>0</v>
      </c>
      <c r="GC459">
        <v>0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0</v>
      </c>
      <c r="GN459">
        <v>0</v>
      </c>
      <c r="GO459">
        <v>0</v>
      </c>
      <c r="GP459">
        <v>0</v>
      </c>
      <c r="GQ459">
        <v>1</v>
      </c>
      <c r="GR459">
        <v>0</v>
      </c>
      <c r="GS459">
        <v>0</v>
      </c>
      <c r="GT459">
        <v>0</v>
      </c>
      <c r="GU459">
        <v>33</v>
      </c>
      <c r="GV459">
        <v>45</v>
      </c>
      <c r="GW459">
        <v>16</v>
      </c>
      <c r="GX459">
        <v>16</v>
      </c>
      <c r="GY459">
        <v>0</v>
      </c>
      <c r="GZ459">
        <v>1</v>
      </c>
      <c r="HA459">
        <v>0</v>
      </c>
      <c r="HB459">
        <v>0</v>
      </c>
      <c r="HC459">
        <v>0</v>
      </c>
      <c r="HD459">
        <v>1</v>
      </c>
      <c r="HE459">
        <v>0</v>
      </c>
      <c r="HF459">
        <v>1</v>
      </c>
      <c r="HG459">
        <v>1</v>
      </c>
      <c r="HH459">
        <v>0</v>
      </c>
      <c r="HI459">
        <v>0</v>
      </c>
      <c r="HJ459">
        <v>0</v>
      </c>
      <c r="HK459">
        <v>0</v>
      </c>
      <c r="HL459">
        <v>1</v>
      </c>
      <c r="HM459">
        <v>0</v>
      </c>
      <c r="HN459">
        <v>0</v>
      </c>
      <c r="HO459">
        <v>1</v>
      </c>
      <c r="HP459">
        <v>1</v>
      </c>
      <c r="HQ459">
        <v>1</v>
      </c>
      <c r="HR459">
        <v>2</v>
      </c>
      <c r="HS459">
        <v>0</v>
      </c>
      <c r="HT459">
        <v>0</v>
      </c>
      <c r="HU459">
        <v>0</v>
      </c>
      <c r="HV459">
        <v>0</v>
      </c>
      <c r="HW459">
        <v>0</v>
      </c>
      <c r="HX459">
        <v>1</v>
      </c>
      <c r="HY459">
        <v>0</v>
      </c>
      <c r="HZ459">
        <v>2</v>
      </c>
      <c r="IA459">
        <v>45</v>
      </c>
      <c r="IB459">
        <v>17</v>
      </c>
      <c r="IC459">
        <v>5</v>
      </c>
      <c r="ID459">
        <v>10</v>
      </c>
      <c r="IE459">
        <v>1</v>
      </c>
      <c r="IF459">
        <v>0</v>
      </c>
      <c r="IG459">
        <v>0</v>
      </c>
      <c r="IH459">
        <v>0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1</v>
      </c>
      <c r="IT459">
        <v>0</v>
      </c>
      <c r="IU459">
        <v>0</v>
      </c>
      <c r="IV459">
        <v>0</v>
      </c>
      <c r="IW459">
        <v>0</v>
      </c>
      <c r="IX459">
        <v>0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17</v>
      </c>
      <c r="JG459">
        <v>1</v>
      </c>
      <c r="JH459">
        <v>0</v>
      </c>
      <c r="JI459">
        <v>1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1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2</v>
      </c>
      <c r="KR459">
        <v>1</v>
      </c>
      <c r="KS459">
        <v>0</v>
      </c>
      <c r="KT459">
        <v>0</v>
      </c>
      <c r="KU459">
        <v>0</v>
      </c>
      <c r="KV459">
        <v>0</v>
      </c>
      <c r="KW459">
        <v>1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0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2</v>
      </c>
    </row>
    <row r="460" spans="1:332">
      <c r="A460" t="s">
        <v>998</v>
      </c>
      <c r="B460" t="s">
        <v>983</v>
      </c>
      <c r="C460" t="str">
        <f>"061107"</f>
        <v>061107</v>
      </c>
      <c r="D460" t="s">
        <v>997</v>
      </c>
      <c r="E460">
        <v>2</v>
      </c>
      <c r="F460">
        <v>1421</v>
      </c>
      <c r="G460">
        <v>1070</v>
      </c>
      <c r="H460">
        <v>377</v>
      </c>
      <c r="I460">
        <v>693</v>
      </c>
      <c r="J460">
        <v>0</v>
      </c>
      <c r="K460">
        <v>3</v>
      </c>
      <c r="L460">
        <v>1</v>
      </c>
      <c r="M460">
        <v>1</v>
      </c>
      <c r="N460">
        <v>0</v>
      </c>
      <c r="O460">
        <v>0</v>
      </c>
      <c r="P460">
        <v>0</v>
      </c>
      <c r="Q460">
        <v>0</v>
      </c>
      <c r="R460">
        <v>1</v>
      </c>
      <c r="S460">
        <v>694</v>
      </c>
      <c r="T460">
        <v>1</v>
      </c>
      <c r="U460">
        <v>0</v>
      </c>
      <c r="V460">
        <v>694</v>
      </c>
      <c r="W460">
        <v>28</v>
      </c>
      <c r="X460">
        <v>25</v>
      </c>
      <c r="Y460">
        <v>3</v>
      </c>
      <c r="Z460">
        <v>0</v>
      </c>
      <c r="AA460">
        <v>666</v>
      </c>
      <c r="AB460">
        <v>350</v>
      </c>
      <c r="AC460">
        <v>26</v>
      </c>
      <c r="AD460">
        <v>5</v>
      </c>
      <c r="AE460">
        <v>3</v>
      </c>
      <c r="AF460">
        <v>0</v>
      </c>
      <c r="AG460">
        <v>5</v>
      </c>
      <c r="AH460">
        <v>0</v>
      </c>
      <c r="AI460">
        <v>1</v>
      </c>
      <c r="AJ460">
        <v>83</v>
      </c>
      <c r="AK460">
        <v>2</v>
      </c>
      <c r="AL460">
        <v>0</v>
      </c>
      <c r="AM460">
        <v>0</v>
      </c>
      <c r="AN460">
        <v>0</v>
      </c>
      <c r="AO460">
        <v>2</v>
      </c>
      <c r="AP460">
        <v>1</v>
      </c>
      <c r="AQ460">
        <v>1</v>
      </c>
      <c r="AR460">
        <v>2</v>
      </c>
      <c r="AS460">
        <v>196</v>
      </c>
      <c r="AT460">
        <v>0</v>
      </c>
      <c r="AU460">
        <v>12</v>
      </c>
      <c r="AV460">
        <v>0</v>
      </c>
      <c r="AW460">
        <v>3</v>
      </c>
      <c r="AX460">
        <v>0</v>
      </c>
      <c r="AY460">
        <v>0</v>
      </c>
      <c r="AZ460">
        <v>3</v>
      </c>
      <c r="BA460">
        <v>1</v>
      </c>
      <c r="BB460">
        <v>0</v>
      </c>
      <c r="BC460">
        <v>1</v>
      </c>
      <c r="BD460">
        <v>2</v>
      </c>
      <c r="BE460">
        <v>0</v>
      </c>
      <c r="BF460">
        <v>1</v>
      </c>
      <c r="BG460">
        <v>350</v>
      </c>
      <c r="BH460">
        <v>38</v>
      </c>
      <c r="BI460">
        <v>13</v>
      </c>
      <c r="BJ460">
        <v>1</v>
      </c>
      <c r="BK460">
        <v>0</v>
      </c>
      <c r="BL460">
        <v>1</v>
      </c>
      <c r="BM460">
        <v>21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1</v>
      </c>
      <c r="CD460">
        <v>0</v>
      </c>
      <c r="CE460">
        <v>0</v>
      </c>
      <c r="CF460">
        <v>0</v>
      </c>
      <c r="CG460">
        <v>0</v>
      </c>
      <c r="CH460">
        <v>1</v>
      </c>
      <c r="CI460">
        <v>0</v>
      </c>
      <c r="CJ460">
        <v>0</v>
      </c>
      <c r="CK460">
        <v>0</v>
      </c>
      <c r="CL460">
        <v>0</v>
      </c>
      <c r="CM460">
        <v>38</v>
      </c>
      <c r="CN460">
        <v>5</v>
      </c>
      <c r="CO460">
        <v>1</v>
      </c>
      <c r="CP460">
        <v>1</v>
      </c>
      <c r="CQ460">
        <v>1</v>
      </c>
      <c r="CR460">
        <v>1</v>
      </c>
      <c r="CS460">
        <v>1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5</v>
      </c>
      <c r="DF460">
        <v>32</v>
      </c>
      <c r="DG460">
        <v>16</v>
      </c>
      <c r="DH460">
        <v>2</v>
      </c>
      <c r="DI460">
        <v>3</v>
      </c>
      <c r="DJ460">
        <v>1</v>
      </c>
      <c r="DK460">
        <v>0</v>
      </c>
      <c r="DL460">
        <v>0</v>
      </c>
      <c r="DM460">
        <v>1</v>
      </c>
      <c r="DN460">
        <v>2</v>
      </c>
      <c r="DO460">
        <v>1</v>
      </c>
      <c r="DP460">
        <v>0</v>
      </c>
      <c r="DQ460">
        <v>0</v>
      </c>
      <c r="DR460">
        <v>0</v>
      </c>
      <c r="DS460">
        <v>2</v>
      </c>
      <c r="DT460">
        <v>0</v>
      </c>
      <c r="DU460">
        <v>1</v>
      </c>
      <c r="DV460">
        <v>0</v>
      </c>
      <c r="DW460">
        <v>0</v>
      </c>
      <c r="DX460">
        <v>2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1</v>
      </c>
      <c r="EH460">
        <v>0</v>
      </c>
      <c r="EI460">
        <v>0</v>
      </c>
      <c r="EJ460">
        <v>0</v>
      </c>
      <c r="EK460">
        <v>32</v>
      </c>
      <c r="EL460">
        <v>172</v>
      </c>
      <c r="EM460">
        <v>0</v>
      </c>
      <c r="EN460">
        <v>3</v>
      </c>
      <c r="EO460">
        <v>1</v>
      </c>
      <c r="EP460">
        <v>0</v>
      </c>
      <c r="EQ460">
        <v>1</v>
      </c>
      <c r="ER460">
        <v>157</v>
      </c>
      <c r="ES460">
        <v>0</v>
      </c>
      <c r="ET460">
        <v>1</v>
      </c>
      <c r="EU460">
        <v>0</v>
      </c>
      <c r="EV460">
        <v>0</v>
      </c>
      <c r="EW460">
        <v>4</v>
      </c>
      <c r="EX460">
        <v>0</v>
      </c>
      <c r="EY460">
        <v>1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1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2</v>
      </c>
      <c r="FN460">
        <v>0</v>
      </c>
      <c r="FO460">
        <v>1</v>
      </c>
      <c r="FP460">
        <v>172</v>
      </c>
      <c r="FQ460">
        <v>12</v>
      </c>
      <c r="FR460">
        <v>1</v>
      </c>
      <c r="FS460">
        <v>0</v>
      </c>
      <c r="FT460">
        <v>0</v>
      </c>
      <c r="FU460">
        <v>0</v>
      </c>
      <c r="FV460">
        <v>8</v>
      </c>
      <c r="FW460">
        <v>0</v>
      </c>
      <c r="FX460">
        <v>1</v>
      </c>
      <c r="FY460">
        <v>0</v>
      </c>
      <c r="FZ460">
        <v>1</v>
      </c>
      <c r="GA460">
        <v>0</v>
      </c>
      <c r="GB460">
        <v>0</v>
      </c>
      <c r="GC460">
        <v>0</v>
      </c>
      <c r="GD460">
        <v>0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0</v>
      </c>
      <c r="GP460">
        <v>0</v>
      </c>
      <c r="GQ460">
        <v>1</v>
      </c>
      <c r="GR460">
        <v>0</v>
      </c>
      <c r="GS460">
        <v>0</v>
      </c>
      <c r="GT460">
        <v>0</v>
      </c>
      <c r="GU460">
        <v>12</v>
      </c>
      <c r="GV460">
        <v>33</v>
      </c>
      <c r="GW460">
        <v>7</v>
      </c>
      <c r="GX460">
        <v>20</v>
      </c>
      <c r="GY460">
        <v>0</v>
      </c>
      <c r="GZ460">
        <v>2</v>
      </c>
      <c r="HA460">
        <v>0</v>
      </c>
      <c r="HB460">
        <v>0</v>
      </c>
      <c r="HC460">
        <v>1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1</v>
      </c>
      <c r="HJ460">
        <v>0</v>
      </c>
      <c r="HK460">
        <v>0</v>
      </c>
      <c r="HL460">
        <v>0</v>
      </c>
      <c r="HM460">
        <v>1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0</v>
      </c>
      <c r="HW460">
        <v>0</v>
      </c>
      <c r="HX460">
        <v>1</v>
      </c>
      <c r="HY460">
        <v>0</v>
      </c>
      <c r="HZ460">
        <v>0</v>
      </c>
      <c r="IA460">
        <v>33</v>
      </c>
      <c r="IB460">
        <v>24</v>
      </c>
      <c r="IC460">
        <v>0</v>
      </c>
      <c r="ID460">
        <v>18</v>
      </c>
      <c r="IE460">
        <v>0</v>
      </c>
      <c r="IF460">
        <v>0</v>
      </c>
      <c r="IG460">
        <v>0</v>
      </c>
      <c r="IH460">
        <v>0</v>
      </c>
      <c r="II460">
        <v>2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1</v>
      </c>
      <c r="IQ460">
        <v>0</v>
      </c>
      <c r="IR460">
        <v>0</v>
      </c>
      <c r="IS460">
        <v>0</v>
      </c>
      <c r="IT460">
        <v>0</v>
      </c>
      <c r="IU460">
        <v>0</v>
      </c>
      <c r="IV460">
        <v>1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2</v>
      </c>
      <c r="JE460">
        <v>0</v>
      </c>
      <c r="JF460">
        <v>24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</row>
    <row r="461" spans="1:332">
      <c r="A461" t="s">
        <v>996</v>
      </c>
      <c r="B461" t="s">
        <v>983</v>
      </c>
      <c r="C461" t="str">
        <f>"061107"</f>
        <v>061107</v>
      </c>
      <c r="D461" t="s">
        <v>995</v>
      </c>
      <c r="E461">
        <v>3</v>
      </c>
      <c r="F461">
        <v>866</v>
      </c>
      <c r="G461">
        <v>650</v>
      </c>
      <c r="H461">
        <v>220</v>
      </c>
      <c r="I461">
        <v>430</v>
      </c>
      <c r="J461">
        <v>0</v>
      </c>
      <c r="K461">
        <v>2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430</v>
      </c>
      <c r="T461">
        <v>0</v>
      </c>
      <c r="U461">
        <v>0</v>
      </c>
      <c r="V461">
        <v>430</v>
      </c>
      <c r="W461">
        <v>19</v>
      </c>
      <c r="X461">
        <v>14</v>
      </c>
      <c r="Y461">
        <v>5</v>
      </c>
      <c r="Z461">
        <v>0</v>
      </c>
      <c r="AA461">
        <v>411</v>
      </c>
      <c r="AB461">
        <v>171</v>
      </c>
      <c r="AC461">
        <v>20</v>
      </c>
      <c r="AD461">
        <v>1</v>
      </c>
      <c r="AE461">
        <v>1</v>
      </c>
      <c r="AF461">
        <v>0</v>
      </c>
      <c r="AG461">
        <v>1</v>
      </c>
      <c r="AH461">
        <v>0</v>
      </c>
      <c r="AI461">
        <v>2</v>
      </c>
      <c r="AJ461">
        <v>70</v>
      </c>
      <c r="AK461">
        <v>0</v>
      </c>
      <c r="AL461">
        <v>0</v>
      </c>
      <c r="AM461">
        <v>4</v>
      </c>
      <c r="AN461">
        <v>0</v>
      </c>
      <c r="AO461">
        <v>0</v>
      </c>
      <c r="AP461">
        <v>0</v>
      </c>
      <c r="AQ461">
        <v>1</v>
      </c>
      <c r="AR461">
        <v>0</v>
      </c>
      <c r="AS461">
        <v>59</v>
      </c>
      <c r="AT461">
        <v>0</v>
      </c>
      <c r="AU461">
        <v>8</v>
      </c>
      <c r="AV461">
        <v>1</v>
      </c>
      <c r="AW461">
        <v>2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1</v>
      </c>
      <c r="BG461">
        <v>171</v>
      </c>
      <c r="BH461">
        <v>8</v>
      </c>
      <c r="BI461">
        <v>2</v>
      </c>
      <c r="BJ461">
        <v>0</v>
      </c>
      <c r="BK461">
        <v>1</v>
      </c>
      <c r="BL461">
        <v>0</v>
      </c>
      <c r="BM461">
        <v>3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2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8</v>
      </c>
      <c r="CN461">
        <v>6</v>
      </c>
      <c r="CO461">
        <v>1</v>
      </c>
      <c r="CP461">
        <v>2</v>
      </c>
      <c r="CQ461">
        <v>0</v>
      </c>
      <c r="CR461">
        <v>1</v>
      </c>
      <c r="CS461">
        <v>0</v>
      </c>
      <c r="CT461">
        <v>0</v>
      </c>
      <c r="CU461">
        <v>0</v>
      </c>
      <c r="CV461">
        <v>1</v>
      </c>
      <c r="CW461">
        <v>0</v>
      </c>
      <c r="CX461">
        <v>0</v>
      </c>
      <c r="CY461">
        <v>1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6</v>
      </c>
      <c r="DF461">
        <v>9</v>
      </c>
      <c r="DG461">
        <v>3</v>
      </c>
      <c r="DH461">
        <v>0</v>
      </c>
      <c r="DI461">
        <v>1</v>
      </c>
      <c r="DJ461">
        <v>1</v>
      </c>
      <c r="DK461">
        <v>0</v>
      </c>
      <c r="DL461">
        <v>0</v>
      </c>
      <c r="DM461">
        <v>0</v>
      </c>
      <c r="DN461">
        <v>2</v>
      </c>
      <c r="DO461">
        <v>0</v>
      </c>
      <c r="DP461">
        <v>0</v>
      </c>
      <c r="DQ461">
        <v>0</v>
      </c>
      <c r="DR461">
        <v>0</v>
      </c>
      <c r="DS461">
        <v>1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1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9</v>
      </c>
      <c r="EL461">
        <v>164</v>
      </c>
      <c r="EM461">
        <v>0</v>
      </c>
      <c r="EN461">
        <v>2</v>
      </c>
      <c r="EO461">
        <v>0</v>
      </c>
      <c r="EP461">
        <v>0</v>
      </c>
      <c r="EQ461">
        <v>0</v>
      </c>
      <c r="ER461">
        <v>162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164</v>
      </c>
      <c r="FQ461">
        <v>4</v>
      </c>
      <c r="FR461">
        <v>0</v>
      </c>
      <c r="FS461">
        <v>0</v>
      </c>
      <c r="FT461">
        <v>0</v>
      </c>
      <c r="FU461">
        <v>0</v>
      </c>
      <c r="FV461">
        <v>4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4</v>
      </c>
      <c r="GV461">
        <v>25</v>
      </c>
      <c r="GW461">
        <v>9</v>
      </c>
      <c r="GX461">
        <v>8</v>
      </c>
      <c r="GY461">
        <v>1</v>
      </c>
      <c r="GZ461">
        <v>0</v>
      </c>
      <c r="HA461">
        <v>0</v>
      </c>
      <c r="HB461">
        <v>1</v>
      </c>
      <c r="HC461">
        <v>1</v>
      </c>
      <c r="HD461">
        <v>0</v>
      </c>
      <c r="HE461">
        <v>0</v>
      </c>
      <c r="HF461">
        <v>1</v>
      </c>
      <c r="HG461">
        <v>1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1</v>
      </c>
      <c r="HQ461">
        <v>0</v>
      </c>
      <c r="HR461">
        <v>1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1</v>
      </c>
      <c r="HZ461">
        <v>0</v>
      </c>
      <c r="IA461">
        <v>25</v>
      </c>
      <c r="IB461">
        <v>23</v>
      </c>
      <c r="IC461">
        <v>0</v>
      </c>
      <c r="ID461">
        <v>21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1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0</v>
      </c>
      <c r="IR461">
        <v>0</v>
      </c>
      <c r="IS461">
        <v>0</v>
      </c>
      <c r="IT461">
        <v>0</v>
      </c>
      <c r="IU461">
        <v>1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23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1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1</v>
      </c>
      <c r="LR461">
        <v>0</v>
      </c>
      <c r="LS461">
        <v>0</v>
      </c>
      <c r="LT461">
        <v>1</v>
      </c>
    </row>
    <row r="462" spans="1:332">
      <c r="A462" t="s">
        <v>994</v>
      </c>
      <c r="B462" t="s">
        <v>983</v>
      </c>
      <c r="C462" t="str">
        <f>"061107"</f>
        <v>061107</v>
      </c>
      <c r="D462" t="s">
        <v>993</v>
      </c>
      <c r="E462">
        <v>4</v>
      </c>
      <c r="F462">
        <v>767</v>
      </c>
      <c r="G462">
        <v>580</v>
      </c>
      <c r="H462">
        <v>263</v>
      </c>
      <c r="I462">
        <v>317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316</v>
      </c>
      <c r="T462">
        <v>0</v>
      </c>
      <c r="U462">
        <v>0</v>
      </c>
      <c r="V462">
        <v>316</v>
      </c>
      <c r="W462">
        <v>26</v>
      </c>
      <c r="X462">
        <v>19</v>
      </c>
      <c r="Y462">
        <v>4</v>
      </c>
      <c r="Z462">
        <v>0</v>
      </c>
      <c r="AA462">
        <v>290</v>
      </c>
      <c r="AB462">
        <v>129</v>
      </c>
      <c r="AC462">
        <v>16</v>
      </c>
      <c r="AD462">
        <v>3</v>
      </c>
      <c r="AE462">
        <v>3</v>
      </c>
      <c r="AF462">
        <v>2</v>
      </c>
      <c r="AG462">
        <v>2</v>
      </c>
      <c r="AH462">
        <v>0</v>
      </c>
      <c r="AI462">
        <v>0</v>
      </c>
      <c r="AJ462">
        <v>60</v>
      </c>
      <c r="AK462">
        <v>2</v>
      </c>
      <c r="AL462">
        <v>0</v>
      </c>
      <c r="AM462">
        <v>2</v>
      </c>
      <c r="AN462">
        <v>0</v>
      </c>
      <c r="AO462">
        <v>0</v>
      </c>
      <c r="AP462">
        <v>0</v>
      </c>
      <c r="AQ462">
        <v>0</v>
      </c>
      <c r="AR462">
        <v>1</v>
      </c>
      <c r="AS462">
        <v>28</v>
      </c>
      <c r="AT462">
        <v>0</v>
      </c>
      <c r="AU462">
        <v>2</v>
      </c>
      <c r="AV462">
        <v>0</v>
      </c>
      <c r="AW462">
        <v>2</v>
      </c>
      <c r="AX462">
        <v>1</v>
      </c>
      <c r="AY462">
        <v>0</v>
      </c>
      <c r="AZ462">
        <v>1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4</v>
      </c>
      <c r="BG462">
        <v>129</v>
      </c>
      <c r="BH462">
        <v>11</v>
      </c>
      <c r="BI462">
        <v>5</v>
      </c>
      <c r="BJ462">
        <v>0</v>
      </c>
      <c r="BK462">
        <v>0</v>
      </c>
      <c r="BL462">
        <v>0</v>
      </c>
      <c r="BM462">
        <v>4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1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1</v>
      </c>
      <c r="CJ462">
        <v>0</v>
      </c>
      <c r="CK462">
        <v>0</v>
      </c>
      <c r="CL462">
        <v>0</v>
      </c>
      <c r="CM462">
        <v>11</v>
      </c>
      <c r="CN462">
        <v>7</v>
      </c>
      <c r="CO462">
        <v>2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4</v>
      </c>
      <c r="CV462">
        <v>0</v>
      </c>
      <c r="CW462">
        <v>0</v>
      </c>
      <c r="CX462">
        <v>1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7</v>
      </c>
      <c r="DF462">
        <v>5</v>
      </c>
      <c r="DG462">
        <v>2</v>
      </c>
      <c r="DH462">
        <v>1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1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1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5</v>
      </c>
      <c r="EL462">
        <v>101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101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101</v>
      </c>
      <c r="FQ462">
        <v>7</v>
      </c>
      <c r="FR462">
        <v>0</v>
      </c>
      <c r="FS462">
        <v>0</v>
      </c>
      <c r="FT462">
        <v>2</v>
      </c>
      <c r="FU462">
        <v>1</v>
      </c>
      <c r="FV462">
        <v>1</v>
      </c>
      <c r="FW462">
        <v>0</v>
      </c>
      <c r="FX462">
        <v>0</v>
      </c>
      <c r="FY462">
        <v>2</v>
      </c>
      <c r="FZ462">
        <v>0</v>
      </c>
      <c r="GA462">
        <v>0</v>
      </c>
      <c r="GB462">
        <v>0</v>
      </c>
      <c r="GC462">
        <v>0</v>
      </c>
      <c r="GD462">
        <v>0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1</v>
      </c>
      <c r="GR462">
        <v>0</v>
      </c>
      <c r="GS462">
        <v>0</v>
      </c>
      <c r="GT462">
        <v>0</v>
      </c>
      <c r="GU462">
        <v>7</v>
      </c>
      <c r="GV462">
        <v>22</v>
      </c>
      <c r="GW462">
        <v>5</v>
      </c>
      <c r="GX462">
        <v>7</v>
      </c>
      <c r="GY462">
        <v>1</v>
      </c>
      <c r="GZ462">
        <v>0</v>
      </c>
      <c r="HA462">
        <v>0</v>
      </c>
      <c r="HB462">
        <v>0</v>
      </c>
      <c r="HC462">
        <v>2</v>
      </c>
      <c r="HD462">
        <v>0</v>
      </c>
      <c r="HE462">
        <v>1</v>
      </c>
      <c r="HF462">
        <v>0</v>
      </c>
      <c r="HG462">
        <v>2</v>
      </c>
      <c r="HH462">
        <v>2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1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1</v>
      </c>
      <c r="IA462">
        <v>22</v>
      </c>
      <c r="IB462">
        <v>7</v>
      </c>
      <c r="IC462">
        <v>0</v>
      </c>
      <c r="ID462">
        <v>3</v>
      </c>
      <c r="IE462">
        <v>0</v>
      </c>
      <c r="IF462">
        <v>0</v>
      </c>
      <c r="IG462">
        <v>0</v>
      </c>
      <c r="IH462">
        <v>0</v>
      </c>
      <c r="II462">
        <v>1</v>
      </c>
      <c r="IJ462">
        <v>0</v>
      </c>
      <c r="IK462">
        <v>0</v>
      </c>
      <c r="IL462">
        <v>0</v>
      </c>
      <c r="IM462">
        <v>0</v>
      </c>
      <c r="IN462">
        <v>0</v>
      </c>
      <c r="IO462">
        <v>1</v>
      </c>
      <c r="IP462">
        <v>0</v>
      </c>
      <c r="IQ462">
        <v>0</v>
      </c>
      <c r="IR462">
        <v>0</v>
      </c>
      <c r="IS462">
        <v>1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1</v>
      </c>
      <c r="JE462">
        <v>0</v>
      </c>
      <c r="JF462">
        <v>7</v>
      </c>
      <c r="JG462">
        <v>1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1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1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0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</row>
    <row r="463" spans="1:332">
      <c r="A463" t="s">
        <v>992</v>
      </c>
      <c r="B463" t="s">
        <v>983</v>
      </c>
      <c r="C463" t="str">
        <f>"061107"</f>
        <v>061107</v>
      </c>
      <c r="D463" t="s">
        <v>991</v>
      </c>
      <c r="E463">
        <v>5</v>
      </c>
      <c r="F463">
        <v>420</v>
      </c>
      <c r="G463">
        <v>320</v>
      </c>
      <c r="H463">
        <v>101</v>
      </c>
      <c r="I463">
        <v>219</v>
      </c>
      <c r="J463">
        <v>0</v>
      </c>
      <c r="K463">
        <v>3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219</v>
      </c>
      <c r="T463">
        <v>0</v>
      </c>
      <c r="U463">
        <v>0</v>
      </c>
      <c r="V463">
        <v>219</v>
      </c>
      <c r="W463">
        <v>18</v>
      </c>
      <c r="X463">
        <v>14</v>
      </c>
      <c r="Y463">
        <v>4</v>
      </c>
      <c r="Z463">
        <v>0</v>
      </c>
      <c r="AA463">
        <v>201</v>
      </c>
      <c r="AB463">
        <v>102</v>
      </c>
      <c r="AC463">
        <v>7</v>
      </c>
      <c r="AD463">
        <v>0</v>
      </c>
      <c r="AE463">
        <v>2</v>
      </c>
      <c r="AF463">
        <v>1</v>
      </c>
      <c r="AG463">
        <v>3</v>
      </c>
      <c r="AH463">
        <v>0</v>
      </c>
      <c r="AI463">
        <v>0</v>
      </c>
      <c r="AJ463">
        <v>17</v>
      </c>
      <c r="AK463">
        <v>2</v>
      </c>
      <c r="AL463">
        <v>0</v>
      </c>
      <c r="AM463">
        <v>0</v>
      </c>
      <c r="AN463">
        <v>0</v>
      </c>
      <c r="AO463">
        <v>0</v>
      </c>
      <c r="AP463">
        <v>1</v>
      </c>
      <c r="AQ463">
        <v>1</v>
      </c>
      <c r="AR463">
        <v>0</v>
      </c>
      <c r="AS463">
        <v>59</v>
      </c>
      <c r="AT463">
        <v>0</v>
      </c>
      <c r="AU463">
        <v>2</v>
      </c>
      <c r="AV463">
        <v>0</v>
      </c>
      <c r="AW463">
        <v>3</v>
      </c>
      <c r="AX463">
        <v>0</v>
      </c>
      <c r="AY463">
        <v>1</v>
      </c>
      <c r="AZ463">
        <v>0</v>
      </c>
      <c r="BA463">
        <v>1</v>
      </c>
      <c r="BB463">
        <v>1</v>
      </c>
      <c r="BC463">
        <v>0</v>
      </c>
      <c r="BD463">
        <v>0</v>
      </c>
      <c r="BE463">
        <v>1</v>
      </c>
      <c r="BF463">
        <v>0</v>
      </c>
      <c r="BG463">
        <v>102</v>
      </c>
      <c r="BH463">
        <v>10</v>
      </c>
      <c r="BI463">
        <v>6</v>
      </c>
      <c r="BJ463">
        <v>0</v>
      </c>
      <c r="BK463">
        <v>0</v>
      </c>
      <c r="BL463">
        <v>0</v>
      </c>
      <c r="BM463">
        <v>4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10</v>
      </c>
      <c r="CN463">
        <v>3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1</v>
      </c>
      <c r="DD463">
        <v>0</v>
      </c>
      <c r="DE463">
        <v>3</v>
      </c>
      <c r="DF463">
        <v>8</v>
      </c>
      <c r="DG463">
        <v>3</v>
      </c>
      <c r="DH463">
        <v>1</v>
      </c>
      <c r="DI463">
        <v>1</v>
      </c>
      <c r="DJ463">
        <v>0</v>
      </c>
      <c r="DK463">
        <v>0</v>
      </c>
      <c r="DL463">
        <v>0</v>
      </c>
      <c r="DM463">
        <v>0</v>
      </c>
      <c r="DN463">
        <v>1</v>
      </c>
      <c r="DO463">
        <v>0</v>
      </c>
      <c r="DP463">
        <v>0</v>
      </c>
      <c r="DQ463">
        <v>0</v>
      </c>
      <c r="DR463">
        <v>1</v>
      </c>
      <c r="DS463">
        <v>0</v>
      </c>
      <c r="DT463">
        <v>0</v>
      </c>
      <c r="DU463">
        <v>1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8</v>
      </c>
      <c r="EL463">
        <v>51</v>
      </c>
      <c r="EM463">
        <v>1</v>
      </c>
      <c r="EN463">
        <v>0</v>
      </c>
      <c r="EO463">
        <v>0</v>
      </c>
      <c r="EP463">
        <v>0</v>
      </c>
      <c r="EQ463">
        <v>1</v>
      </c>
      <c r="ER463">
        <v>47</v>
      </c>
      <c r="ES463">
        <v>0</v>
      </c>
      <c r="ET463">
        <v>0</v>
      </c>
      <c r="EU463">
        <v>1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1</v>
      </c>
      <c r="FN463">
        <v>0</v>
      </c>
      <c r="FO463">
        <v>0</v>
      </c>
      <c r="FP463">
        <v>51</v>
      </c>
      <c r="FQ463">
        <v>7</v>
      </c>
      <c r="FR463">
        <v>3</v>
      </c>
      <c r="FS463">
        <v>0</v>
      </c>
      <c r="FT463">
        <v>0</v>
      </c>
      <c r="FU463">
        <v>0</v>
      </c>
      <c r="FV463">
        <v>2</v>
      </c>
      <c r="FW463">
        <v>1</v>
      </c>
      <c r="FX463">
        <v>0</v>
      </c>
      <c r="FY463">
        <v>0</v>
      </c>
      <c r="FZ463">
        <v>0</v>
      </c>
      <c r="GA463">
        <v>0</v>
      </c>
      <c r="GB463">
        <v>0</v>
      </c>
      <c r="GC463">
        <v>0</v>
      </c>
      <c r="GD463">
        <v>0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1</v>
      </c>
      <c r="GS463">
        <v>0</v>
      </c>
      <c r="GT463">
        <v>0</v>
      </c>
      <c r="GU463">
        <v>7</v>
      </c>
      <c r="GV463">
        <v>14</v>
      </c>
      <c r="GW463">
        <v>3</v>
      </c>
      <c r="GX463">
        <v>8</v>
      </c>
      <c r="GY463">
        <v>0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1</v>
      </c>
      <c r="HM463">
        <v>0</v>
      </c>
      <c r="HN463">
        <v>1</v>
      </c>
      <c r="HO463">
        <v>0</v>
      </c>
      <c r="HP463">
        <v>0</v>
      </c>
      <c r="HQ463">
        <v>0</v>
      </c>
      <c r="HR463">
        <v>0</v>
      </c>
      <c r="HS463">
        <v>0</v>
      </c>
      <c r="HT463">
        <v>1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14</v>
      </c>
      <c r="IB463">
        <v>4</v>
      </c>
      <c r="IC463">
        <v>0</v>
      </c>
      <c r="ID463">
        <v>0</v>
      </c>
      <c r="IE463">
        <v>1</v>
      </c>
      <c r="IF463">
        <v>1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0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2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4</v>
      </c>
      <c r="JG463">
        <v>1</v>
      </c>
      <c r="JH463">
        <v>0</v>
      </c>
      <c r="JI463">
        <v>1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1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1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1</v>
      </c>
    </row>
    <row r="464" spans="1:332">
      <c r="A464" t="s">
        <v>990</v>
      </c>
      <c r="B464" t="s">
        <v>983</v>
      </c>
      <c r="C464" t="str">
        <f>"061107"</f>
        <v>061107</v>
      </c>
      <c r="D464" t="s">
        <v>989</v>
      </c>
      <c r="E464">
        <v>6</v>
      </c>
      <c r="F464">
        <v>316</v>
      </c>
      <c r="G464">
        <v>240</v>
      </c>
      <c r="H464">
        <v>115</v>
      </c>
      <c r="I464">
        <v>125</v>
      </c>
      <c r="J464">
        <v>0</v>
      </c>
      <c r="K464">
        <v>3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125</v>
      </c>
      <c r="T464">
        <v>0</v>
      </c>
      <c r="U464">
        <v>0</v>
      </c>
      <c r="V464">
        <v>125</v>
      </c>
      <c r="W464">
        <v>2</v>
      </c>
      <c r="X464">
        <v>1</v>
      </c>
      <c r="Y464">
        <v>1</v>
      </c>
      <c r="Z464">
        <v>0</v>
      </c>
      <c r="AA464">
        <v>123</v>
      </c>
      <c r="AB464">
        <v>72</v>
      </c>
      <c r="AC464">
        <v>8</v>
      </c>
      <c r="AD464">
        <v>2</v>
      </c>
      <c r="AE464">
        <v>1</v>
      </c>
      <c r="AF464">
        <v>1</v>
      </c>
      <c r="AG464">
        <v>2</v>
      </c>
      <c r="AH464">
        <v>0</v>
      </c>
      <c r="AI464">
        <v>0</v>
      </c>
      <c r="AJ464">
        <v>4</v>
      </c>
      <c r="AK464">
        <v>0</v>
      </c>
      <c r="AL464">
        <v>0</v>
      </c>
      <c r="AM464">
        <v>1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46</v>
      </c>
      <c r="AT464">
        <v>0</v>
      </c>
      <c r="AU464">
        <v>1</v>
      </c>
      <c r="AV464">
        <v>0</v>
      </c>
      <c r="AW464">
        <v>1</v>
      </c>
      <c r="AX464">
        <v>1</v>
      </c>
      <c r="AY464">
        <v>1</v>
      </c>
      <c r="AZ464">
        <v>0</v>
      </c>
      <c r="BA464">
        <v>1</v>
      </c>
      <c r="BB464">
        <v>1</v>
      </c>
      <c r="BC464">
        <v>0</v>
      </c>
      <c r="BD464">
        <v>0</v>
      </c>
      <c r="BE464">
        <v>0</v>
      </c>
      <c r="BF464">
        <v>1</v>
      </c>
      <c r="BG464">
        <v>72</v>
      </c>
      <c r="BH464">
        <v>5</v>
      </c>
      <c r="BI464">
        <v>3</v>
      </c>
      <c r="BJ464">
        <v>1</v>
      </c>
      <c r="BK464">
        <v>0</v>
      </c>
      <c r="BL464">
        <v>0</v>
      </c>
      <c r="BM464">
        <v>1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5</v>
      </c>
      <c r="CN464">
        <v>2</v>
      </c>
      <c r="CO464">
        <v>0</v>
      </c>
      <c r="CP464">
        <v>1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1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2</v>
      </c>
      <c r="DF464">
        <v>5</v>
      </c>
      <c r="DG464">
        <v>4</v>
      </c>
      <c r="DH464">
        <v>0</v>
      </c>
      <c r="DI464">
        <v>0</v>
      </c>
      <c r="DJ464">
        <v>1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5</v>
      </c>
      <c r="EL464">
        <v>23</v>
      </c>
      <c r="EM464">
        <v>0</v>
      </c>
      <c r="EN464">
        <v>0</v>
      </c>
      <c r="EO464">
        <v>1</v>
      </c>
      <c r="EP464">
        <v>0</v>
      </c>
      <c r="EQ464">
        <v>0</v>
      </c>
      <c r="ER464">
        <v>22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23</v>
      </c>
      <c r="FQ464">
        <v>5</v>
      </c>
      <c r="FR464">
        <v>0</v>
      </c>
      <c r="FS464">
        <v>0</v>
      </c>
      <c r="FT464">
        <v>1</v>
      </c>
      <c r="FU464">
        <v>0</v>
      </c>
      <c r="FV464">
        <v>2</v>
      </c>
      <c r="FW464">
        <v>0</v>
      </c>
      <c r="FX464">
        <v>0</v>
      </c>
      <c r="FY464">
        <v>0</v>
      </c>
      <c r="FZ464">
        <v>0</v>
      </c>
      <c r="GA464">
        <v>1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1</v>
      </c>
      <c r="GU464">
        <v>5</v>
      </c>
      <c r="GV464">
        <v>6</v>
      </c>
      <c r="GW464">
        <v>4</v>
      </c>
      <c r="GX464">
        <v>1</v>
      </c>
      <c r="GY464">
        <v>0</v>
      </c>
      <c r="GZ464">
        <v>0</v>
      </c>
      <c r="HA464">
        <v>0</v>
      </c>
      <c r="HB464">
        <v>1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6</v>
      </c>
      <c r="IB464">
        <v>4</v>
      </c>
      <c r="IC464">
        <v>0</v>
      </c>
      <c r="ID464">
        <v>1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0</v>
      </c>
      <c r="IK464">
        <v>1</v>
      </c>
      <c r="IL464">
        <v>0</v>
      </c>
      <c r="IM464">
        <v>1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1</v>
      </c>
      <c r="JB464">
        <v>0</v>
      </c>
      <c r="JC464">
        <v>0</v>
      </c>
      <c r="JD464">
        <v>0</v>
      </c>
      <c r="JE464">
        <v>0</v>
      </c>
      <c r="JF464">
        <v>4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1</v>
      </c>
      <c r="JZ464">
        <v>1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1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</row>
    <row r="465" spans="1:332">
      <c r="A465" t="s">
        <v>988</v>
      </c>
      <c r="B465" t="s">
        <v>983</v>
      </c>
      <c r="C465" t="str">
        <f>"061107"</f>
        <v>061107</v>
      </c>
      <c r="D465" t="s">
        <v>987</v>
      </c>
      <c r="E465">
        <v>7</v>
      </c>
      <c r="F465">
        <v>932</v>
      </c>
      <c r="G465">
        <v>710</v>
      </c>
      <c r="H465">
        <v>228</v>
      </c>
      <c r="I465">
        <v>482</v>
      </c>
      <c r="J465">
        <v>0</v>
      </c>
      <c r="K465">
        <v>1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482</v>
      </c>
      <c r="T465">
        <v>0</v>
      </c>
      <c r="U465">
        <v>0</v>
      </c>
      <c r="V465">
        <v>482</v>
      </c>
      <c r="W465">
        <v>28</v>
      </c>
      <c r="X465">
        <v>26</v>
      </c>
      <c r="Y465">
        <v>2</v>
      </c>
      <c r="Z465">
        <v>0</v>
      </c>
      <c r="AA465">
        <v>454</v>
      </c>
      <c r="AB465">
        <v>237</v>
      </c>
      <c r="AC465">
        <v>17</v>
      </c>
      <c r="AD465">
        <v>1</v>
      </c>
      <c r="AE465">
        <v>12</v>
      </c>
      <c r="AF465">
        <v>1</v>
      </c>
      <c r="AG465">
        <v>1</v>
      </c>
      <c r="AH465">
        <v>2</v>
      </c>
      <c r="AI465">
        <v>1</v>
      </c>
      <c r="AJ465">
        <v>38</v>
      </c>
      <c r="AK465">
        <v>2</v>
      </c>
      <c r="AL465">
        <v>2</v>
      </c>
      <c r="AM465">
        <v>0</v>
      </c>
      <c r="AN465">
        <v>0</v>
      </c>
      <c r="AO465">
        <v>1</v>
      </c>
      <c r="AP465">
        <v>0</v>
      </c>
      <c r="AQ465">
        <v>0</v>
      </c>
      <c r="AR465">
        <v>0</v>
      </c>
      <c r="AS465">
        <v>147</v>
      </c>
      <c r="AT465">
        <v>0</v>
      </c>
      <c r="AU465">
        <v>3</v>
      </c>
      <c r="AV465">
        <v>2</v>
      </c>
      <c r="AW465">
        <v>4</v>
      </c>
      <c r="AX465">
        <v>1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1</v>
      </c>
      <c r="BE465">
        <v>0</v>
      </c>
      <c r="BF465">
        <v>1</v>
      </c>
      <c r="BG465">
        <v>237</v>
      </c>
      <c r="BH465">
        <v>13</v>
      </c>
      <c r="BI465">
        <v>9</v>
      </c>
      <c r="BJ465">
        <v>0</v>
      </c>
      <c r="BK465">
        <v>1</v>
      </c>
      <c r="BL465">
        <v>0</v>
      </c>
      <c r="BM465">
        <v>1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1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1</v>
      </c>
      <c r="CK465">
        <v>0</v>
      </c>
      <c r="CL465">
        <v>0</v>
      </c>
      <c r="CM465">
        <v>13</v>
      </c>
      <c r="CN465">
        <v>10</v>
      </c>
      <c r="CO465">
        <v>5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1</v>
      </c>
      <c r="CV465">
        <v>0</v>
      </c>
      <c r="CW465">
        <v>0</v>
      </c>
      <c r="CX465">
        <v>2</v>
      </c>
      <c r="CY465">
        <v>0</v>
      </c>
      <c r="CZ465">
        <v>0</v>
      </c>
      <c r="DA465">
        <v>0</v>
      </c>
      <c r="DB465">
        <v>0</v>
      </c>
      <c r="DC465">
        <v>1</v>
      </c>
      <c r="DD465">
        <v>1</v>
      </c>
      <c r="DE465">
        <v>10</v>
      </c>
      <c r="DF465">
        <v>5</v>
      </c>
      <c r="DG465">
        <v>2</v>
      </c>
      <c r="DH465">
        <v>1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1</v>
      </c>
      <c r="EF465">
        <v>0</v>
      </c>
      <c r="EG465">
        <v>1</v>
      </c>
      <c r="EH465">
        <v>0</v>
      </c>
      <c r="EI465">
        <v>0</v>
      </c>
      <c r="EJ465">
        <v>0</v>
      </c>
      <c r="EK465">
        <v>5</v>
      </c>
      <c r="EL465">
        <v>145</v>
      </c>
      <c r="EM465">
        <v>1</v>
      </c>
      <c r="EN465">
        <v>0</v>
      </c>
      <c r="EO465">
        <v>0</v>
      </c>
      <c r="EP465">
        <v>0</v>
      </c>
      <c r="EQ465">
        <v>0</v>
      </c>
      <c r="ER465">
        <v>138</v>
      </c>
      <c r="ES465">
        <v>1</v>
      </c>
      <c r="ET465">
        <v>0</v>
      </c>
      <c r="EU465">
        <v>0</v>
      </c>
      <c r="EV465">
        <v>1</v>
      </c>
      <c r="EW465">
        <v>1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1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2</v>
      </c>
      <c r="FP465">
        <v>145</v>
      </c>
      <c r="FQ465">
        <v>14</v>
      </c>
      <c r="FR465">
        <v>1</v>
      </c>
      <c r="FS465">
        <v>0</v>
      </c>
      <c r="FT465">
        <v>0</v>
      </c>
      <c r="FU465">
        <v>0</v>
      </c>
      <c r="FV465">
        <v>7</v>
      </c>
      <c r="FW465">
        <v>1</v>
      </c>
      <c r="FX465">
        <v>0</v>
      </c>
      <c r="FY465">
        <v>2</v>
      </c>
      <c r="FZ465">
        <v>0</v>
      </c>
      <c r="GA465">
        <v>0</v>
      </c>
      <c r="GB465">
        <v>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1</v>
      </c>
      <c r="GR465">
        <v>0</v>
      </c>
      <c r="GS465">
        <v>1</v>
      </c>
      <c r="GT465">
        <v>1</v>
      </c>
      <c r="GU465">
        <v>14</v>
      </c>
      <c r="GV465">
        <v>18</v>
      </c>
      <c r="GW465">
        <v>5</v>
      </c>
      <c r="GX465">
        <v>8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1</v>
      </c>
      <c r="HQ465">
        <v>1</v>
      </c>
      <c r="HR465">
        <v>1</v>
      </c>
      <c r="HS465">
        <v>0</v>
      </c>
      <c r="HT465">
        <v>0</v>
      </c>
      <c r="HU465">
        <v>0</v>
      </c>
      <c r="HV465">
        <v>1</v>
      </c>
      <c r="HW465">
        <v>1</v>
      </c>
      <c r="HX465">
        <v>0</v>
      </c>
      <c r="HY465">
        <v>0</v>
      </c>
      <c r="HZ465">
        <v>0</v>
      </c>
      <c r="IA465">
        <v>18</v>
      </c>
      <c r="IB465">
        <v>12</v>
      </c>
      <c r="IC465">
        <v>1</v>
      </c>
      <c r="ID465">
        <v>9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2</v>
      </c>
      <c r="JC465">
        <v>0</v>
      </c>
      <c r="JD465">
        <v>0</v>
      </c>
      <c r="JE465">
        <v>0</v>
      </c>
      <c r="JF465">
        <v>12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</row>
    <row r="466" spans="1:332">
      <c r="A466" t="s">
        <v>986</v>
      </c>
      <c r="B466" t="s">
        <v>983</v>
      </c>
      <c r="C466" t="str">
        <f>"061107"</f>
        <v>061107</v>
      </c>
      <c r="D466" t="s">
        <v>985</v>
      </c>
      <c r="E466">
        <v>8</v>
      </c>
      <c r="F466">
        <v>517</v>
      </c>
      <c r="G466">
        <v>400</v>
      </c>
      <c r="H466">
        <v>166</v>
      </c>
      <c r="I466">
        <v>234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234</v>
      </c>
      <c r="T466">
        <v>0</v>
      </c>
      <c r="U466">
        <v>0</v>
      </c>
      <c r="V466">
        <v>234</v>
      </c>
      <c r="W466">
        <v>13</v>
      </c>
      <c r="X466">
        <v>9</v>
      </c>
      <c r="Y466">
        <v>2</v>
      </c>
      <c r="Z466">
        <v>0</v>
      </c>
      <c r="AA466">
        <v>221</v>
      </c>
      <c r="AB466">
        <v>123</v>
      </c>
      <c r="AC466">
        <v>3</v>
      </c>
      <c r="AD466">
        <v>0</v>
      </c>
      <c r="AE466">
        <v>0</v>
      </c>
      <c r="AF466">
        <v>0</v>
      </c>
      <c r="AG466">
        <v>1</v>
      </c>
      <c r="AH466">
        <v>0</v>
      </c>
      <c r="AI466">
        <v>0</v>
      </c>
      <c r="AJ466">
        <v>19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1</v>
      </c>
      <c r="AQ466">
        <v>0</v>
      </c>
      <c r="AR466">
        <v>1</v>
      </c>
      <c r="AS466">
        <v>91</v>
      </c>
      <c r="AT466">
        <v>0</v>
      </c>
      <c r="AU466">
        <v>4</v>
      </c>
      <c r="AV466">
        <v>2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1</v>
      </c>
      <c r="BE466">
        <v>0</v>
      </c>
      <c r="BF466">
        <v>0</v>
      </c>
      <c r="BG466">
        <v>123</v>
      </c>
      <c r="BH466">
        <v>12</v>
      </c>
      <c r="BI466">
        <v>5</v>
      </c>
      <c r="BJ466">
        <v>1</v>
      </c>
      <c r="BK466">
        <v>0</v>
      </c>
      <c r="BL466">
        <v>1</v>
      </c>
      <c r="BM466">
        <v>4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1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12</v>
      </c>
      <c r="CN466">
        <v>4</v>
      </c>
      <c r="CO466">
        <v>0</v>
      </c>
      <c r="CP466">
        <v>0</v>
      </c>
      <c r="CQ466">
        <v>1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1</v>
      </c>
      <c r="CY466">
        <v>0</v>
      </c>
      <c r="CZ466">
        <v>0</v>
      </c>
      <c r="DA466">
        <v>1</v>
      </c>
      <c r="DB466">
        <v>0</v>
      </c>
      <c r="DC466">
        <v>0</v>
      </c>
      <c r="DD466">
        <v>1</v>
      </c>
      <c r="DE466">
        <v>4</v>
      </c>
      <c r="DF466">
        <v>7</v>
      </c>
      <c r="DG466">
        <v>6</v>
      </c>
      <c r="DH466">
        <v>0</v>
      </c>
      <c r="DI466">
        <v>0</v>
      </c>
      <c r="DJ466">
        <v>1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7</v>
      </c>
      <c r="EL466">
        <v>47</v>
      </c>
      <c r="EM466">
        <v>1</v>
      </c>
      <c r="EN466">
        <v>0</v>
      </c>
      <c r="EO466">
        <v>0</v>
      </c>
      <c r="EP466">
        <v>1</v>
      </c>
      <c r="EQ466">
        <v>0</v>
      </c>
      <c r="ER466">
        <v>44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1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47</v>
      </c>
      <c r="FQ466">
        <v>5</v>
      </c>
      <c r="FR466">
        <v>0</v>
      </c>
      <c r="FS466">
        <v>0</v>
      </c>
      <c r="FT466">
        <v>0</v>
      </c>
      <c r="FU466">
        <v>0</v>
      </c>
      <c r="FV466">
        <v>4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0</v>
      </c>
      <c r="GC466">
        <v>0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1</v>
      </c>
      <c r="GU466">
        <v>5</v>
      </c>
      <c r="GV466">
        <v>19</v>
      </c>
      <c r="GW466">
        <v>6</v>
      </c>
      <c r="GX466">
        <v>8</v>
      </c>
      <c r="GY466">
        <v>0</v>
      </c>
      <c r="GZ466">
        <v>1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1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1</v>
      </c>
      <c r="HP466">
        <v>0</v>
      </c>
      <c r="HQ466">
        <v>0</v>
      </c>
      <c r="HR466">
        <v>2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19</v>
      </c>
      <c r="IB466">
        <v>4</v>
      </c>
      <c r="IC466">
        <v>0</v>
      </c>
      <c r="ID466">
        <v>2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1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1</v>
      </c>
      <c r="JF466">
        <v>4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</row>
    <row r="467" spans="1:332">
      <c r="A467" t="s">
        <v>984</v>
      </c>
      <c r="B467" t="s">
        <v>983</v>
      </c>
      <c r="C467" t="str">
        <f>"061107"</f>
        <v>061107</v>
      </c>
      <c r="D467" t="s">
        <v>982</v>
      </c>
      <c r="E467">
        <v>9</v>
      </c>
      <c r="F467">
        <v>561</v>
      </c>
      <c r="G467">
        <v>430</v>
      </c>
      <c r="H467">
        <v>215</v>
      </c>
      <c r="I467">
        <v>215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215</v>
      </c>
      <c r="T467">
        <v>0</v>
      </c>
      <c r="U467">
        <v>0</v>
      </c>
      <c r="V467">
        <v>215</v>
      </c>
      <c r="W467">
        <v>8</v>
      </c>
      <c r="X467">
        <v>6</v>
      </c>
      <c r="Y467">
        <v>2</v>
      </c>
      <c r="Z467">
        <v>0</v>
      </c>
      <c r="AA467">
        <v>207</v>
      </c>
      <c r="AB467">
        <v>113</v>
      </c>
      <c r="AC467">
        <v>4</v>
      </c>
      <c r="AD467">
        <v>2</v>
      </c>
      <c r="AE467">
        <v>0</v>
      </c>
      <c r="AF467">
        <v>0</v>
      </c>
      <c r="AG467">
        <v>2</v>
      </c>
      <c r="AH467">
        <v>0</v>
      </c>
      <c r="AI467">
        <v>0</v>
      </c>
      <c r="AJ467">
        <v>17</v>
      </c>
      <c r="AK467">
        <v>0</v>
      </c>
      <c r="AL467">
        <v>1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1</v>
      </c>
      <c r="AS467">
        <v>82</v>
      </c>
      <c r="AT467">
        <v>0</v>
      </c>
      <c r="AU467">
        <v>1</v>
      </c>
      <c r="AV467">
        <v>0</v>
      </c>
      <c r="AW467">
        <v>2</v>
      </c>
      <c r="AX467">
        <v>1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113</v>
      </c>
      <c r="BH467">
        <v>12</v>
      </c>
      <c r="BI467">
        <v>6</v>
      </c>
      <c r="BJ467">
        <v>0</v>
      </c>
      <c r="BK467">
        <v>0</v>
      </c>
      <c r="BL467">
        <v>0</v>
      </c>
      <c r="BM467">
        <v>4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1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1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12</v>
      </c>
      <c r="CN467">
        <v>6</v>
      </c>
      <c r="CO467">
        <v>0</v>
      </c>
      <c r="CP467">
        <v>0</v>
      </c>
      <c r="CQ467">
        <v>0</v>
      </c>
      <c r="CR467">
        <v>1</v>
      </c>
      <c r="CS467">
        <v>1</v>
      </c>
      <c r="CT467">
        <v>1</v>
      </c>
      <c r="CU467">
        <v>1</v>
      </c>
      <c r="CV467">
        <v>1</v>
      </c>
      <c r="CW467">
        <v>0</v>
      </c>
      <c r="CX467">
        <v>0</v>
      </c>
      <c r="CY467">
        <v>0</v>
      </c>
      <c r="CZ467">
        <v>1</v>
      </c>
      <c r="DA467">
        <v>0</v>
      </c>
      <c r="DB467">
        <v>0</v>
      </c>
      <c r="DC467">
        <v>0</v>
      </c>
      <c r="DD467">
        <v>0</v>
      </c>
      <c r="DE467">
        <v>6</v>
      </c>
      <c r="DF467">
        <v>11</v>
      </c>
      <c r="DG467">
        <v>5</v>
      </c>
      <c r="DH467">
        <v>1</v>
      </c>
      <c r="DI467">
        <v>1</v>
      </c>
      <c r="DJ467">
        <v>0</v>
      </c>
      <c r="DK467">
        <v>0</v>
      </c>
      <c r="DL467">
        <v>0</v>
      </c>
      <c r="DM467">
        <v>0</v>
      </c>
      <c r="DN467">
        <v>2</v>
      </c>
      <c r="DO467">
        <v>1</v>
      </c>
      <c r="DP467">
        <v>0</v>
      </c>
      <c r="DQ467">
        <v>0</v>
      </c>
      <c r="DR467">
        <v>0</v>
      </c>
      <c r="DS467">
        <v>1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11</v>
      </c>
      <c r="EL467">
        <v>42</v>
      </c>
      <c r="EM467">
        <v>1</v>
      </c>
      <c r="EN467">
        <v>0</v>
      </c>
      <c r="EO467">
        <v>0</v>
      </c>
      <c r="EP467">
        <v>2</v>
      </c>
      <c r="EQ467">
        <v>0</v>
      </c>
      <c r="ER467">
        <v>37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1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1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42</v>
      </c>
      <c r="FQ467">
        <v>6</v>
      </c>
      <c r="FR467">
        <v>1</v>
      </c>
      <c r="FS467">
        <v>0</v>
      </c>
      <c r="FT467">
        <v>0</v>
      </c>
      <c r="FU467">
        <v>0</v>
      </c>
      <c r="FV467">
        <v>2</v>
      </c>
      <c r="FW467">
        <v>0</v>
      </c>
      <c r="FX467">
        <v>0</v>
      </c>
      <c r="FY467">
        <v>1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1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1</v>
      </c>
      <c r="GR467">
        <v>0</v>
      </c>
      <c r="GS467">
        <v>0</v>
      </c>
      <c r="GT467">
        <v>0</v>
      </c>
      <c r="GU467">
        <v>6</v>
      </c>
      <c r="GV467">
        <v>14</v>
      </c>
      <c r="GW467">
        <v>2</v>
      </c>
      <c r="GX467">
        <v>5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1</v>
      </c>
      <c r="HE467">
        <v>0</v>
      </c>
      <c r="HF467">
        <v>0</v>
      </c>
      <c r="HG467">
        <v>0</v>
      </c>
      <c r="HH467">
        <v>0</v>
      </c>
      <c r="HI467">
        <v>1</v>
      </c>
      <c r="HJ467">
        <v>0</v>
      </c>
      <c r="HK467">
        <v>0</v>
      </c>
      <c r="HL467">
        <v>0</v>
      </c>
      <c r="HM467">
        <v>1</v>
      </c>
      <c r="HN467">
        <v>1</v>
      </c>
      <c r="HO467">
        <v>1</v>
      </c>
      <c r="HP467">
        <v>1</v>
      </c>
      <c r="HQ467">
        <v>1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14</v>
      </c>
      <c r="IB467">
        <v>1</v>
      </c>
      <c r="IC467">
        <v>1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0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1</v>
      </c>
      <c r="JG467">
        <v>1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1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1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0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1</v>
      </c>
      <c r="KR467">
        <v>0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1</v>
      </c>
    </row>
    <row r="468" spans="1:332">
      <c r="A468" t="s">
        <v>981</v>
      </c>
      <c r="B468" t="s">
        <v>962</v>
      </c>
      <c r="C468" t="str">
        <f>"061108"</f>
        <v>061108</v>
      </c>
      <c r="D468" t="s">
        <v>980</v>
      </c>
      <c r="E468">
        <v>1</v>
      </c>
      <c r="F468">
        <v>679</v>
      </c>
      <c r="G468">
        <v>521</v>
      </c>
      <c r="H468">
        <v>208</v>
      </c>
      <c r="I468">
        <v>313</v>
      </c>
      <c r="J468">
        <v>0</v>
      </c>
      <c r="K468">
        <v>4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313</v>
      </c>
      <c r="T468">
        <v>0</v>
      </c>
      <c r="U468">
        <v>0</v>
      </c>
      <c r="V468">
        <v>313</v>
      </c>
      <c r="W468">
        <v>10</v>
      </c>
      <c r="X468">
        <v>9</v>
      </c>
      <c r="Y468">
        <v>0</v>
      </c>
      <c r="Z468">
        <v>0</v>
      </c>
      <c r="AA468">
        <v>303</v>
      </c>
      <c r="AB468">
        <v>204</v>
      </c>
      <c r="AC468">
        <v>41</v>
      </c>
      <c r="AD468">
        <v>2</v>
      </c>
      <c r="AE468">
        <v>6</v>
      </c>
      <c r="AF468">
        <v>2</v>
      </c>
      <c r="AG468">
        <v>1</v>
      </c>
      <c r="AH468">
        <v>2</v>
      </c>
      <c r="AI468">
        <v>0</v>
      </c>
      <c r="AJ468">
        <v>27</v>
      </c>
      <c r="AK468">
        <v>0</v>
      </c>
      <c r="AL468">
        <v>0</v>
      </c>
      <c r="AM468">
        <v>0</v>
      </c>
      <c r="AN468">
        <v>3</v>
      </c>
      <c r="AO468">
        <v>0</v>
      </c>
      <c r="AP468">
        <v>2</v>
      </c>
      <c r="AQ468">
        <v>0</v>
      </c>
      <c r="AR468">
        <v>0</v>
      </c>
      <c r="AS468">
        <v>9</v>
      </c>
      <c r="AT468">
        <v>0</v>
      </c>
      <c r="AU468">
        <v>102</v>
      </c>
      <c r="AV468">
        <v>0</v>
      </c>
      <c r="AW468">
        <v>3</v>
      </c>
      <c r="AX468">
        <v>2</v>
      </c>
      <c r="AY468">
        <v>0</v>
      </c>
      <c r="AZ468">
        <v>0</v>
      </c>
      <c r="BA468">
        <v>0</v>
      </c>
      <c r="BB468">
        <v>1</v>
      </c>
      <c r="BC468">
        <v>0</v>
      </c>
      <c r="BD468">
        <v>1</v>
      </c>
      <c r="BE468">
        <v>0</v>
      </c>
      <c r="BF468">
        <v>0</v>
      </c>
      <c r="BG468">
        <v>204</v>
      </c>
      <c r="BH468">
        <v>29</v>
      </c>
      <c r="BI468">
        <v>10</v>
      </c>
      <c r="BJ468">
        <v>0</v>
      </c>
      <c r="BK468">
        <v>7</v>
      </c>
      <c r="BL468">
        <v>0</v>
      </c>
      <c r="BM468">
        <v>8</v>
      </c>
      <c r="BN468">
        <v>1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1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1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1</v>
      </c>
      <c r="CM468">
        <v>29</v>
      </c>
      <c r="CN468">
        <v>5</v>
      </c>
      <c r="CO468">
        <v>2</v>
      </c>
      <c r="CP468">
        <v>3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5</v>
      </c>
      <c r="DF468">
        <v>6</v>
      </c>
      <c r="DG468">
        <v>1</v>
      </c>
      <c r="DH468">
        <v>0</v>
      </c>
      <c r="DI468">
        <v>0</v>
      </c>
      <c r="DJ468">
        <v>2</v>
      </c>
      <c r="DK468">
        <v>2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1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6</v>
      </c>
      <c r="EL468">
        <v>24</v>
      </c>
      <c r="EM468">
        <v>1</v>
      </c>
      <c r="EN468">
        <v>3</v>
      </c>
      <c r="EO468">
        <v>0</v>
      </c>
      <c r="EP468">
        <v>0</v>
      </c>
      <c r="EQ468">
        <v>1</v>
      </c>
      <c r="ER468">
        <v>18</v>
      </c>
      <c r="ES468">
        <v>1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0</v>
      </c>
      <c r="FN468">
        <v>0</v>
      </c>
      <c r="FO468">
        <v>0</v>
      </c>
      <c r="FP468">
        <v>24</v>
      </c>
      <c r="FQ468">
        <v>4</v>
      </c>
      <c r="FR468">
        <v>2</v>
      </c>
      <c r="FS468">
        <v>2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0</v>
      </c>
      <c r="FZ468">
        <v>0</v>
      </c>
      <c r="GA468">
        <v>0</v>
      </c>
      <c r="GB468">
        <v>0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4</v>
      </c>
      <c r="GV468">
        <v>23</v>
      </c>
      <c r="GW468">
        <v>6</v>
      </c>
      <c r="GX468">
        <v>2</v>
      </c>
      <c r="GY468">
        <v>0</v>
      </c>
      <c r="GZ468">
        <v>0</v>
      </c>
      <c r="HA468">
        <v>0</v>
      </c>
      <c r="HB468">
        <v>1</v>
      </c>
      <c r="HC468">
        <v>0</v>
      </c>
      <c r="HD468">
        <v>0</v>
      </c>
      <c r="HE468">
        <v>2</v>
      </c>
      <c r="HF468">
        <v>1</v>
      </c>
      <c r="HG468">
        <v>0</v>
      </c>
      <c r="HH468">
        <v>2</v>
      </c>
      <c r="HI468">
        <v>0</v>
      </c>
      <c r="HJ468">
        <v>0</v>
      </c>
      <c r="HK468">
        <v>0</v>
      </c>
      <c r="HL468">
        <v>1</v>
      </c>
      <c r="HM468">
        <v>0</v>
      </c>
      <c r="HN468">
        <v>0</v>
      </c>
      <c r="HO468">
        <v>1</v>
      </c>
      <c r="HP468">
        <v>0</v>
      </c>
      <c r="HQ468">
        <v>0</v>
      </c>
      <c r="HR468">
        <v>3</v>
      </c>
      <c r="HS468">
        <v>0</v>
      </c>
      <c r="HT468">
        <v>0</v>
      </c>
      <c r="HU468">
        <v>0</v>
      </c>
      <c r="HV468">
        <v>0</v>
      </c>
      <c r="HW468">
        <v>1</v>
      </c>
      <c r="HX468">
        <v>1</v>
      </c>
      <c r="HY468">
        <v>1</v>
      </c>
      <c r="HZ468">
        <v>1</v>
      </c>
      <c r="IA468">
        <v>23</v>
      </c>
      <c r="IB468">
        <v>7</v>
      </c>
      <c r="IC468">
        <v>0</v>
      </c>
      <c r="ID468">
        <v>2</v>
      </c>
      <c r="IE468">
        <v>0</v>
      </c>
      <c r="IF468">
        <v>0</v>
      </c>
      <c r="IG468">
        <v>0</v>
      </c>
      <c r="IH468">
        <v>1</v>
      </c>
      <c r="II468">
        <v>2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2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7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1</v>
      </c>
      <c r="KR468">
        <v>1</v>
      </c>
      <c r="KS468">
        <v>0</v>
      </c>
      <c r="KT468">
        <v>0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1</v>
      </c>
    </row>
    <row r="469" spans="1:332">
      <c r="A469" t="s">
        <v>979</v>
      </c>
      <c r="B469" t="s">
        <v>962</v>
      </c>
      <c r="C469" t="str">
        <f>"061108"</f>
        <v>061108</v>
      </c>
      <c r="D469" t="s">
        <v>978</v>
      </c>
      <c r="E469">
        <v>2</v>
      </c>
      <c r="F469">
        <v>557</v>
      </c>
      <c r="G469">
        <v>420</v>
      </c>
      <c r="H469">
        <v>120</v>
      </c>
      <c r="I469">
        <v>300</v>
      </c>
      <c r="J469">
        <v>0</v>
      </c>
      <c r="K469">
        <v>4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300</v>
      </c>
      <c r="T469">
        <v>0</v>
      </c>
      <c r="U469">
        <v>0</v>
      </c>
      <c r="V469">
        <v>300</v>
      </c>
      <c r="W469">
        <v>10</v>
      </c>
      <c r="X469">
        <v>6</v>
      </c>
      <c r="Y469">
        <v>4</v>
      </c>
      <c r="Z469">
        <v>0</v>
      </c>
      <c r="AA469">
        <v>290</v>
      </c>
      <c r="AB469">
        <v>225</v>
      </c>
      <c r="AC469">
        <v>16</v>
      </c>
      <c r="AD469">
        <v>3</v>
      </c>
      <c r="AE469">
        <v>0</v>
      </c>
      <c r="AF469">
        <v>1</v>
      </c>
      <c r="AG469">
        <v>0</v>
      </c>
      <c r="AH469">
        <v>4</v>
      </c>
      <c r="AI469">
        <v>3</v>
      </c>
      <c r="AJ469">
        <v>159</v>
      </c>
      <c r="AK469">
        <v>0</v>
      </c>
      <c r="AL469">
        <v>0</v>
      </c>
      <c r="AM469">
        <v>0</v>
      </c>
      <c r="AN469">
        <v>1</v>
      </c>
      <c r="AO469">
        <v>0</v>
      </c>
      <c r="AP469">
        <v>1</v>
      </c>
      <c r="AQ469">
        <v>0</v>
      </c>
      <c r="AR469">
        <v>0</v>
      </c>
      <c r="AS469">
        <v>11</v>
      </c>
      <c r="AT469">
        <v>0</v>
      </c>
      <c r="AU469">
        <v>19</v>
      </c>
      <c r="AV469">
        <v>0</v>
      </c>
      <c r="AW469">
        <v>2</v>
      </c>
      <c r="AX469">
        <v>2</v>
      </c>
      <c r="AY469">
        <v>1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2</v>
      </c>
      <c r="BG469">
        <v>225</v>
      </c>
      <c r="BH469">
        <v>12</v>
      </c>
      <c r="BI469">
        <v>6</v>
      </c>
      <c r="BJ469">
        <v>0</v>
      </c>
      <c r="BK469">
        <v>0</v>
      </c>
      <c r="BL469">
        <v>0</v>
      </c>
      <c r="BM469">
        <v>5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1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12</v>
      </c>
      <c r="CN469">
        <v>5</v>
      </c>
      <c r="CO469">
        <v>3</v>
      </c>
      <c r="CP469">
        <v>0</v>
      </c>
      <c r="CQ469">
        <v>0</v>
      </c>
      <c r="CR469">
        <v>2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5</v>
      </c>
      <c r="DF469">
        <v>4</v>
      </c>
      <c r="DG469">
        <v>2</v>
      </c>
      <c r="DH469">
        <v>0</v>
      </c>
      <c r="DI469">
        <v>0</v>
      </c>
      <c r="DJ469">
        <v>1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1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4</v>
      </c>
      <c r="EL469">
        <v>17</v>
      </c>
      <c r="EM469">
        <v>1</v>
      </c>
      <c r="EN469">
        <v>0</v>
      </c>
      <c r="EO469">
        <v>0</v>
      </c>
      <c r="EP469">
        <v>0</v>
      </c>
      <c r="EQ469">
        <v>0</v>
      </c>
      <c r="ER469">
        <v>16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0</v>
      </c>
      <c r="FO469">
        <v>0</v>
      </c>
      <c r="FP469">
        <v>17</v>
      </c>
      <c r="FQ469">
        <v>2</v>
      </c>
      <c r="FR469">
        <v>1</v>
      </c>
      <c r="FS469">
        <v>1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0</v>
      </c>
      <c r="GB469">
        <v>0</v>
      </c>
      <c r="GC469">
        <v>0</v>
      </c>
      <c r="GD469">
        <v>0</v>
      </c>
      <c r="GE469">
        <v>0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2</v>
      </c>
      <c r="GV469">
        <v>16</v>
      </c>
      <c r="GW469">
        <v>7</v>
      </c>
      <c r="GX469">
        <v>1</v>
      </c>
      <c r="GY469">
        <v>1</v>
      </c>
      <c r="GZ469">
        <v>0</v>
      </c>
      <c r="HA469">
        <v>0</v>
      </c>
      <c r="HB469">
        <v>0</v>
      </c>
      <c r="HC469">
        <v>1</v>
      </c>
      <c r="HD469">
        <v>0</v>
      </c>
      <c r="HE469">
        <v>0</v>
      </c>
      <c r="HF469">
        <v>0</v>
      </c>
      <c r="HG469">
        <v>0</v>
      </c>
      <c r="HH469">
        <v>1</v>
      </c>
      <c r="HI469">
        <v>2</v>
      </c>
      <c r="HJ469">
        <v>0</v>
      </c>
      <c r="HK469">
        <v>1</v>
      </c>
      <c r="HL469">
        <v>1</v>
      </c>
      <c r="HM469">
        <v>0</v>
      </c>
      <c r="HN469">
        <v>1</v>
      </c>
      <c r="HO469">
        <v>0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16</v>
      </c>
      <c r="IB469">
        <v>9</v>
      </c>
      <c r="IC469">
        <v>2</v>
      </c>
      <c r="ID469">
        <v>6</v>
      </c>
      <c r="IE469">
        <v>1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9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</row>
    <row r="470" spans="1:332">
      <c r="A470" t="s">
        <v>977</v>
      </c>
      <c r="B470" t="s">
        <v>962</v>
      </c>
      <c r="C470" t="str">
        <f>"061108"</f>
        <v>061108</v>
      </c>
      <c r="D470" t="s">
        <v>976</v>
      </c>
      <c r="E470">
        <v>3</v>
      </c>
      <c r="F470">
        <v>471</v>
      </c>
      <c r="G470">
        <v>370</v>
      </c>
      <c r="H470">
        <v>166</v>
      </c>
      <c r="I470">
        <v>204</v>
      </c>
      <c r="J470">
        <v>1</v>
      </c>
      <c r="K470">
        <v>3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204</v>
      </c>
      <c r="T470">
        <v>0</v>
      </c>
      <c r="U470">
        <v>0</v>
      </c>
      <c r="V470">
        <v>204</v>
      </c>
      <c r="W470">
        <v>5</v>
      </c>
      <c r="X470">
        <v>3</v>
      </c>
      <c r="Y470">
        <v>1</v>
      </c>
      <c r="Z470">
        <v>0</v>
      </c>
      <c r="AA470">
        <v>199</v>
      </c>
      <c r="AB470">
        <v>128</v>
      </c>
      <c r="AC470">
        <v>26</v>
      </c>
      <c r="AD470">
        <v>5</v>
      </c>
      <c r="AE470">
        <v>3</v>
      </c>
      <c r="AF470">
        <v>0</v>
      </c>
      <c r="AG470">
        <v>6</v>
      </c>
      <c r="AH470">
        <v>0</v>
      </c>
      <c r="AI470">
        <v>0</v>
      </c>
      <c r="AJ470">
        <v>12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13</v>
      </c>
      <c r="AT470">
        <v>0</v>
      </c>
      <c r="AU470">
        <v>57</v>
      </c>
      <c r="AV470">
        <v>1</v>
      </c>
      <c r="AW470">
        <v>2</v>
      </c>
      <c r="AX470">
        <v>0</v>
      </c>
      <c r="AY470">
        <v>0</v>
      </c>
      <c r="AZ470">
        <v>1</v>
      </c>
      <c r="BA470">
        <v>0</v>
      </c>
      <c r="BB470">
        <v>0</v>
      </c>
      <c r="BC470">
        <v>0</v>
      </c>
      <c r="BD470">
        <v>1</v>
      </c>
      <c r="BE470">
        <v>1</v>
      </c>
      <c r="BF470">
        <v>0</v>
      </c>
      <c r="BG470">
        <v>128</v>
      </c>
      <c r="BH470">
        <v>8</v>
      </c>
      <c r="BI470">
        <v>5</v>
      </c>
      <c r="BJ470">
        <v>0</v>
      </c>
      <c r="BK470">
        <v>0</v>
      </c>
      <c r="BL470">
        <v>0</v>
      </c>
      <c r="BM470">
        <v>2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1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8</v>
      </c>
      <c r="CN470">
        <v>8</v>
      </c>
      <c r="CO470">
        <v>0</v>
      </c>
      <c r="CP470">
        <v>0</v>
      </c>
      <c r="CQ470">
        <v>2</v>
      </c>
      <c r="CR470">
        <v>0</v>
      </c>
      <c r="CS470">
        <v>0</v>
      </c>
      <c r="CT470">
        <v>4</v>
      </c>
      <c r="CU470">
        <v>1</v>
      </c>
      <c r="CV470">
        <v>0</v>
      </c>
      <c r="CW470">
        <v>0</v>
      </c>
      <c r="CX470">
        <v>0</v>
      </c>
      <c r="CY470">
        <v>0</v>
      </c>
      <c r="CZ470">
        <v>1</v>
      </c>
      <c r="DA470">
        <v>0</v>
      </c>
      <c r="DB470">
        <v>0</v>
      </c>
      <c r="DC470">
        <v>0</v>
      </c>
      <c r="DD470">
        <v>0</v>
      </c>
      <c r="DE470">
        <v>8</v>
      </c>
      <c r="DF470">
        <v>7</v>
      </c>
      <c r="DG470">
        <v>1</v>
      </c>
      <c r="DH470">
        <v>3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1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1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1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7</v>
      </c>
      <c r="EL470">
        <v>36</v>
      </c>
      <c r="EM470">
        <v>2</v>
      </c>
      <c r="EN470">
        <v>1</v>
      </c>
      <c r="EO470">
        <v>0</v>
      </c>
      <c r="EP470">
        <v>1</v>
      </c>
      <c r="EQ470">
        <v>0</v>
      </c>
      <c r="ER470">
        <v>30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1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1</v>
      </c>
      <c r="FP470">
        <v>36</v>
      </c>
      <c r="FQ470">
        <v>2</v>
      </c>
      <c r="FR470">
        <v>0</v>
      </c>
      <c r="FS470">
        <v>0</v>
      </c>
      <c r="FT470">
        <v>0</v>
      </c>
      <c r="FU470">
        <v>0</v>
      </c>
      <c r="FV470">
        <v>2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0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2</v>
      </c>
      <c r="GV470">
        <v>7</v>
      </c>
      <c r="GW470">
        <v>3</v>
      </c>
      <c r="GX470">
        <v>1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2</v>
      </c>
      <c r="HG470">
        <v>0</v>
      </c>
      <c r="HH470">
        <v>0</v>
      </c>
      <c r="HI470">
        <v>0</v>
      </c>
      <c r="HJ470">
        <v>1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7</v>
      </c>
      <c r="IB470">
        <v>1</v>
      </c>
      <c r="IC470">
        <v>1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1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2</v>
      </c>
      <c r="KR470">
        <v>1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1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2</v>
      </c>
    </row>
    <row r="471" spans="1:332">
      <c r="A471" t="s">
        <v>975</v>
      </c>
      <c r="B471" t="s">
        <v>962</v>
      </c>
      <c r="C471" t="str">
        <f>"061108"</f>
        <v>061108</v>
      </c>
      <c r="D471" t="s">
        <v>974</v>
      </c>
      <c r="E471">
        <v>4</v>
      </c>
      <c r="F471">
        <v>705</v>
      </c>
      <c r="G471">
        <v>540</v>
      </c>
      <c r="H471">
        <v>224</v>
      </c>
      <c r="I471">
        <v>316</v>
      </c>
      <c r="J471">
        <v>0</v>
      </c>
      <c r="K471">
        <v>1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316</v>
      </c>
      <c r="T471">
        <v>0</v>
      </c>
      <c r="U471">
        <v>0</v>
      </c>
      <c r="V471">
        <v>316</v>
      </c>
      <c r="W471">
        <v>4</v>
      </c>
      <c r="X471">
        <v>3</v>
      </c>
      <c r="Y471">
        <v>1</v>
      </c>
      <c r="Z471">
        <v>0</v>
      </c>
      <c r="AA471">
        <v>312</v>
      </c>
      <c r="AB471">
        <v>236</v>
      </c>
      <c r="AC471">
        <v>29</v>
      </c>
      <c r="AD471">
        <v>2</v>
      </c>
      <c r="AE471">
        <v>1</v>
      </c>
      <c r="AF471">
        <v>0</v>
      </c>
      <c r="AG471">
        <v>1</v>
      </c>
      <c r="AH471">
        <v>0</v>
      </c>
      <c r="AI471">
        <v>1</v>
      </c>
      <c r="AJ471">
        <v>40</v>
      </c>
      <c r="AK471">
        <v>0</v>
      </c>
      <c r="AL471">
        <v>0</v>
      </c>
      <c r="AM471">
        <v>0</v>
      </c>
      <c r="AN471">
        <v>0</v>
      </c>
      <c r="AO471">
        <v>1</v>
      </c>
      <c r="AP471">
        <v>1</v>
      </c>
      <c r="AQ471">
        <v>1</v>
      </c>
      <c r="AR471">
        <v>0</v>
      </c>
      <c r="AS471">
        <v>11</v>
      </c>
      <c r="AT471">
        <v>0</v>
      </c>
      <c r="AU471">
        <v>142</v>
      </c>
      <c r="AV471">
        <v>0</v>
      </c>
      <c r="AW471">
        <v>3</v>
      </c>
      <c r="AX471">
        <v>1</v>
      </c>
      <c r="AY471">
        <v>0</v>
      </c>
      <c r="AZ471">
        <v>0</v>
      </c>
      <c r="BA471">
        <v>1</v>
      </c>
      <c r="BB471">
        <v>0</v>
      </c>
      <c r="BC471">
        <v>1</v>
      </c>
      <c r="BD471">
        <v>0</v>
      </c>
      <c r="BE471">
        <v>0</v>
      </c>
      <c r="BF471">
        <v>0</v>
      </c>
      <c r="BG471">
        <v>236</v>
      </c>
      <c r="BH471">
        <v>12</v>
      </c>
      <c r="BI471">
        <v>6</v>
      </c>
      <c r="BJ471">
        <v>0</v>
      </c>
      <c r="BK471">
        <v>0</v>
      </c>
      <c r="BL471">
        <v>1</v>
      </c>
      <c r="BM471">
        <v>5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12</v>
      </c>
      <c r="CN471">
        <v>2</v>
      </c>
      <c r="CO471">
        <v>2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2</v>
      </c>
      <c r="DF471">
        <v>8</v>
      </c>
      <c r="DG471">
        <v>2</v>
      </c>
      <c r="DH471">
        <v>3</v>
      </c>
      <c r="DI471">
        <v>0</v>
      </c>
      <c r="DJ471">
        <v>1</v>
      </c>
      <c r="DK471">
        <v>0</v>
      </c>
      <c r="DL471">
        <v>0</v>
      </c>
      <c r="DM471">
        <v>0</v>
      </c>
      <c r="DN471">
        <v>1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1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8</v>
      </c>
      <c r="EL471">
        <v>22</v>
      </c>
      <c r="EM471">
        <v>0</v>
      </c>
      <c r="EN471">
        <v>0</v>
      </c>
      <c r="EO471">
        <v>2</v>
      </c>
      <c r="EP471">
        <v>0</v>
      </c>
      <c r="EQ471">
        <v>0</v>
      </c>
      <c r="ER471">
        <v>20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22</v>
      </c>
      <c r="FQ471">
        <v>9</v>
      </c>
      <c r="FR471">
        <v>2</v>
      </c>
      <c r="FS471">
        <v>2</v>
      </c>
      <c r="FT471">
        <v>3</v>
      </c>
      <c r="FU471">
        <v>0</v>
      </c>
      <c r="FV471">
        <v>2</v>
      </c>
      <c r="FW471">
        <v>0</v>
      </c>
      <c r="FX471">
        <v>0</v>
      </c>
      <c r="FY471">
        <v>0</v>
      </c>
      <c r="FZ471">
        <v>0</v>
      </c>
      <c r="GA471">
        <v>0</v>
      </c>
      <c r="GB471">
        <v>0</v>
      </c>
      <c r="GC471">
        <v>0</v>
      </c>
      <c r="GD471">
        <v>0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9</v>
      </c>
      <c r="GV471">
        <v>20</v>
      </c>
      <c r="GW471">
        <v>5</v>
      </c>
      <c r="GX471">
        <v>5</v>
      </c>
      <c r="GY471">
        <v>1</v>
      </c>
      <c r="GZ471">
        <v>0</v>
      </c>
      <c r="HA471">
        <v>0</v>
      </c>
      <c r="HB471">
        <v>0</v>
      </c>
      <c r="HC471">
        <v>4</v>
      </c>
      <c r="HD471">
        <v>0</v>
      </c>
      <c r="HE471">
        <v>1</v>
      </c>
      <c r="HF471">
        <v>1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0</v>
      </c>
      <c r="HQ471">
        <v>0</v>
      </c>
      <c r="HR471">
        <v>0</v>
      </c>
      <c r="HS471">
        <v>0</v>
      </c>
      <c r="HT471">
        <v>0</v>
      </c>
      <c r="HU471">
        <v>0</v>
      </c>
      <c r="HV471">
        <v>0</v>
      </c>
      <c r="HW471">
        <v>1</v>
      </c>
      <c r="HX471">
        <v>0</v>
      </c>
      <c r="HY471">
        <v>0</v>
      </c>
      <c r="HZ471">
        <v>1</v>
      </c>
      <c r="IA471">
        <v>20</v>
      </c>
      <c r="IB471">
        <v>3</v>
      </c>
      <c r="IC471">
        <v>3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0</v>
      </c>
      <c r="JE471">
        <v>0</v>
      </c>
      <c r="JF471">
        <v>3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</row>
    <row r="472" spans="1:332">
      <c r="A472" t="s">
        <v>973</v>
      </c>
      <c r="B472" t="s">
        <v>962</v>
      </c>
      <c r="C472" t="str">
        <f>"061108"</f>
        <v>061108</v>
      </c>
      <c r="D472" t="s">
        <v>972</v>
      </c>
      <c r="E472">
        <v>5</v>
      </c>
      <c r="F472">
        <v>1018</v>
      </c>
      <c r="G472">
        <v>771</v>
      </c>
      <c r="H472">
        <v>298</v>
      </c>
      <c r="I472">
        <v>473</v>
      </c>
      <c r="J472">
        <v>2</v>
      </c>
      <c r="K472">
        <v>2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473</v>
      </c>
      <c r="T472">
        <v>0</v>
      </c>
      <c r="U472">
        <v>0</v>
      </c>
      <c r="V472">
        <v>473</v>
      </c>
      <c r="W472">
        <v>13</v>
      </c>
      <c r="X472">
        <v>13</v>
      </c>
      <c r="Y472">
        <v>0</v>
      </c>
      <c r="Z472">
        <v>0</v>
      </c>
      <c r="AA472">
        <v>460</v>
      </c>
      <c r="AB472">
        <v>321</v>
      </c>
      <c r="AC472">
        <v>51</v>
      </c>
      <c r="AD472">
        <v>4</v>
      </c>
      <c r="AE472">
        <v>15</v>
      </c>
      <c r="AF472">
        <v>1</v>
      </c>
      <c r="AG472">
        <v>1</v>
      </c>
      <c r="AH472">
        <v>0</v>
      </c>
      <c r="AI472">
        <v>0</v>
      </c>
      <c r="AJ472">
        <v>58</v>
      </c>
      <c r="AK472">
        <v>5</v>
      </c>
      <c r="AL472">
        <v>1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17</v>
      </c>
      <c r="AT472">
        <v>0</v>
      </c>
      <c r="AU472">
        <v>160</v>
      </c>
      <c r="AV472">
        <v>0</v>
      </c>
      <c r="AW472">
        <v>2</v>
      </c>
      <c r="AX472">
        <v>2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2</v>
      </c>
      <c r="BE472">
        <v>1</v>
      </c>
      <c r="BF472">
        <v>1</v>
      </c>
      <c r="BG472">
        <v>321</v>
      </c>
      <c r="BH472">
        <v>26</v>
      </c>
      <c r="BI472">
        <v>14</v>
      </c>
      <c r="BJ472">
        <v>1</v>
      </c>
      <c r="BK472">
        <v>0</v>
      </c>
      <c r="BL472">
        <v>2</v>
      </c>
      <c r="BM472">
        <v>2</v>
      </c>
      <c r="BN472">
        <v>1</v>
      </c>
      <c r="BO472">
        <v>0</v>
      </c>
      <c r="BP472">
        <v>1</v>
      </c>
      <c r="BQ472">
        <v>1</v>
      </c>
      <c r="BR472">
        <v>2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1</v>
      </c>
      <c r="CD472">
        <v>1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26</v>
      </c>
      <c r="CN472">
        <v>10</v>
      </c>
      <c r="CO472">
        <v>3</v>
      </c>
      <c r="CP472">
        <v>2</v>
      </c>
      <c r="CQ472">
        <v>0</v>
      </c>
      <c r="CR472">
        <v>1</v>
      </c>
      <c r="CS472">
        <v>0</v>
      </c>
      <c r="CT472">
        <v>1</v>
      </c>
      <c r="CU472">
        <v>1</v>
      </c>
      <c r="CV472">
        <v>0</v>
      </c>
      <c r="CW472">
        <v>0</v>
      </c>
      <c r="CX472">
        <v>1</v>
      </c>
      <c r="CY472">
        <v>0</v>
      </c>
      <c r="CZ472">
        <v>0</v>
      </c>
      <c r="DA472">
        <v>0</v>
      </c>
      <c r="DB472">
        <v>0</v>
      </c>
      <c r="DC472">
        <v>1</v>
      </c>
      <c r="DD472">
        <v>0</v>
      </c>
      <c r="DE472">
        <v>10</v>
      </c>
      <c r="DF472">
        <v>12</v>
      </c>
      <c r="DG472">
        <v>5</v>
      </c>
      <c r="DH472">
        <v>0</v>
      </c>
      <c r="DI472">
        <v>1</v>
      </c>
      <c r="DJ472">
        <v>1</v>
      </c>
      <c r="DK472">
        <v>0</v>
      </c>
      <c r="DL472">
        <v>0</v>
      </c>
      <c r="DM472">
        <v>1</v>
      </c>
      <c r="DN472">
        <v>2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1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1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12</v>
      </c>
      <c r="EL472">
        <v>52</v>
      </c>
      <c r="EM472">
        <v>3</v>
      </c>
      <c r="EN472">
        <v>0</v>
      </c>
      <c r="EO472">
        <v>0</v>
      </c>
      <c r="EP472">
        <v>0</v>
      </c>
      <c r="EQ472">
        <v>0</v>
      </c>
      <c r="ER472">
        <v>48</v>
      </c>
      <c r="ES472">
        <v>0</v>
      </c>
      <c r="ET472">
        <v>0</v>
      </c>
      <c r="EU472">
        <v>0</v>
      </c>
      <c r="EV472">
        <v>0</v>
      </c>
      <c r="EW472">
        <v>1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52</v>
      </c>
      <c r="FQ472">
        <v>5</v>
      </c>
      <c r="FR472">
        <v>5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5</v>
      </c>
      <c r="GV472">
        <v>24</v>
      </c>
      <c r="GW472">
        <v>5</v>
      </c>
      <c r="GX472">
        <v>6</v>
      </c>
      <c r="GY472">
        <v>0</v>
      </c>
      <c r="GZ472">
        <v>1</v>
      </c>
      <c r="HA472">
        <v>1</v>
      </c>
      <c r="HB472">
        <v>0</v>
      </c>
      <c r="HC472">
        <v>0</v>
      </c>
      <c r="HD472">
        <v>0</v>
      </c>
      <c r="HE472">
        <v>1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1</v>
      </c>
      <c r="HM472">
        <v>0</v>
      </c>
      <c r="HN472">
        <v>0</v>
      </c>
      <c r="HO472">
        <v>2</v>
      </c>
      <c r="HP472">
        <v>0</v>
      </c>
      <c r="HQ472">
        <v>2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2</v>
      </c>
      <c r="HY472">
        <v>0</v>
      </c>
      <c r="HZ472">
        <v>3</v>
      </c>
      <c r="IA472">
        <v>24</v>
      </c>
      <c r="IB472">
        <v>10</v>
      </c>
      <c r="IC472">
        <v>4</v>
      </c>
      <c r="ID472">
        <v>1</v>
      </c>
      <c r="IE472">
        <v>0</v>
      </c>
      <c r="IF472">
        <v>0</v>
      </c>
      <c r="IG472">
        <v>0</v>
      </c>
      <c r="IH472">
        <v>1</v>
      </c>
      <c r="II472">
        <v>0</v>
      </c>
      <c r="IJ472">
        <v>1</v>
      </c>
      <c r="IK472">
        <v>0</v>
      </c>
      <c r="IL472">
        <v>1</v>
      </c>
      <c r="IM472">
        <v>1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1</v>
      </c>
      <c r="JF472">
        <v>10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</row>
    <row r="473" spans="1:332">
      <c r="A473" t="s">
        <v>971</v>
      </c>
      <c r="B473" t="s">
        <v>962</v>
      </c>
      <c r="C473" t="str">
        <f>"061108"</f>
        <v>061108</v>
      </c>
      <c r="D473" t="s">
        <v>970</v>
      </c>
      <c r="E473">
        <v>6</v>
      </c>
      <c r="F473">
        <v>439</v>
      </c>
      <c r="G473">
        <v>340</v>
      </c>
      <c r="H473">
        <v>162</v>
      </c>
      <c r="I473">
        <v>178</v>
      </c>
      <c r="J473">
        <v>1</v>
      </c>
      <c r="K473">
        <v>1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178</v>
      </c>
      <c r="T473">
        <v>0</v>
      </c>
      <c r="U473">
        <v>0</v>
      </c>
      <c r="V473">
        <v>178</v>
      </c>
      <c r="W473">
        <v>6</v>
      </c>
      <c r="X473">
        <v>6</v>
      </c>
      <c r="Y473">
        <v>0</v>
      </c>
      <c r="Z473">
        <v>0</v>
      </c>
      <c r="AA473">
        <v>172</v>
      </c>
      <c r="AB473">
        <v>88</v>
      </c>
      <c r="AC473">
        <v>4</v>
      </c>
      <c r="AD473">
        <v>0</v>
      </c>
      <c r="AE473">
        <v>2</v>
      </c>
      <c r="AF473">
        <v>1</v>
      </c>
      <c r="AG473">
        <v>1</v>
      </c>
      <c r="AH473">
        <v>1</v>
      </c>
      <c r="AI473">
        <v>0</v>
      </c>
      <c r="AJ473">
        <v>3</v>
      </c>
      <c r="AK473">
        <v>0</v>
      </c>
      <c r="AL473">
        <v>0</v>
      </c>
      <c r="AM473">
        <v>1</v>
      </c>
      <c r="AN473">
        <v>0</v>
      </c>
      <c r="AO473">
        <v>0</v>
      </c>
      <c r="AP473">
        <v>1</v>
      </c>
      <c r="AQ473">
        <v>0</v>
      </c>
      <c r="AR473">
        <v>1</v>
      </c>
      <c r="AS473">
        <v>1</v>
      </c>
      <c r="AT473">
        <v>0</v>
      </c>
      <c r="AU473">
        <v>69</v>
      </c>
      <c r="AV473">
        <v>0</v>
      </c>
      <c r="AW473">
        <v>1</v>
      </c>
      <c r="AX473">
        <v>1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1</v>
      </c>
      <c r="BF473">
        <v>0</v>
      </c>
      <c r="BG473">
        <v>88</v>
      </c>
      <c r="BH473">
        <v>6</v>
      </c>
      <c r="BI473">
        <v>2</v>
      </c>
      <c r="BJ473">
        <v>1</v>
      </c>
      <c r="BK473">
        <v>0</v>
      </c>
      <c r="BL473">
        <v>0</v>
      </c>
      <c r="BM473">
        <v>1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1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1</v>
      </c>
      <c r="CL473">
        <v>0</v>
      </c>
      <c r="CM473">
        <v>6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8</v>
      </c>
      <c r="DG473">
        <v>4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1</v>
      </c>
      <c r="DO473">
        <v>0</v>
      </c>
      <c r="DP473">
        <v>2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1</v>
      </c>
      <c r="EH473">
        <v>0</v>
      </c>
      <c r="EI473">
        <v>0</v>
      </c>
      <c r="EJ473">
        <v>0</v>
      </c>
      <c r="EK473">
        <v>8</v>
      </c>
      <c r="EL473">
        <v>49</v>
      </c>
      <c r="EM473">
        <v>3</v>
      </c>
      <c r="EN473">
        <v>0</v>
      </c>
      <c r="EO473">
        <v>0</v>
      </c>
      <c r="EP473">
        <v>0</v>
      </c>
      <c r="EQ473">
        <v>0</v>
      </c>
      <c r="ER473">
        <v>42</v>
      </c>
      <c r="ES473">
        <v>0</v>
      </c>
      <c r="ET473">
        <v>2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1</v>
      </c>
      <c r="FH473">
        <v>0</v>
      </c>
      <c r="FI473">
        <v>1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49</v>
      </c>
      <c r="FQ473">
        <v>2</v>
      </c>
      <c r="FR473">
        <v>0</v>
      </c>
      <c r="FS473">
        <v>0</v>
      </c>
      <c r="FT473">
        <v>0</v>
      </c>
      <c r="FU473">
        <v>0</v>
      </c>
      <c r="FV473">
        <v>2</v>
      </c>
      <c r="FW473">
        <v>0</v>
      </c>
      <c r="FX473">
        <v>0</v>
      </c>
      <c r="FY473">
        <v>0</v>
      </c>
      <c r="FZ473">
        <v>0</v>
      </c>
      <c r="GA473">
        <v>0</v>
      </c>
      <c r="GB473">
        <v>0</v>
      </c>
      <c r="GC473">
        <v>0</v>
      </c>
      <c r="GD473">
        <v>0</v>
      </c>
      <c r="GE473">
        <v>0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2</v>
      </c>
      <c r="GV473">
        <v>16</v>
      </c>
      <c r="GW473">
        <v>6</v>
      </c>
      <c r="GX473">
        <v>5</v>
      </c>
      <c r="GY473">
        <v>0</v>
      </c>
      <c r="GZ473">
        <v>0</v>
      </c>
      <c r="HA473">
        <v>0</v>
      </c>
      <c r="HB473">
        <v>1</v>
      </c>
      <c r="HC473">
        <v>0</v>
      </c>
      <c r="HD473">
        <v>0</v>
      </c>
      <c r="HE473">
        <v>1</v>
      </c>
      <c r="HF473">
        <v>0</v>
      </c>
      <c r="HG473">
        <v>1</v>
      </c>
      <c r="HH473">
        <v>0</v>
      </c>
      <c r="HI473">
        <v>0</v>
      </c>
      <c r="HJ473">
        <v>0</v>
      </c>
      <c r="HK473">
        <v>1</v>
      </c>
      <c r="HL473">
        <v>0</v>
      </c>
      <c r="HM473">
        <v>0</v>
      </c>
      <c r="HN473">
        <v>0</v>
      </c>
      <c r="HO473">
        <v>0</v>
      </c>
      <c r="HP473">
        <v>0</v>
      </c>
      <c r="HQ473">
        <v>0</v>
      </c>
      <c r="HR473">
        <v>0</v>
      </c>
      <c r="HS473">
        <v>0</v>
      </c>
      <c r="HT473">
        <v>0</v>
      </c>
      <c r="HU473">
        <v>0</v>
      </c>
      <c r="HV473">
        <v>0</v>
      </c>
      <c r="HW473">
        <v>1</v>
      </c>
      <c r="HX473">
        <v>0</v>
      </c>
      <c r="HY473">
        <v>0</v>
      </c>
      <c r="HZ473">
        <v>0</v>
      </c>
      <c r="IA473">
        <v>16</v>
      </c>
      <c r="IB473">
        <v>1</v>
      </c>
      <c r="IC473">
        <v>0</v>
      </c>
      <c r="ID473">
        <v>1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1</v>
      </c>
      <c r="JG473">
        <v>1</v>
      </c>
      <c r="JH473">
        <v>1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1</v>
      </c>
      <c r="JY473">
        <v>1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1</v>
      </c>
      <c r="KL473">
        <v>0</v>
      </c>
      <c r="KM473">
        <v>0</v>
      </c>
      <c r="KN473">
        <v>0</v>
      </c>
      <c r="KO473">
        <v>0</v>
      </c>
      <c r="KP473">
        <v>1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</row>
    <row r="474" spans="1:332">
      <c r="A474" t="s">
        <v>969</v>
      </c>
      <c r="B474" t="s">
        <v>962</v>
      </c>
      <c r="C474" t="str">
        <f>"061108"</f>
        <v>061108</v>
      </c>
      <c r="D474" t="s">
        <v>968</v>
      </c>
      <c r="E474">
        <v>7</v>
      </c>
      <c r="F474">
        <v>694</v>
      </c>
      <c r="G474">
        <v>530</v>
      </c>
      <c r="H474">
        <v>233</v>
      </c>
      <c r="I474">
        <v>297</v>
      </c>
      <c r="J474">
        <v>0</v>
      </c>
      <c r="K474">
        <v>1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297</v>
      </c>
      <c r="T474">
        <v>0</v>
      </c>
      <c r="U474">
        <v>0</v>
      </c>
      <c r="V474">
        <v>297</v>
      </c>
      <c r="W474">
        <v>20</v>
      </c>
      <c r="X474">
        <v>15</v>
      </c>
      <c r="Y474">
        <v>3</v>
      </c>
      <c r="Z474">
        <v>0</v>
      </c>
      <c r="AA474">
        <v>277</v>
      </c>
      <c r="AB474">
        <v>170</v>
      </c>
      <c r="AC474">
        <v>20</v>
      </c>
      <c r="AD474">
        <v>1</v>
      </c>
      <c r="AE474">
        <v>0</v>
      </c>
      <c r="AF474">
        <v>0</v>
      </c>
      <c r="AG474">
        <v>1</v>
      </c>
      <c r="AH474">
        <v>0</v>
      </c>
      <c r="AI474">
        <v>0</v>
      </c>
      <c r="AJ474">
        <v>33</v>
      </c>
      <c r="AK474">
        <v>0</v>
      </c>
      <c r="AL474">
        <v>3</v>
      </c>
      <c r="AM474">
        <v>1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18</v>
      </c>
      <c r="AT474">
        <v>0</v>
      </c>
      <c r="AU474">
        <v>88</v>
      </c>
      <c r="AV474">
        <v>0</v>
      </c>
      <c r="AW474">
        <v>4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1</v>
      </c>
      <c r="BG474">
        <v>170</v>
      </c>
      <c r="BH474">
        <v>8</v>
      </c>
      <c r="BI474">
        <v>5</v>
      </c>
      <c r="BJ474">
        <v>1</v>
      </c>
      <c r="BK474">
        <v>0</v>
      </c>
      <c r="BL474">
        <v>0</v>
      </c>
      <c r="BM474">
        <v>1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1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8</v>
      </c>
      <c r="CN474">
        <v>3</v>
      </c>
      <c r="CO474">
        <v>0</v>
      </c>
      <c r="CP474">
        <v>0</v>
      </c>
      <c r="CQ474">
        <v>0</v>
      </c>
      <c r="CR474">
        <v>0</v>
      </c>
      <c r="CS474">
        <v>1</v>
      </c>
      <c r="CT474">
        <v>1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1</v>
      </c>
      <c r="DA474">
        <v>0</v>
      </c>
      <c r="DB474">
        <v>0</v>
      </c>
      <c r="DC474">
        <v>0</v>
      </c>
      <c r="DD474">
        <v>0</v>
      </c>
      <c r="DE474">
        <v>3</v>
      </c>
      <c r="DF474">
        <v>3</v>
      </c>
      <c r="DG474">
        <v>0</v>
      </c>
      <c r="DH474">
        <v>1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1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1</v>
      </c>
      <c r="EI474">
        <v>0</v>
      </c>
      <c r="EJ474">
        <v>0</v>
      </c>
      <c r="EK474">
        <v>3</v>
      </c>
      <c r="EL474">
        <v>62</v>
      </c>
      <c r="EM474">
        <v>0</v>
      </c>
      <c r="EN474">
        <v>0</v>
      </c>
      <c r="EO474">
        <v>1</v>
      </c>
      <c r="EP474">
        <v>0</v>
      </c>
      <c r="EQ474">
        <v>0</v>
      </c>
      <c r="ER474">
        <v>61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62</v>
      </c>
      <c r="FQ474">
        <v>12</v>
      </c>
      <c r="FR474">
        <v>0</v>
      </c>
      <c r="FS474">
        <v>0</v>
      </c>
      <c r="FT474">
        <v>0</v>
      </c>
      <c r="FU474">
        <v>0</v>
      </c>
      <c r="FV474">
        <v>9</v>
      </c>
      <c r="FW474">
        <v>0</v>
      </c>
      <c r="FX474">
        <v>0</v>
      </c>
      <c r="FY474">
        <v>1</v>
      </c>
      <c r="FZ474">
        <v>0</v>
      </c>
      <c r="GA474">
        <v>0</v>
      </c>
      <c r="GB474">
        <v>0</v>
      </c>
      <c r="GC474">
        <v>0</v>
      </c>
      <c r="GD474">
        <v>0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1</v>
      </c>
      <c r="GP474">
        <v>0</v>
      </c>
      <c r="GQ474">
        <v>1</v>
      </c>
      <c r="GR474">
        <v>0</v>
      </c>
      <c r="GS474">
        <v>0</v>
      </c>
      <c r="GT474">
        <v>0</v>
      </c>
      <c r="GU474">
        <v>12</v>
      </c>
      <c r="GV474">
        <v>13</v>
      </c>
      <c r="GW474">
        <v>3</v>
      </c>
      <c r="GX474">
        <v>2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1</v>
      </c>
      <c r="HF474">
        <v>0</v>
      </c>
      <c r="HG474">
        <v>1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2</v>
      </c>
      <c r="HO474">
        <v>0</v>
      </c>
      <c r="HP474">
        <v>0</v>
      </c>
      <c r="HQ474">
        <v>1</v>
      </c>
      <c r="HR474">
        <v>1</v>
      </c>
      <c r="HS474">
        <v>0</v>
      </c>
      <c r="HT474">
        <v>0</v>
      </c>
      <c r="HU474">
        <v>1</v>
      </c>
      <c r="HV474">
        <v>0</v>
      </c>
      <c r="HW474">
        <v>0</v>
      </c>
      <c r="HX474">
        <v>0</v>
      </c>
      <c r="HY474">
        <v>0</v>
      </c>
      <c r="HZ474">
        <v>1</v>
      </c>
      <c r="IA474">
        <v>13</v>
      </c>
      <c r="IB474">
        <v>3</v>
      </c>
      <c r="IC474">
        <v>0</v>
      </c>
      <c r="ID474">
        <v>1</v>
      </c>
      <c r="IE474">
        <v>0</v>
      </c>
      <c r="IF474">
        <v>0</v>
      </c>
      <c r="IG474">
        <v>0</v>
      </c>
      <c r="IH474">
        <v>1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1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3</v>
      </c>
      <c r="JG474">
        <v>1</v>
      </c>
      <c r="JH474">
        <v>1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1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2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1</v>
      </c>
      <c r="LK474">
        <v>0</v>
      </c>
      <c r="LL474">
        <v>1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2</v>
      </c>
    </row>
    <row r="475" spans="1:332">
      <c r="A475" t="s">
        <v>967</v>
      </c>
      <c r="B475" t="s">
        <v>962</v>
      </c>
      <c r="C475" t="str">
        <f>"061108"</f>
        <v>061108</v>
      </c>
      <c r="D475" t="s">
        <v>966</v>
      </c>
      <c r="E475">
        <v>8</v>
      </c>
      <c r="F475">
        <v>1262</v>
      </c>
      <c r="G475">
        <v>960</v>
      </c>
      <c r="H475">
        <v>388</v>
      </c>
      <c r="I475">
        <v>572</v>
      </c>
      <c r="J475">
        <v>2</v>
      </c>
      <c r="K475">
        <v>4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572</v>
      </c>
      <c r="T475">
        <v>0</v>
      </c>
      <c r="U475">
        <v>0</v>
      </c>
      <c r="V475">
        <v>572</v>
      </c>
      <c r="W475">
        <v>12</v>
      </c>
      <c r="X475">
        <v>11</v>
      </c>
      <c r="Y475">
        <v>1</v>
      </c>
      <c r="Z475">
        <v>0</v>
      </c>
      <c r="AA475">
        <v>560</v>
      </c>
      <c r="AB475">
        <v>361</v>
      </c>
      <c r="AC475">
        <v>45</v>
      </c>
      <c r="AD475">
        <v>5</v>
      </c>
      <c r="AE475">
        <v>7</v>
      </c>
      <c r="AF475">
        <v>4</v>
      </c>
      <c r="AG475">
        <v>1</v>
      </c>
      <c r="AH475">
        <v>1</v>
      </c>
      <c r="AI475">
        <v>0</v>
      </c>
      <c r="AJ475">
        <v>88</v>
      </c>
      <c r="AK475">
        <v>0</v>
      </c>
      <c r="AL475">
        <v>0</v>
      </c>
      <c r="AM475">
        <v>0</v>
      </c>
      <c r="AN475">
        <v>3</v>
      </c>
      <c r="AO475">
        <v>2</v>
      </c>
      <c r="AP475">
        <v>1</v>
      </c>
      <c r="AQ475">
        <v>0</v>
      </c>
      <c r="AR475">
        <v>1</v>
      </c>
      <c r="AS475">
        <v>38</v>
      </c>
      <c r="AT475">
        <v>0</v>
      </c>
      <c r="AU475">
        <v>146</v>
      </c>
      <c r="AV475">
        <v>2</v>
      </c>
      <c r="AW475">
        <v>10</v>
      </c>
      <c r="AX475">
        <v>0</v>
      </c>
      <c r="AY475">
        <v>0</v>
      </c>
      <c r="AZ475">
        <v>1</v>
      </c>
      <c r="BA475">
        <v>1</v>
      </c>
      <c r="BB475">
        <v>0</v>
      </c>
      <c r="BC475">
        <v>2</v>
      </c>
      <c r="BD475">
        <v>1</v>
      </c>
      <c r="BE475">
        <v>0</v>
      </c>
      <c r="BF475">
        <v>2</v>
      </c>
      <c r="BG475">
        <v>361</v>
      </c>
      <c r="BH475">
        <v>41</v>
      </c>
      <c r="BI475">
        <v>18</v>
      </c>
      <c r="BJ475">
        <v>0</v>
      </c>
      <c r="BK475">
        <v>6</v>
      </c>
      <c r="BL475">
        <v>0</v>
      </c>
      <c r="BM475">
        <v>14</v>
      </c>
      <c r="BN475">
        <v>0</v>
      </c>
      <c r="BO475">
        <v>1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1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1</v>
      </c>
      <c r="CM475">
        <v>41</v>
      </c>
      <c r="CN475">
        <v>14</v>
      </c>
      <c r="CO475">
        <v>4</v>
      </c>
      <c r="CP475">
        <v>2</v>
      </c>
      <c r="CQ475">
        <v>1</v>
      </c>
      <c r="CR475">
        <v>0</v>
      </c>
      <c r="CS475">
        <v>0</v>
      </c>
      <c r="CT475">
        <v>3</v>
      </c>
      <c r="CU475">
        <v>1</v>
      </c>
      <c r="CV475">
        <v>0</v>
      </c>
      <c r="CW475">
        <v>0</v>
      </c>
      <c r="CX475">
        <v>1</v>
      </c>
      <c r="CY475">
        <v>1</v>
      </c>
      <c r="CZ475">
        <v>0</v>
      </c>
      <c r="DA475">
        <v>0</v>
      </c>
      <c r="DB475">
        <v>0</v>
      </c>
      <c r="DC475">
        <v>1</v>
      </c>
      <c r="DD475">
        <v>0</v>
      </c>
      <c r="DE475">
        <v>14</v>
      </c>
      <c r="DF475">
        <v>18</v>
      </c>
      <c r="DG475">
        <v>5</v>
      </c>
      <c r="DH475">
        <v>5</v>
      </c>
      <c r="DI475">
        <v>3</v>
      </c>
      <c r="DJ475">
        <v>0</v>
      </c>
      <c r="DK475">
        <v>0</v>
      </c>
      <c r="DL475">
        <v>0</v>
      </c>
      <c r="DM475">
        <v>0</v>
      </c>
      <c r="DN475">
        <v>2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1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2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18</v>
      </c>
      <c r="EL475">
        <v>64</v>
      </c>
      <c r="EM475">
        <v>1</v>
      </c>
      <c r="EN475">
        <v>2</v>
      </c>
      <c r="EO475">
        <v>0</v>
      </c>
      <c r="EP475">
        <v>0</v>
      </c>
      <c r="EQ475">
        <v>0</v>
      </c>
      <c r="ER475">
        <v>56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2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1</v>
      </c>
      <c r="FM475">
        <v>0</v>
      </c>
      <c r="FN475">
        <v>0</v>
      </c>
      <c r="FO475">
        <v>2</v>
      </c>
      <c r="FP475">
        <v>64</v>
      </c>
      <c r="FQ475">
        <v>15</v>
      </c>
      <c r="FR475">
        <v>4</v>
      </c>
      <c r="FS475">
        <v>2</v>
      </c>
      <c r="FT475">
        <v>0</v>
      </c>
      <c r="FU475">
        <v>0</v>
      </c>
      <c r="FV475">
        <v>2</v>
      </c>
      <c r="FW475">
        <v>0</v>
      </c>
      <c r="FX475">
        <v>0</v>
      </c>
      <c r="FY475">
        <v>1</v>
      </c>
      <c r="FZ475">
        <v>0</v>
      </c>
      <c r="GA475">
        <v>0</v>
      </c>
      <c r="GB475">
        <v>0</v>
      </c>
      <c r="GC475">
        <v>0</v>
      </c>
      <c r="GD475">
        <v>0</v>
      </c>
      <c r="GE475">
        <v>0</v>
      </c>
      <c r="GF475">
        <v>0</v>
      </c>
      <c r="GG475">
        <v>0</v>
      </c>
      <c r="GH475">
        <v>0</v>
      </c>
      <c r="GI475">
        <v>1</v>
      </c>
      <c r="GJ475">
        <v>0</v>
      </c>
      <c r="GK475">
        <v>0</v>
      </c>
      <c r="GL475">
        <v>0</v>
      </c>
      <c r="GM475">
        <v>1</v>
      </c>
      <c r="GN475">
        <v>0</v>
      </c>
      <c r="GO475">
        <v>0</v>
      </c>
      <c r="GP475">
        <v>0</v>
      </c>
      <c r="GQ475">
        <v>1</v>
      </c>
      <c r="GR475">
        <v>2</v>
      </c>
      <c r="GS475">
        <v>0</v>
      </c>
      <c r="GT475">
        <v>1</v>
      </c>
      <c r="GU475">
        <v>15</v>
      </c>
      <c r="GV475">
        <v>31</v>
      </c>
      <c r="GW475">
        <v>6</v>
      </c>
      <c r="GX475">
        <v>7</v>
      </c>
      <c r="GY475">
        <v>0</v>
      </c>
      <c r="GZ475">
        <v>2</v>
      </c>
      <c r="HA475">
        <v>2</v>
      </c>
      <c r="HB475">
        <v>0</v>
      </c>
      <c r="HC475">
        <v>2</v>
      </c>
      <c r="HD475">
        <v>0</v>
      </c>
      <c r="HE475">
        <v>1</v>
      </c>
      <c r="HF475">
        <v>2</v>
      </c>
      <c r="HG475">
        <v>0</v>
      </c>
      <c r="HH475">
        <v>0</v>
      </c>
      <c r="HI475">
        <v>1</v>
      </c>
      <c r="HJ475">
        <v>0</v>
      </c>
      <c r="HK475">
        <v>0</v>
      </c>
      <c r="HL475">
        <v>0</v>
      </c>
      <c r="HM475">
        <v>1</v>
      </c>
      <c r="HN475">
        <v>0</v>
      </c>
      <c r="HO475">
        <v>1</v>
      </c>
      <c r="HP475">
        <v>0</v>
      </c>
      <c r="HQ475">
        <v>1</v>
      </c>
      <c r="HR475">
        <v>1</v>
      </c>
      <c r="HS475">
        <v>0</v>
      </c>
      <c r="HT475">
        <v>0</v>
      </c>
      <c r="HU475">
        <v>0</v>
      </c>
      <c r="HV475">
        <v>1</v>
      </c>
      <c r="HW475">
        <v>0</v>
      </c>
      <c r="HX475">
        <v>0</v>
      </c>
      <c r="HY475">
        <v>0</v>
      </c>
      <c r="HZ475">
        <v>3</v>
      </c>
      <c r="IA475">
        <v>31</v>
      </c>
      <c r="IB475">
        <v>14</v>
      </c>
      <c r="IC475">
        <v>4</v>
      </c>
      <c r="ID475">
        <v>4</v>
      </c>
      <c r="IE475">
        <v>2</v>
      </c>
      <c r="IF475">
        <v>1</v>
      </c>
      <c r="IG475">
        <v>0</v>
      </c>
      <c r="IH475">
        <v>1</v>
      </c>
      <c r="II475">
        <v>1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0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1</v>
      </c>
      <c r="JF475">
        <v>14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2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0</v>
      </c>
      <c r="LN475">
        <v>0</v>
      </c>
      <c r="LO475">
        <v>0</v>
      </c>
      <c r="LP475">
        <v>0</v>
      </c>
      <c r="LQ475">
        <v>1</v>
      </c>
      <c r="LR475">
        <v>0</v>
      </c>
      <c r="LS475">
        <v>1</v>
      </c>
      <c r="LT475">
        <v>2</v>
      </c>
    </row>
    <row r="476" spans="1:332">
      <c r="A476" t="s">
        <v>965</v>
      </c>
      <c r="B476" t="s">
        <v>962</v>
      </c>
      <c r="C476" t="str">
        <f>"061108"</f>
        <v>061108</v>
      </c>
      <c r="D476" t="s">
        <v>964</v>
      </c>
      <c r="E476">
        <v>9</v>
      </c>
      <c r="F476">
        <v>346</v>
      </c>
      <c r="G476">
        <v>260</v>
      </c>
      <c r="H476">
        <v>125</v>
      </c>
      <c r="I476">
        <v>135</v>
      </c>
      <c r="J476">
        <v>0</v>
      </c>
      <c r="K476">
        <v>1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135</v>
      </c>
      <c r="T476">
        <v>0</v>
      </c>
      <c r="U476">
        <v>0</v>
      </c>
      <c r="V476">
        <v>135</v>
      </c>
      <c r="W476">
        <v>3</v>
      </c>
      <c r="X476">
        <v>3</v>
      </c>
      <c r="Y476">
        <v>0</v>
      </c>
      <c r="Z476">
        <v>0</v>
      </c>
      <c r="AA476">
        <v>132</v>
      </c>
      <c r="AB476">
        <v>100</v>
      </c>
      <c r="AC476">
        <v>19</v>
      </c>
      <c r="AD476">
        <v>1</v>
      </c>
      <c r="AE476">
        <v>4</v>
      </c>
      <c r="AF476">
        <v>2</v>
      </c>
      <c r="AG476">
        <v>1</v>
      </c>
      <c r="AH476">
        <v>0</v>
      </c>
      <c r="AI476">
        <v>0</v>
      </c>
      <c r="AJ476">
        <v>20</v>
      </c>
      <c r="AK476">
        <v>0</v>
      </c>
      <c r="AL476">
        <v>0</v>
      </c>
      <c r="AM476">
        <v>0</v>
      </c>
      <c r="AN476">
        <v>0</v>
      </c>
      <c r="AO476">
        <v>2</v>
      </c>
      <c r="AP476">
        <v>1</v>
      </c>
      <c r="AQ476">
        <v>1</v>
      </c>
      <c r="AR476">
        <v>0</v>
      </c>
      <c r="AS476">
        <v>4</v>
      </c>
      <c r="AT476">
        <v>1</v>
      </c>
      <c r="AU476">
        <v>38</v>
      </c>
      <c r="AV476">
        <v>0</v>
      </c>
      <c r="AW476">
        <v>3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1</v>
      </c>
      <c r="BD476">
        <v>1</v>
      </c>
      <c r="BE476">
        <v>0</v>
      </c>
      <c r="BF476">
        <v>1</v>
      </c>
      <c r="BG476">
        <v>100</v>
      </c>
      <c r="BH476">
        <v>7</v>
      </c>
      <c r="BI476">
        <v>5</v>
      </c>
      <c r="BJ476">
        <v>1</v>
      </c>
      <c r="BK476">
        <v>0</v>
      </c>
      <c r="BL476">
        <v>0</v>
      </c>
      <c r="BM476">
        <v>1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7</v>
      </c>
      <c r="CN476">
        <v>1</v>
      </c>
      <c r="CO476">
        <v>0</v>
      </c>
      <c r="CP476">
        <v>0</v>
      </c>
      <c r="CQ476">
        <v>1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1</v>
      </c>
      <c r="DF476">
        <v>2</v>
      </c>
      <c r="DG476">
        <v>1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1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2</v>
      </c>
      <c r="EL476">
        <v>3</v>
      </c>
      <c r="EM476">
        <v>1</v>
      </c>
      <c r="EN476">
        <v>0</v>
      </c>
      <c r="EO476">
        <v>0</v>
      </c>
      <c r="EP476">
        <v>0</v>
      </c>
      <c r="EQ476">
        <v>0</v>
      </c>
      <c r="ER476">
        <v>1</v>
      </c>
      <c r="ES476">
        <v>1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3</v>
      </c>
      <c r="FQ476">
        <v>4</v>
      </c>
      <c r="FR476">
        <v>2</v>
      </c>
      <c r="FS476">
        <v>0</v>
      </c>
      <c r="FT476">
        <v>0</v>
      </c>
      <c r="FU476">
        <v>0</v>
      </c>
      <c r="FV476">
        <v>2</v>
      </c>
      <c r="FW476">
        <v>0</v>
      </c>
      <c r="FX476">
        <v>0</v>
      </c>
      <c r="FY476">
        <v>0</v>
      </c>
      <c r="FZ476">
        <v>0</v>
      </c>
      <c r="GA476">
        <v>0</v>
      </c>
      <c r="GB476">
        <v>0</v>
      </c>
      <c r="GC476">
        <v>0</v>
      </c>
      <c r="GD476">
        <v>0</v>
      </c>
      <c r="GE476">
        <v>0</v>
      </c>
      <c r="GF476">
        <v>0</v>
      </c>
      <c r="GG476">
        <v>0</v>
      </c>
      <c r="GH476">
        <v>0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0</v>
      </c>
      <c r="GU476">
        <v>4</v>
      </c>
      <c r="GV476">
        <v>10</v>
      </c>
      <c r="GW476">
        <v>4</v>
      </c>
      <c r="GX476">
        <v>0</v>
      </c>
      <c r="GY476">
        <v>0</v>
      </c>
      <c r="GZ476">
        <v>1</v>
      </c>
      <c r="HA476">
        <v>0</v>
      </c>
      <c r="HB476">
        <v>1</v>
      </c>
      <c r="HC476">
        <v>0</v>
      </c>
      <c r="HD476">
        <v>1</v>
      </c>
      <c r="HE476">
        <v>0</v>
      </c>
      <c r="HF476">
        <v>0</v>
      </c>
      <c r="HG476">
        <v>0</v>
      </c>
      <c r="HH476">
        <v>1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1</v>
      </c>
      <c r="HP476">
        <v>0</v>
      </c>
      <c r="HQ476">
        <v>0</v>
      </c>
      <c r="HR476">
        <v>0</v>
      </c>
      <c r="HS476">
        <v>0</v>
      </c>
      <c r="HT476">
        <v>1</v>
      </c>
      <c r="HU476">
        <v>0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10</v>
      </c>
      <c r="IB476">
        <v>3</v>
      </c>
      <c r="IC476">
        <v>2</v>
      </c>
      <c r="ID476">
        <v>0</v>
      </c>
      <c r="IE476">
        <v>0</v>
      </c>
      <c r="IF476">
        <v>0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0</v>
      </c>
      <c r="IS476">
        <v>0</v>
      </c>
      <c r="IT476">
        <v>0</v>
      </c>
      <c r="IU476">
        <v>0</v>
      </c>
      <c r="IV476">
        <v>0</v>
      </c>
      <c r="IW476">
        <v>0</v>
      </c>
      <c r="IX476">
        <v>0</v>
      </c>
      <c r="IY476">
        <v>0</v>
      </c>
      <c r="IZ476">
        <v>0</v>
      </c>
      <c r="JA476">
        <v>0</v>
      </c>
      <c r="JB476">
        <v>0</v>
      </c>
      <c r="JC476">
        <v>1</v>
      </c>
      <c r="JD476">
        <v>0</v>
      </c>
      <c r="JE476">
        <v>0</v>
      </c>
      <c r="JF476">
        <v>3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2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1</v>
      </c>
      <c r="KZ476">
        <v>0</v>
      </c>
      <c r="LA476">
        <v>0</v>
      </c>
      <c r="LB476">
        <v>0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1</v>
      </c>
      <c r="LM476">
        <v>0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2</v>
      </c>
    </row>
    <row r="477" spans="1:332">
      <c r="A477" t="s">
        <v>963</v>
      </c>
      <c r="B477" t="s">
        <v>962</v>
      </c>
      <c r="C477" t="str">
        <f>"061108"</f>
        <v>061108</v>
      </c>
      <c r="D477" t="s">
        <v>961</v>
      </c>
      <c r="E477">
        <v>10</v>
      </c>
      <c r="F477">
        <v>368</v>
      </c>
      <c r="G477">
        <v>280</v>
      </c>
      <c r="H477">
        <v>134</v>
      </c>
      <c r="I477">
        <v>146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146</v>
      </c>
      <c r="T477">
        <v>0</v>
      </c>
      <c r="U477">
        <v>0</v>
      </c>
      <c r="V477">
        <v>146</v>
      </c>
      <c r="W477">
        <v>8</v>
      </c>
      <c r="X477">
        <v>7</v>
      </c>
      <c r="Y477">
        <v>1</v>
      </c>
      <c r="Z477">
        <v>0</v>
      </c>
      <c r="AA477">
        <v>138</v>
      </c>
      <c r="AB477">
        <v>87</v>
      </c>
      <c r="AC477">
        <v>15</v>
      </c>
      <c r="AD477">
        <v>4</v>
      </c>
      <c r="AE477">
        <v>2</v>
      </c>
      <c r="AF477">
        <v>0</v>
      </c>
      <c r="AG477">
        <v>2</v>
      </c>
      <c r="AH477">
        <v>1</v>
      </c>
      <c r="AI477">
        <v>0</v>
      </c>
      <c r="AJ477">
        <v>40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1</v>
      </c>
      <c r="AT477">
        <v>1</v>
      </c>
      <c r="AU477">
        <v>17</v>
      </c>
      <c r="AV477">
        <v>0</v>
      </c>
      <c r="AW477">
        <v>3</v>
      </c>
      <c r="AX477">
        <v>1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87</v>
      </c>
      <c r="BH477">
        <v>8</v>
      </c>
      <c r="BI477">
        <v>1</v>
      </c>
      <c r="BJ477">
        <v>0</v>
      </c>
      <c r="BK477">
        <v>0</v>
      </c>
      <c r="BL477">
        <v>0</v>
      </c>
      <c r="BM477">
        <v>6</v>
      </c>
      <c r="BN477">
        <v>0</v>
      </c>
      <c r="BO477">
        <v>0</v>
      </c>
      <c r="BP477">
        <v>0</v>
      </c>
      <c r="BQ477">
        <v>1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8</v>
      </c>
      <c r="CN477">
        <v>2</v>
      </c>
      <c r="CO477">
        <v>0</v>
      </c>
      <c r="CP477">
        <v>1</v>
      </c>
      <c r="CQ477">
        <v>0</v>
      </c>
      <c r="CR477">
        <v>0</v>
      </c>
      <c r="CS477">
        <v>1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2</v>
      </c>
      <c r="DF477">
        <v>2</v>
      </c>
      <c r="DG477">
        <v>1</v>
      </c>
      <c r="DH477">
        <v>0</v>
      </c>
      <c r="DI477">
        <v>0</v>
      </c>
      <c r="DJ477">
        <v>1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2</v>
      </c>
      <c r="EL477">
        <v>29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29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29</v>
      </c>
      <c r="FQ477">
        <v>2</v>
      </c>
      <c r="FR477">
        <v>1</v>
      </c>
      <c r="FS477">
        <v>0</v>
      </c>
      <c r="FT477">
        <v>0</v>
      </c>
      <c r="FU477">
        <v>0</v>
      </c>
      <c r="FV477">
        <v>1</v>
      </c>
      <c r="FW477">
        <v>0</v>
      </c>
      <c r="FX477">
        <v>0</v>
      </c>
      <c r="FY477">
        <v>0</v>
      </c>
      <c r="FZ477">
        <v>0</v>
      </c>
      <c r="GA477">
        <v>0</v>
      </c>
      <c r="GB477">
        <v>0</v>
      </c>
      <c r="GC477">
        <v>0</v>
      </c>
      <c r="GD477">
        <v>0</v>
      </c>
      <c r="GE477">
        <v>0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2</v>
      </c>
      <c r="GV477">
        <v>8</v>
      </c>
      <c r="GW477">
        <v>3</v>
      </c>
      <c r="GX477">
        <v>3</v>
      </c>
      <c r="GY477">
        <v>0</v>
      </c>
      <c r="GZ477">
        <v>0</v>
      </c>
      <c r="HA477">
        <v>0</v>
      </c>
      <c r="HB477">
        <v>1</v>
      </c>
      <c r="HC477">
        <v>0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0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0</v>
      </c>
      <c r="HQ477">
        <v>1</v>
      </c>
      <c r="HR477">
        <v>0</v>
      </c>
      <c r="HS477">
        <v>0</v>
      </c>
      <c r="HT477">
        <v>0</v>
      </c>
      <c r="HU477">
        <v>0</v>
      </c>
      <c r="HV477">
        <v>0</v>
      </c>
      <c r="HW477">
        <v>0</v>
      </c>
      <c r="HX477">
        <v>0</v>
      </c>
      <c r="HY477">
        <v>0</v>
      </c>
      <c r="HZ477">
        <v>0</v>
      </c>
      <c r="IA477">
        <v>8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0</v>
      </c>
      <c r="IH477">
        <v>0</v>
      </c>
      <c r="II477">
        <v>0</v>
      </c>
      <c r="IJ477">
        <v>0</v>
      </c>
      <c r="IK477">
        <v>0</v>
      </c>
      <c r="IL477">
        <v>0</v>
      </c>
      <c r="IM477">
        <v>0</v>
      </c>
      <c r="IN477">
        <v>0</v>
      </c>
      <c r="IO477">
        <v>0</v>
      </c>
      <c r="IP477">
        <v>0</v>
      </c>
      <c r="IQ477">
        <v>0</v>
      </c>
      <c r="IR477">
        <v>0</v>
      </c>
      <c r="IS477">
        <v>0</v>
      </c>
      <c r="IT477">
        <v>0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</row>
    <row r="478" spans="1:332">
      <c r="A478" t="s">
        <v>960</v>
      </c>
      <c r="B478" t="s">
        <v>947</v>
      </c>
      <c r="C478" t="str">
        <f>"061109"</f>
        <v>061109</v>
      </c>
      <c r="D478" t="s">
        <v>959</v>
      </c>
      <c r="E478">
        <v>1</v>
      </c>
      <c r="F478">
        <v>1155</v>
      </c>
      <c r="G478">
        <v>880</v>
      </c>
      <c r="H478">
        <v>329</v>
      </c>
      <c r="I478">
        <v>551</v>
      </c>
      <c r="J478">
        <v>0</v>
      </c>
      <c r="K478">
        <v>1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551</v>
      </c>
      <c r="T478">
        <v>0</v>
      </c>
      <c r="U478">
        <v>0</v>
      </c>
      <c r="V478">
        <v>551</v>
      </c>
      <c r="W478">
        <v>18</v>
      </c>
      <c r="X478">
        <v>16</v>
      </c>
      <c r="Y478">
        <v>2</v>
      </c>
      <c r="Z478">
        <v>0</v>
      </c>
      <c r="AA478">
        <v>533</v>
      </c>
      <c r="AB478">
        <v>365</v>
      </c>
      <c r="AC478">
        <v>44</v>
      </c>
      <c r="AD478">
        <v>7</v>
      </c>
      <c r="AE478">
        <v>11</v>
      </c>
      <c r="AF478">
        <v>0</v>
      </c>
      <c r="AG478">
        <v>6</v>
      </c>
      <c r="AH478">
        <v>3</v>
      </c>
      <c r="AI478">
        <v>3</v>
      </c>
      <c r="AJ478">
        <v>208</v>
      </c>
      <c r="AK478">
        <v>3</v>
      </c>
      <c r="AL478">
        <v>0</v>
      </c>
      <c r="AM478">
        <v>2</v>
      </c>
      <c r="AN478">
        <v>0</v>
      </c>
      <c r="AO478">
        <v>1</v>
      </c>
      <c r="AP478">
        <v>0</v>
      </c>
      <c r="AQ478">
        <v>0</v>
      </c>
      <c r="AR478">
        <v>0</v>
      </c>
      <c r="AS478">
        <v>54</v>
      </c>
      <c r="AT478">
        <v>0</v>
      </c>
      <c r="AU478">
        <v>1</v>
      </c>
      <c r="AV478">
        <v>1</v>
      </c>
      <c r="AW478">
        <v>3</v>
      </c>
      <c r="AX478">
        <v>2</v>
      </c>
      <c r="AY478">
        <v>2</v>
      </c>
      <c r="AZ478">
        <v>1</v>
      </c>
      <c r="BA478">
        <v>2</v>
      </c>
      <c r="BB478">
        <v>1</v>
      </c>
      <c r="BC478">
        <v>3</v>
      </c>
      <c r="BD478">
        <v>2</v>
      </c>
      <c r="BE478">
        <v>1</v>
      </c>
      <c r="BF478">
        <v>4</v>
      </c>
      <c r="BG478">
        <v>365</v>
      </c>
      <c r="BH478">
        <v>21</v>
      </c>
      <c r="BI478">
        <v>9</v>
      </c>
      <c r="BJ478">
        <v>1</v>
      </c>
      <c r="BK478">
        <v>0</v>
      </c>
      <c r="BL478">
        <v>0</v>
      </c>
      <c r="BM478">
        <v>9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1</v>
      </c>
      <c r="BU478">
        <v>1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21</v>
      </c>
      <c r="CN478">
        <v>8</v>
      </c>
      <c r="CO478">
        <v>4</v>
      </c>
      <c r="CP478">
        <v>1</v>
      </c>
      <c r="CQ478">
        <v>0</v>
      </c>
      <c r="CR478">
        <v>0</v>
      </c>
      <c r="CS478">
        <v>1</v>
      </c>
      <c r="CT478">
        <v>0</v>
      </c>
      <c r="CU478">
        <v>0</v>
      </c>
      <c r="CV478">
        <v>1</v>
      </c>
      <c r="CW478">
        <v>0</v>
      </c>
      <c r="CX478">
        <v>1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8</v>
      </c>
      <c r="DF478">
        <v>38</v>
      </c>
      <c r="DG478">
        <v>21</v>
      </c>
      <c r="DH478">
        <v>1</v>
      </c>
      <c r="DI478">
        <v>0</v>
      </c>
      <c r="DJ478">
        <v>2</v>
      </c>
      <c r="DK478">
        <v>0</v>
      </c>
      <c r="DL478">
        <v>0</v>
      </c>
      <c r="DM478">
        <v>0</v>
      </c>
      <c r="DN478">
        <v>7</v>
      </c>
      <c r="DO478">
        <v>0</v>
      </c>
      <c r="DP478">
        <v>0</v>
      </c>
      <c r="DQ478">
        <v>0</v>
      </c>
      <c r="DR478">
        <v>0</v>
      </c>
      <c r="DS478">
        <v>1</v>
      </c>
      <c r="DT478">
        <v>0</v>
      </c>
      <c r="DU478">
        <v>0</v>
      </c>
      <c r="DV478">
        <v>1</v>
      </c>
      <c r="DW478">
        <v>0</v>
      </c>
      <c r="DX478">
        <v>0</v>
      </c>
      <c r="DY478">
        <v>0</v>
      </c>
      <c r="DZ478">
        <v>1</v>
      </c>
      <c r="EA478">
        <v>0</v>
      </c>
      <c r="EB478">
        <v>0</v>
      </c>
      <c r="EC478">
        <v>0</v>
      </c>
      <c r="ED478">
        <v>0</v>
      </c>
      <c r="EE478">
        <v>1</v>
      </c>
      <c r="EF478">
        <v>0</v>
      </c>
      <c r="EG478">
        <v>2</v>
      </c>
      <c r="EH478">
        <v>1</v>
      </c>
      <c r="EI478">
        <v>0</v>
      </c>
      <c r="EJ478">
        <v>0</v>
      </c>
      <c r="EK478">
        <v>38</v>
      </c>
      <c r="EL478">
        <v>38</v>
      </c>
      <c r="EM478">
        <v>2</v>
      </c>
      <c r="EN478">
        <v>6</v>
      </c>
      <c r="EO478">
        <v>1</v>
      </c>
      <c r="EP478">
        <v>0</v>
      </c>
      <c r="EQ478">
        <v>2</v>
      </c>
      <c r="ER478">
        <v>22</v>
      </c>
      <c r="ES478">
        <v>0</v>
      </c>
      <c r="ET478">
        <v>0</v>
      </c>
      <c r="EU478">
        <v>0</v>
      </c>
      <c r="EV478">
        <v>1</v>
      </c>
      <c r="EW478">
        <v>0</v>
      </c>
      <c r="EX478">
        <v>0</v>
      </c>
      <c r="EY478">
        <v>1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1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2</v>
      </c>
      <c r="FM478">
        <v>0</v>
      </c>
      <c r="FN478">
        <v>0</v>
      </c>
      <c r="FO478">
        <v>0</v>
      </c>
      <c r="FP478">
        <v>38</v>
      </c>
      <c r="FQ478">
        <v>10</v>
      </c>
      <c r="FR478">
        <v>3</v>
      </c>
      <c r="FS478">
        <v>0</v>
      </c>
      <c r="FT478">
        <v>1</v>
      </c>
      <c r="FU478">
        <v>0</v>
      </c>
      <c r="FV478">
        <v>4</v>
      </c>
      <c r="FW478">
        <v>0</v>
      </c>
      <c r="FX478">
        <v>0</v>
      </c>
      <c r="FY478">
        <v>0</v>
      </c>
      <c r="FZ478">
        <v>1</v>
      </c>
      <c r="GA478">
        <v>0</v>
      </c>
      <c r="GB478">
        <v>0</v>
      </c>
      <c r="GC478">
        <v>0</v>
      </c>
      <c r="GD478">
        <v>1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10</v>
      </c>
      <c r="GV478">
        <v>36</v>
      </c>
      <c r="GW478">
        <v>15</v>
      </c>
      <c r="GX478">
        <v>5</v>
      </c>
      <c r="GY478">
        <v>0</v>
      </c>
      <c r="GZ478">
        <v>2</v>
      </c>
      <c r="HA478">
        <v>0</v>
      </c>
      <c r="HB478">
        <v>2</v>
      </c>
      <c r="HC478">
        <v>0</v>
      </c>
      <c r="HD478">
        <v>1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3</v>
      </c>
      <c r="HP478">
        <v>0</v>
      </c>
      <c r="HQ478">
        <v>1</v>
      </c>
      <c r="HR478">
        <v>3</v>
      </c>
      <c r="HS478">
        <v>1</v>
      </c>
      <c r="HT478">
        <v>0</v>
      </c>
      <c r="HU478">
        <v>0</v>
      </c>
      <c r="HV478">
        <v>0</v>
      </c>
      <c r="HW478">
        <v>1</v>
      </c>
      <c r="HX478">
        <v>0</v>
      </c>
      <c r="HY478">
        <v>0</v>
      </c>
      <c r="HZ478">
        <v>2</v>
      </c>
      <c r="IA478">
        <v>36</v>
      </c>
      <c r="IB478">
        <v>13</v>
      </c>
      <c r="IC478">
        <v>7</v>
      </c>
      <c r="ID478">
        <v>5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0</v>
      </c>
      <c r="JC478">
        <v>0</v>
      </c>
      <c r="JD478">
        <v>0</v>
      </c>
      <c r="JE478">
        <v>1</v>
      </c>
      <c r="JF478">
        <v>13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4</v>
      </c>
      <c r="KR478">
        <v>1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2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1</v>
      </c>
      <c r="LT478">
        <v>4</v>
      </c>
    </row>
    <row r="479" spans="1:332">
      <c r="A479" t="s">
        <v>958</v>
      </c>
      <c r="B479" t="s">
        <v>947</v>
      </c>
      <c r="C479" t="str">
        <f>"061109"</f>
        <v>061109</v>
      </c>
      <c r="D479" t="s">
        <v>957</v>
      </c>
      <c r="E479">
        <v>2</v>
      </c>
      <c r="F479">
        <v>707</v>
      </c>
      <c r="G479">
        <v>540</v>
      </c>
      <c r="H479">
        <v>151</v>
      </c>
      <c r="I479">
        <v>389</v>
      </c>
      <c r="J479">
        <v>1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388</v>
      </c>
      <c r="T479">
        <v>0</v>
      </c>
      <c r="U479">
        <v>0</v>
      </c>
      <c r="V479">
        <v>388</v>
      </c>
      <c r="W479">
        <v>7</v>
      </c>
      <c r="X479">
        <v>4</v>
      </c>
      <c r="Y479">
        <v>2</v>
      </c>
      <c r="Z479">
        <v>0</v>
      </c>
      <c r="AA479">
        <v>381</v>
      </c>
      <c r="AB479">
        <v>289</v>
      </c>
      <c r="AC479">
        <v>36</v>
      </c>
      <c r="AD479">
        <v>4</v>
      </c>
      <c r="AE479">
        <v>14</v>
      </c>
      <c r="AF479">
        <v>0</v>
      </c>
      <c r="AG479">
        <v>1</v>
      </c>
      <c r="AH479">
        <v>0</v>
      </c>
      <c r="AI479">
        <v>4</v>
      </c>
      <c r="AJ479">
        <v>197</v>
      </c>
      <c r="AK479">
        <v>2</v>
      </c>
      <c r="AL479">
        <v>0</v>
      </c>
      <c r="AM479">
        <v>1</v>
      </c>
      <c r="AN479">
        <v>0</v>
      </c>
      <c r="AO479">
        <v>2</v>
      </c>
      <c r="AP479">
        <v>1</v>
      </c>
      <c r="AQ479">
        <v>0</v>
      </c>
      <c r="AR479">
        <v>0</v>
      </c>
      <c r="AS479">
        <v>14</v>
      </c>
      <c r="AT479">
        <v>1</v>
      </c>
      <c r="AU479">
        <v>3</v>
      </c>
      <c r="AV479">
        <v>0</v>
      </c>
      <c r="AW479">
        <v>4</v>
      </c>
      <c r="AX479">
        <v>1</v>
      </c>
      <c r="AY479">
        <v>0</v>
      </c>
      <c r="AZ479">
        <v>0</v>
      </c>
      <c r="BA479">
        <v>1</v>
      </c>
      <c r="BB479">
        <v>1</v>
      </c>
      <c r="BC479">
        <v>1</v>
      </c>
      <c r="BD479">
        <v>0</v>
      </c>
      <c r="BE479">
        <v>0</v>
      </c>
      <c r="BF479">
        <v>1</v>
      </c>
      <c r="BG479">
        <v>289</v>
      </c>
      <c r="BH479">
        <v>14</v>
      </c>
      <c r="BI479">
        <v>6</v>
      </c>
      <c r="BJ479">
        <v>1</v>
      </c>
      <c r="BK479">
        <v>0</v>
      </c>
      <c r="BL479">
        <v>0</v>
      </c>
      <c r="BM479">
        <v>4</v>
      </c>
      <c r="BN479">
        <v>0</v>
      </c>
      <c r="BO479">
        <v>0</v>
      </c>
      <c r="BP479">
        <v>0</v>
      </c>
      <c r="BQ479">
        <v>0</v>
      </c>
      <c r="BR479">
        <v>2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1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14</v>
      </c>
      <c r="CN479">
        <v>2</v>
      </c>
      <c r="CO479">
        <v>0</v>
      </c>
      <c r="CP479">
        <v>0</v>
      </c>
      <c r="CQ479">
        <v>1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1</v>
      </c>
      <c r="DA479">
        <v>0</v>
      </c>
      <c r="DB479">
        <v>0</v>
      </c>
      <c r="DC479">
        <v>0</v>
      </c>
      <c r="DD479">
        <v>0</v>
      </c>
      <c r="DE479">
        <v>2</v>
      </c>
      <c r="DF479">
        <v>19</v>
      </c>
      <c r="DG479">
        <v>11</v>
      </c>
      <c r="DH479">
        <v>1</v>
      </c>
      <c r="DI479">
        <v>1</v>
      </c>
      <c r="DJ479">
        <v>1</v>
      </c>
      <c r="DK479">
        <v>0</v>
      </c>
      <c r="DL479">
        <v>0</v>
      </c>
      <c r="DM479">
        <v>1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1</v>
      </c>
      <c r="DT479">
        <v>1</v>
      </c>
      <c r="DU479">
        <v>0</v>
      </c>
      <c r="DV479">
        <v>0</v>
      </c>
      <c r="DW479">
        <v>0</v>
      </c>
      <c r="DX479">
        <v>1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1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19</v>
      </c>
      <c r="EL479">
        <v>23</v>
      </c>
      <c r="EM479">
        <v>2</v>
      </c>
      <c r="EN479">
        <v>4</v>
      </c>
      <c r="EO479">
        <v>1</v>
      </c>
      <c r="EP479">
        <v>0</v>
      </c>
      <c r="EQ479">
        <v>0</v>
      </c>
      <c r="ER479">
        <v>11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2</v>
      </c>
      <c r="FG479">
        <v>0</v>
      </c>
      <c r="FH479">
        <v>0</v>
      </c>
      <c r="FI479">
        <v>0</v>
      </c>
      <c r="FJ479">
        <v>0</v>
      </c>
      <c r="FK479">
        <v>1</v>
      </c>
      <c r="FL479">
        <v>0</v>
      </c>
      <c r="FM479">
        <v>0</v>
      </c>
      <c r="FN479">
        <v>0</v>
      </c>
      <c r="FO479">
        <v>2</v>
      </c>
      <c r="FP479">
        <v>23</v>
      </c>
      <c r="FQ479">
        <v>3</v>
      </c>
      <c r="FR479">
        <v>3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3</v>
      </c>
      <c r="GV479">
        <v>21</v>
      </c>
      <c r="GW479">
        <v>12</v>
      </c>
      <c r="GX479">
        <v>2</v>
      </c>
      <c r="GY479">
        <v>0</v>
      </c>
      <c r="GZ479">
        <v>0</v>
      </c>
      <c r="HA479">
        <v>0</v>
      </c>
      <c r="HB479">
        <v>1</v>
      </c>
      <c r="HC479">
        <v>1</v>
      </c>
      <c r="HD479">
        <v>0</v>
      </c>
      <c r="HE479">
        <v>0</v>
      </c>
      <c r="HF479">
        <v>0</v>
      </c>
      <c r="HG479">
        <v>1</v>
      </c>
      <c r="HH479">
        <v>0</v>
      </c>
      <c r="HI479">
        <v>1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1</v>
      </c>
      <c r="HQ479">
        <v>1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1</v>
      </c>
      <c r="IA479">
        <v>21</v>
      </c>
      <c r="IB479">
        <v>7</v>
      </c>
      <c r="IC479">
        <v>0</v>
      </c>
      <c r="ID479">
        <v>5</v>
      </c>
      <c r="IE479">
        <v>0</v>
      </c>
      <c r="IF479">
        <v>0</v>
      </c>
      <c r="IG479">
        <v>0</v>
      </c>
      <c r="IH479">
        <v>0</v>
      </c>
      <c r="II479">
        <v>1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1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7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3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0</v>
      </c>
      <c r="KG479">
        <v>3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3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</row>
    <row r="480" spans="1:332">
      <c r="A480" t="s">
        <v>956</v>
      </c>
      <c r="B480" t="s">
        <v>947</v>
      </c>
      <c r="C480" t="str">
        <f>"061109"</f>
        <v>061109</v>
      </c>
      <c r="D480" t="s">
        <v>955</v>
      </c>
      <c r="E480">
        <v>3</v>
      </c>
      <c r="F480">
        <v>756</v>
      </c>
      <c r="G480">
        <v>570</v>
      </c>
      <c r="H480">
        <v>185</v>
      </c>
      <c r="I480">
        <v>385</v>
      </c>
      <c r="J480">
        <v>0</v>
      </c>
      <c r="K480">
        <v>3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384</v>
      </c>
      <c r="T480">
        <v>0</v>
      </c>
      <c r="U480">
        <v>0</v>
      </c>
      <c r="V480">
        <v>384</v>
      </c>
      <c r="W480">
        <v>7</v>
      </c>
      <c r="X480">
        <v>3</v>
      </c>
      <c r="Y480">
        <v>4</v>
      </c>
      <c r="Z480">
        <v>0</v>
      </c>
      <c r="AA480">
        <v>377</v>
      </c>
      <c r="AB480">
        <v>276</v>
      </c>
      <c r="AC480">
        <v>24</v>
      </c>
      <c r="AD480">
        <v>4</v>
      </c>
      <c r="AE480">
        <v>7</v>
      </c>
      <c r="AF480">
        <v>0</v>
      </c>
      <c r="AG480">
        <v>4</v>
      </c>
      <c r="AH480">
        <v>0</v>
      </c>
      <c r="AI480">
        <v>0</v>
      </c>
      <c r="AJ480">
        <v>175</v>
      </c>
      <c r="AK480">
        <v>1</v>
      </c>
      <c r="AL480">
        <v>0</v>
      </c>
      <c r="AM480">
        <v>0</v>
      </c>
      <c r="AN480">
        <v>2</v>
      </c>
      <c r="AO480">
        <v>1</v>
      </c>
      <c r="AP480">
        <v>0</v>
      </c>
      <c r="AQ480">
        <v>0</v>
      </c>
      <c r="AR480">
        <v>1</v>
      </c>
      <c r="AS480">
        <v>43</v>
      </c>
      <c r="AT480">
        <v>0</v>
      </c>
      <c r="AU480">
        <v>1</v>
      </c>
      <c r="AV480">
        <v>1</v>
      </c>
      <c r="AW480">
        <v>6</v>
      </c>
      <c r="AX480">
        <v>1</v>
      </c>
      <c r="AY480">
        <v>0</v>
      </c>
      <c r="AZ480">
        <v>2</v>
      </c>
      <c r="BA480">
        <v>0</v>
      </c>
      <c r="BB480">
        <v>0</v>
      </c>
      <c r="BC480">
        <v>1</v>
      </c>
      <c r="BD480">
        <v>1</v>
      </c>
      <c r="BE480">
        <v>0</v>
      </c>
      <c r="BF480">
        <v>1</v>
      </c>
      <c r="BG480">
        <v>276</v>
      </c>
      <c r="BH480">
        <v>8</v>
      </c>
      <c r="BI480">
        <v>2</v>
      </c>
      <c r="BJ480">
        <v>0</v>
      </c>
      <c r="BK480">
        <v>0</v>
      </c>
      <c r="BL480">
        <v>0</v>
      </c>
      <c r="BM480">
        <v>2</v>
      </c>
      <c r="BN480">
        <v>1</v>
      </c>
      <c r="BO480">
        <v>1</v>
      </c>
      <c r="BP480">
        <v>0</v>
      </c>
      <c r="BQ480">
        <v>1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1</v>
      </c>
      <c r="CM480">
        <v>8</v>
      </c>
      <c r="CN480">
        <v>3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2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3</v>
      </c>
      <c r="DF480">
        <v>11</v>
      </c>
      <c r="DG480">
        <v>5</v>
      </c>
      <c r="DH480">
        <v>2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1</v>
      </c>
      <c r="DO480">
        <v>0</v>
      </c>
      <c r="DP480">
        <v>0</v>
      </c>
      <c r="DQ480">
        <v>1</v>
      </c>
      <c r="DR480">
        <v>1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1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11</v>
      </c>
      <c r="EL480">
        <v>26</v>
      </c>
      <c r="EM480">
        <v>0</v>
      </c>
      <c r="EN480">
        <v>3</v>
      </c>
      <c r="EO480">
        <v>0</v>
      </c>
      <c r="EP480">
        <v>0</v>
      </c>
      <c r="EQ480">
        <v>0</v>
      </c>
      <c r="ER480">
        <v>21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1</v>
      </c>
      <c r="EZ480">
        <v>0</v>
      </c>
      <c r="FA480">
        <v>0</v>
      </c>
      <c r="FB480">
        <v>0</v>
      </c>
      <c r="FC480">
        <v>0</v>
      </c>
      <c r="FD480">
        <v>1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26</v>
      </c>
      <c r="FQ480">
        <v>2</v>
      </c>
      <c r="FR480">
        <v>2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2</v>
      </c>
      <c r="GV480">
        <v>37</v>
      </c>
      <c r="GW480">
        <v>16</v>
      </c>
      <c r="GX480">
        <v>2</v>
      </c>
      <c r="GY480">
        <v>0</v>
      </c>
      <c r="GZ480">
        <v>1</v>
      </c>
      <c r="HA480">
        <v>0</v>
      </c>
      <c r="HB480">
        <v>1</v>
      </c>
      <c r="HC480">
        <v>3</v>
      </c>
      <c r="HD480">
        <v>1</v>
      </c>
      <c r="HE480">
        <v>2</v>
      </c>
      <c r="HF480">
        <v>3</v>
      </c>
      <c r="HG480">
        <v>0</v>
      </c>
      <c r="HH480">
        <v>0</v>
      </c>
      <c r="HI480">
        <v>0</v>
      </c>
      <c r="HJ480">
        <v>3</v>
      </c>
      <c r="HK480">
        <v>0</v>
      </c>
      <c r="HL480">
        <v>1</v>
      </c>
      <c r="HM480">
        <v>0</v>
      </c>
      <c r="HN480">
        <v>0</v>
      </c>
      <c r="HO480">
        <v>2</v>
      </c>
      <c r="HP480">
        <v>1</v>
      </c>
      <c r="HQ480">
        <v>0</v>
      </c>
      <c r="HR480">
        <v>1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37</v>
      </c>
      <c r="IB480">
        <v>12</v>
      </c>
      <c r="IC480">
        <v>0</v>
      </c>
      <c r="ID480">
        <v>11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1</v>
      </c>
      <c r="JE480">
        <v>0</v>
      </c>
      <c r="JF480">
        <v>12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1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1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1</v>
      </c>
      <c r="KQ480">
        <v>1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1</v>
      </c>
      <c r="LR480">
        <v>0</v>
      </c>
      <c r="LS480">
        <v>0</v>
      </c>
      <c r="LT480">
        <v>1</v>
      </c>
    </row>
    <row r="481" spans="1:332">
      <c r="A481" t="s">
        <v>954</v>
      </c>
      <c r="B481" t="s">
        <v>947</v>
      </c>
      <c r="C481" t="str">
        <f>"061109"</f>
        <v>061109</v>
      </c>
      <c r="D481" t="s">
        <v>953</v>
      </c>
      <c r="E481">
        <v>4</v>
      </c>
      <c r="F481">
        <v>726</v>
      </c>
      <c r="G481">
        <v>550</v>
      </c>
      <c r="H481">
        <v>163</v>
      </c>
      <c r="I481">
        <v>387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387</v>
      </c>
      <c r="T481">
        <v>0</v>
      </c>
      <c r="U481">
        <v>0</v>
      </c>
      <c r="V481">
        <v>387</v>
      </c>
      <c r="W481">
        <v>12</v>
      </c>
      <c r="X481">
        <v>10</v>
      </c>
      <c r="Y481">
        <v>2</v>
      </c>
      <c r="Z481">
        <v>0</v>
      </c>
      <c r="AA481">
        <v>375</v>
      </c>
      <c r="AB481">
        <v>252</v>
      </c>
      <c r="AC481">
        <v>13</v>
      </c>
      <c r="AD481">
        <v>3</v>
      </c>
      <c r="AE481">
        <v>8</v>
      </c>
      <c r="AF481">
        <v>0</v>
      </c>
      <c r="AG481">
        <v>2</v>
      </c>
      <c r="AH481">
        <v>0</v>
      </c>
      <c r="AI481">
        <v>0</v>
      </c>
      <c r="AJ481">
        <v>196</v>
      </c>
      <c r="AK481">
        <v>4</v>
      </c>
      <c r="AL481">
        <v>1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15</v>
      </c>
      <c r="AT481">
        <v>0</v>
      </c>
      <c r="AU481">
        <v>5</v>
      </c>
      <c r="AV481">
        <v>1</v>
      </c>
      <c r="AW481">
        <v>2</v>
      </c>
      <c r="AX481">
        <v>1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1</v>
      </c>
      <c r="BE481">
        <v>0</v>
      </c>
      <c r="BF481">
        <v>0</v>
      </c>
      <c r="BG481">
        <v>252</v>
      </c>
      <c r="BH481">
        <v>19</v>
      </c>
      <c r="BI481">
        <v>7</v>
      </c>
      <c r="BJ481">
        <v>1</v>
      </c>
      <c r="BK481">
        <v>1</v>
      </c>
      <c r="BL481">
        <v>0</v>
      </c>
      <c r="BM481">
        <v>7</v>
      </c>
      <c r="BN481">
        <v>1</v>
      </c>
      <c r="BO481">
        <v>0</v>
      </c>
      <c r="BP481">
        <v>0</v>
      </c>
      <c r="BQ481">
        <v>0</v>
      </c>
      <c r="BR481">
        <v>1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1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19</v>
      </c>
      <c r="CN481">
        <v>3</v>
      </c>
      <c r="CO481">
        <v>2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1</v>
      </c>
      <c r="DE481">
        <v>3</v>
      </c>
      <c r="DF481">
        <v>16</v>
      </c>
      <c r="DG481">
        <v>9</v>
      </c>
      <c r="DH481">
        <v>1</v>
      </c>
      <c r="DI481">
        <v>3</v>
      </c>
      <c r="DJ481">
        <v>0</v>
      </c>
      <c r="DK481">
        <v>1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1</v>
      </c>
      <c r="DV481">
        <v>0</v>
      </c>
      <c r="DW481">
        <v>1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16</v>
      </c>
      <c r="EL481">
        <v>26</v>
      </c>
      <c r="EM481">
        <v>0</v>
      </c>
      <c r="EN481">
        <v>8</v>
      </c>
      <c r="EO481">
        <v>0</v>
      </c>
      <c r="EP481">
        <v>0</v>
      </c>
      <c r="EQ481">
        <v>1</v>
      </c>
      <c r="ER481">
        <v>14</v>
      </c>
      <c r="ES481">
        <v>0</v>
      </c>
      <c r="ET481">
        <v>1</v>
      </c>
      <c r="EU481">
        <v>0</v>
      </c>
      <c r="EV481">
        <v>1</v>
      </c>
      <c r="EW481">
        <v>0</v>
      </c>
      <c r="EX481">
        <v>0</v>
      </c>
      <c r="EY481">
        <v>1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26</v>
      </c>
      <c r="FQ481">
        <v>4</v>
      </c>
      <c r="FR481">
        <v>0</v>
      </c>
      <c r="FS481">
        <v>0</v>
      </c>
      <c r="FT481">
        <v>0</v>
      </c>
      <c r="FU481">
        <v>0</v>
      </c>
      <c r="FV481">
        <v>3</v>
      </c>
      <c r="FW481">
        <v>0</v>
      </c>
      <c r="FX481">
        <v>0</v>
      </c>
      <c r="FY481">
        <v>0</v>
      </c>
      <c r="FZ481">
        <v>0</v>
      </c>
      <c r="GA481">
        <v>0</v>
      </c>
      <c r="GB481">
        <v>0</v>
      </c>
      <c r="GC481">
        <v>0</v>
      </c>
      <c r="GD481">
        <v>0</v>
      </c>
      <c r="GE481">
        <v>0</v>
      </c>
      <c r="GF481">
        <v>0</v>
      </c>
      <c r="GG481">
        <v>0</v>
      </c>
      <c r="GH481">
        <v>0</v>
      </c>
      <c r="GI481">
        <v>0</v>
      </c>
      <c r="GJ481">
        <v>0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0</v>
      </c>
      <c r="GT481">
        <v>1</v>
      </c>
      <c r="GU481">
        <v>4</v>
      </c>
      <c r="GV481">
        <v>35</v>
      </c>
      <c r="GW481">
        <v>17</v>
      </c>
      <c r="GX481">
        <v>4</v>
      </c>
      <c r="GY481">
        <v>0</v>
      </c>
      <c r="GZ481">
        <v>2</v>
      </c>
      <c r="HA481">
        <v>1</v>
      </c>
      <c r="HB481">
        <v>1</v>
      </c>
      <c r="HC481">
        <v>0</v>
      </c>
      <c r="HD481">
        <v>1</v>
      </c>
      <c r="HE481">
        <v>0</v>
      </c>
      <c r="HF481">
        <v>0</v>
      </c>
      <c r="HG481">
        <v>1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1</v>
      </c>
      <c r="HN481">
        <v>2</v>
      </c>
      <c r="HO481">
        <v>0</v>
      </c>
      <c r="HP481">
        <v>0</v>
      </c>
      <c r="HQ481">
        <v>0</v>
      </c>
      <c r="HR481">
        <v>5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35</v>
      </c>
      <c r="IB481">
        <v>17</v>
      </c>
      <c r="IC481">
        <v>2</v>
      </c>
      <c r="ID481">
        <v>11</v>
      </c>
      <c r="IE481">
        <v>0</v>
      </c>
      <c r="IF481">
        <v>1</v>
      </c>
      <c r="IG481">
        <v>0</v>
      </c>
      <c r="IH481">
        <v>1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2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17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3</v>
      </c>
      <c r="KR481">
        <v>3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3</v>
      </c>
    </row>
    <row r="482" spans="1:332">
      <c r="A482" t="s">
        <v>952</v>
      </c>
      <c r="B482" t="s">
        <v>947</v>
      </c>
      <c r="C482" t="str">
        <f>"061109"</f>
        <v>061109</v>
      </c>
      <c r="D482" t="s">
        <v>951</v>
      </c>
      <c r="E482">
        <v>5</v>
      </c>
      <c r="F482">
        <v>893</v>
      </c>
      <c r="G482">
        <v>680</v>
      </c>
      <c r="H482">
        <v>197</v>
      </c>
      <c r="I482">
        <v>483</v>
      </c>
      <c r="J482">
        <v>0</v>
      </c>
      <c r="K482">
        <v>1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483</v>
      </c>
      <c r="T482">
        <v>0</v>
      </c>
      <c r="U482">
        <v>0</v>
      </c>
      <c r="V482">
        <v>483</v>
      </c>
      <c r="W482">
        <v>21</v>
      </c>
      <c r="X482">
        <v>19</v>
      </c>
      <c r="Y482">
        <v>2</v>
      </c>
      <c r="Z482">
        <v>0</v>
      </c>
      <c r="AA482">
        <v>462</v>
      </c>
      <c r="AB482">
        <v>355</v>
      </c>
      <c r="AC482">
        <v>37</v>
      </c>
      <c r="AD482">
        <v>8</v>
      </c>
      <c r="AE482">
        <v>11</v>
      </c>
      <c r="AF482">
        <v>3</v>
      </c>
      <c r="AG482">
        <v>3</v>
      </c>
      <c r="AH482">
        <v>2</v>
      </c>
      <c r="AI482">
        <v>4</v>
      </c>
      <c r="AJ482">
        <v>228</v>
      </c>
      <c r="AK482">
        <v>3</v>
      </c>
      <c r="AL482">
        <v>5</v>
      </c>
      <c r="AM482">
        <v>1</v>
      </c>
      <c r="AN482">
        <v>1</v>
      </c>
      <c r="AO482">
        <v>0</v>
      </c>
      <c r="AP482">
        <v>2</v>
      </c>
      <c r="AQ482">
        <v>0</v>
      </c>
      <c r="AR482">
        <v>1</v>
      </c>
      <c r="AS482">
        <v>30</v>
      </c>
      <c r="AT482">
        <v>0</v>
      </c>
      <c r="AU482">
        <v>1</v>
      </c>
      <c r="AV482">
        <v>0</v>
      </c>
      <c r="AW482">
        <v>6</v>
      </c>
      <c r="AX482">
        <v>0</v>
      </c>
      <c r="AY482">
        <v>0</v>
      </c>
      <c r="AZ482">
        <v>0</v>
      </c>
      <c r="BA482">
        <v>3</v>
      </c>
      <c r="BB482">
        <v>1</v>
      </c>
      <c r="BC482">
        <v>1</v>
      </c>
      <c r="BD482">
        <v>2</v>
      </c>
      <c r="BE482">
        <v>0</v>
      </c>
      <c r="BF482">
        <v>2</v>
      </c>
      <c r="BG482">
        <v>355</v>
      </c>
      <c r="BH482">
        <v>30</v>
      </c>
      <c r="BI482">
        <v>9</v>
      </c>
      <c r="BJ482">
        <v>0</v>
      </c>
      <c r="BK482">
        <v>0</v>
      </c>
      <c r="BL482">
        <v>0</v>
      </c>
      <c r="BM482">
        <v>19</v>
      </c>
      <c r="BN482">
        <v>0</v>
      </c>
      <c r="BO482">
        <v>0</v>
      </c>
      <c r="BP482">
        <v>1</v>
      </c>
      <c r="BQ482">
        <v>0</v>
      </c>
      <c r="BR482">
        <v>0</v>
      </c>
      <c r="BS482">
        <v>1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30</v>
      </c>
      <c r="CN482">
        <v>2</v>
      </c>
      <c r="CO482">
        <v>0</v>
      </c>
      <c r="CP482">
        <v>1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1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2</v>
      </c>
      <c r="DF482">
        <v>12</v>
      </c>
      <c r="DG482">
        <v>6</v>
      </c>
      <c r="DH482">
        <v>1</v>
      </c>
      <c r="DI482">
        <v>2</v>
      </c>
      <c r="DJ482">
        <v>2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1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12</v>
      </c>
      <c r="EL482">
        <v>12</v>
      </c>
      <c r="EM482">
        <v>0</v>
      </c>
      <c r="EN482">
        <v>2</v>
      </c>
      <c r="EO482">
        <v>0</v>
      </c>
      <c r="EP482">
        <v>0</v>
      </c>
      <c r="EQ482">
        <v>0</v>
      </c>
      <c r="ER482">
        <v>9</v>
      </c>
      <c r="ES482">
        <v>0</v>
      </c>
      <c r="ET482">
        <v>1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0</v>
      </c>
      <c r="FO482">
        <v>0</v>
      </c>
      <c r="FP482">
        <v>12</v>
      </c>
      <c r="FQ482">
        <v>9</v>
      </c>
      <c r="FR482">
        <v>4</v>
      </c>
      <c r="FS482">
        <v>0</v>
      </c>
      <c r="FT482">
        <v>2</v>
      </c>
      <c r="FU482">
        <v>0</v>
      </c>
      <c r="FV482">
        <v>0</v>
      </c>
      <c r="FW482">
        <v>0</v>
      </c>
      <c r="FX482">
        <v>0</v>
      </c>
      <c r="FY482">
        <v>1</v>
      </c>
      <c r="FZ482">
        <v>0</v>
      </c>
      <c r="GA482">
        <v>0</v>
      </c>
      <c r="GB482">
        <v>0</v>
      </c>
      <c r="GC482">
        <v>0</v>
      </c>
      <c r="GD482">
        <v>0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2</v>
      </c>
      <c r="GT482">
        <v>0</v>
      </c>
      <c r="GU482">
        <v>9</v>
      </c>
      <c r="GV482">
        <v>29</v>
      </c>
      <c r="GW482">
        <v>13</v>
      </c>
      <c r="GX482">
        <v>2</v>
      </c>
      <c r="GY482">
        <v>1</v>
      </c>
      <c r="GZ482">
        <v>0</v>
      </c>
      <c r="HA482">
        <v>2</v>
      </c>
      <c r="HB482">
        <v>1</v>
      </c>
      <c r="HC482">
        <v>2</v>
      </c>
      <c r="HD482">
        <v>0</v>
      </c>
      <c r="HE482">
        <v>0</v>
      </c>
      <c r="HF482">
        <v>1</v>
      </c>
      <c r="HG482">
        <v>1</v>
      </c>
      <c r="HH482">
        <v>1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0</v>
      </c>
      <c r="HO482">
        <v>1</v>
      </c>
      <c r="HP482">
        <v>3</v>
      </c>
      <c r="HQ482">
        <v>0</v>
      </c>
      <c r="HR482">
        <v>1</v>
      </c>
      <c r="HS482">
        <v>0</v>
      </c>
      <c r="HT482">
        <v>0</v>
      </c>
      <c r="HU482">
        <v>0</v>
      </c>
      <c r="HV482">
        <v>0</v>
      </c>
      <c r="HW482">
        <v>0</v>
      </c>
      <c r="HX482">
        <v>0</v>
      </c>
      <c r="HY482">
        <v>0</v>
      </c>
      <c r="HZ482">
        <v>0</v>
      </c>
      <c r="IA482">
        <v>29</v>
      </c>
      <c r="IB482">
        <v>11</v>
      </c>
      <c r="IC482">
        <v>7</v>
      </c>
      <c r="ID482">
        <v>2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1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1</v>
      </c>
      <c r="JF482">
        <v>11</v>
      </c>
      <c r="JG482">
        <v>1</v>
      </c>
      <c r="JH482">
        <v>0</v>
      </c>
      <c r="JI482">
        <v>0</v>
      </c>
      <c r="JJ482">
        <v>1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1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1</v>
      </c>
      <c r="KR482">
        <v>1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1</v>
      </c>
    </row>
    <row r="483" spans="1:332">
      <c r="A483" t="s">
        <v>950</v>
      </c>
      <c r="B483" t="s">
        <v>947</v>
      </c>
      <c r="C483" t="str">
        <f>"061109"</f>
        <v>061109</v>
      </c>
      <c r="D483" t="s">
        <v>949</v>
      </c>
      <c r="E483">
        <v>6</v>
      </c>
      <c r="F483">
        <v>1162</v>
      </c>
      <c r="G483">
        <v>880</v>
      </c>
      <c r="H483">
        <v>262</v>
      </c>
      <c r="I483">
        <v>618</v>
      </c>
      <c r="J483">
        <v>0</v>
      </c>
      <c r="K483">
        <v>1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618</v>
      </c>
      <c r="T483">
        <v>0</v>
      </c>
      <c r="U483">
        <v>0</v>
      </c>
      <c r="V483">
        <v>618</v>
      </c>
      <c r="W483">
        <v>12</v>
      </c>
      <c r="X483">
        <v>7</v>
      </c>
      <c r="Y483">
        <v>5</v>
      </c>
      <c r="Z483">
        <v>0</v>
      </c>
      <c r="AA483">
        <v>606</v>
      </c>
      <c r="AB483">
        <v>414</v>
      </c>
      <c r="AC483">
        <v>51</v>
      </c>
      <c r="AD483">
        <v>7</v>
      </c>
      <c r="AE483">
        <v>13</v>
      </c>
      <c r="AF483">
        <v>5</v>
      </c>
      <c r="AG483">
        <v>4</v>
      </c>
      <c r="AH483">
        <v>0</v>
      </c>
      <c r="AI483">
        <v>1</v>
      </c>
      <c r="AJ483">
        <v>248</v>
      </c>
      <c r="AK483">
        <v>3</v>
      </c>
      <c r="AL483">
        <v>0</v>
      </c>
      <c r="AM483">
        <v>2</v>
      </c>
      <c r="AN483">
        <v>0</v>
      </c>
      <c r="AO483">
        <v>0</v>
      </c>
      <c r="AP483">
        <v>1</v>
      </c>
      <c r="AQ483">
        <v>1</v>
      </c>
      <c r="AR483">
        <v>3</v>
      </c>
      <c r="AS483">
        <v>42</v>
      </c>
      <c r="AT483">
        <v>0</v>
      </c>
      <c r="AU483">
        <v>5</v>
      </c>
      <c r="AV483">
        <v>1</v>
      </c>
      <c r="AW483">
        <v>10</v>
      </c>
      <c r="AX483">
        <v>1</v>
      </c>
      <c r="AY483">
        <v>2</v>
      </c>
      <c r="AZ483">
        <v>5</v>
      </c>
      <c r="BA483">
        <v>2</v>
      </c>
      <c r="BB483">
        <v>2</v>
      </c>
      <c r="BC483">
        <v>0</v>
      </c>
      <c r="BD483">
        <v>0</v>
      </c>
      <c r="BE483">
        <v>1</v>
      </c>
      <c r="BF483">
        <v>4</v>
      </c>
      <c r="BG483">
        <v>414</v>
      </c>
      <c r="BH483">
        <v>24</v>
      </c>
      <c r="BI483">
        <v>9</v>
      </c>
      <c r="BJ483">
        <v>0</v>
      </c>
      <c r="BK483">
        <v>0</v>
      </c>
      <c r="BL483">
        <v>0</v>
      </c>
      <c r="BM483">
        <v>11</v>
      </c>
      <c r="BN483">
        <v>1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1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1</v>
      </c>
      <c r="CJ483">
        <v>1</v>
      </c>
      <c r="CK483">
        <v>0</v>
      </c>
      <c r="CL483">
        <v>0</v>
      </c>
      <c r="CM483">
        <v>24</v>
      </c>
      <c r="CN483">
        <v>8</v>
      </c>
      <c r="CO483">
        <v>3</v>
      </c>
      <c r="CP483">
        <v>1</v>
      </c>
      <c r="CQ483">
        <v>2</v>
      </c>
      <c r="CR483">
        <v>0</v>
      </c>
      <c r="CS483">
        <v>0</v>
      </c>
      <c r="CT483">
        <v>0</v>
      </c>
      <c r="CU483">
        <v>0</v>
      </c>
      <c r="CV483">
        <v>1</v>
      </c>
      <c r="CW483">
        <v>0</v>
      </c>
      <c r="CX483">
        <v>0</v>
      </c>
      <c r="CY483">
        <v>0</v>
      </c>
      <c r="CZ483">
        <v>0</v>
      </c>
      <c r="DA483">
        <v>1</v>
      </c>
      <c r="DB483">
        <v>0</v>
      </c>
      <c r="DC483">
        <v>0</v>
      </c>
      <c r="DD483">
        <v>0</v>
      </c>
      <c r="DE483">
        <v>8</v>
      </c>
      <c r="DF483">
        <v>23</v>
      </c>
      <c r="DG483">
        <v>12</v>
      </c>
      <c r="DH483">
        <v>1</v>
      </c>
      <c r="DI483">
        <v>1</v>
      </c>
      <c r="DJ483">
        <v>0</v>
      </c>
      <c r="DK483">
        <v>2</v>
      </c>
      <c r="DL483">
        <v>0</v>
      </c>
      <c r="DM483">
        <v>0</v>
      </c>
      <c r="DN483">
        <v>4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1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1</v>
      </c>
      <c r="EF483">
        <v>0</v>
      </c>
      <c r="EG483">
        <v>0</v>
      </c>
      <c r="EH483">
        <v>0</v>
      </c>
      <c r="EI483">
        <v>1</v>
      </c>
      <c r="EJ483">
        <v>0</v>
      </c>
      <c r="EK483">
        <v>23</v>
      </c>
      <c r="EL483">
        <v>79</v>
      </c>
      <c r="EM483">
        <v>2</v>
      </c>
      <c r="EN483">
        <v>40</v>
      </c>
      <c r="EO483">
        <v>0</v>
      </c>
      <c r="EP483">
        <v>0</v>
      </c>
      <c r="EQ483">
        <v>1</v>
      </c>
      <c r="ER483">
        <v>31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1</v>
      </c>
      <c r="EY483">
        <v>3</v>
      </c>
      <c r="EZ483">
        <v>0</v>
      </c>
      <c r="FA483">
        <v>1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79</v>
      </c>
      <c r="FQ483">
        <v>12</v>
      </c>
      <c r="FR483">
        <v>1</v>
      </c>
      <c r="FS483">
        <v>3</v>
      </c>
      <c r="FT483">
        <v>0</v>
      </c>
      <c r="FU483">
        <v>0</v>
      </c>
      <c r="FV483">
        <v>7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1</v>
      </c>
      <c r="GT483">
        <v>0</v>
      </c>
      <c r="GU483">
        <v>12</v>
      </c>
      <c r="GV483">
        <v>36</v>
      </c>
      <c r="GW483">
        <v>7</v>
      </c>
      <c r="GX483">
        <v>6</v>
      </c>
      <c r="GY483">
        <v>0</v>
      </c>
      <c r="GZ483">
        <v>4</v>
      </c>
      <c r="HA483">
        <v>0</v>
      </c>
      <c r="HB483">
        <v>5</v>
      </c>
      <c r="HC483">
        <v>1</v>
      </c>
      <c r="HD483">
        <v>2</v>
      </c>
      <c r="HE483">
        <v>1</v>
      </c>
      <c r="HF483">
        <v>1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3</v>
      </c>
      <c r="HR483">
        <v>5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1</v>
      </c>
      <c r="HY483">
        <v>0</v>
      </c>
      <c r="HZ483">
        <v>0</v>
      </c>
      <c r="IA483">
        <v>36</v>
      </c>
      <c r="IB483">
        <v>8</v>
      </c>
      <c r="IC483">
        <v>2</v>
      </c>
      <c r="ID483">
        <v>5</v>
      </c>
      <c r="IE483">
        <v>0</v>
      </c>
      <c r="IF483">
        <v>1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0</v>
      </c>
      <c r="JF483">
        <v>8</v>
      </c>
      <c r="JG483">
        <v>2</v>
      </c>
      <c r="JH483">
        <v>0</v>
      </c>
      <c r="JI483">
        <v>1</v>
      </c>
      <c r="JJ483">
        <v>0</v>
      </c>
      <c r="JK483">
        <v>0</v>
      </c>
      <c r="JL483">
        <v>0</v>
      </c>
      <c r="JM483">
        <v>0</v>
      </c>
      <c r="JN483">
        <v>1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2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</row>
    <row r="484" spans="1:332">
      <c r="A484" t="s">
        <v>948</v>
      </c>
      <c r="B484" t="s">
        <v>947</v>
      </c>
      <c r="C484" t="str">
        <f>"061109"</f>
        <v>061109</v>
      </c>
      <c r="D484" t="s">
        <v>946</v>
      </c>
      <c r="E484">
        <v>7</v>
      </c>
      <c r="F484">
        <v>481</v>
      </c>
      <c r="G484">
        <v>370</v>
      </c>
      <c r="H484">
        <v>94</v>
      </c>
      <c r="I484">
        <v>276</v>
      </c>
      <c r="J484">
        <v>1</v>
      </c>
      <c r="K484">
        <v>3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276</v>
      </c>
      <c r="T484">
        <v>0</v>
      </c>
      <c r="U484">
        <v>0</v>
      </c>
      <c r="V484">
        <v>276</v>
      </c>
      <c r="W484">
        <v>5</v>
      </c>
      <c r="X484">
        <v>4</v>
      </c>
      <c r="Y484">
        <v>1</v>
      </c>
      <c r="Z484">
        <v>0</v>
      </c>
      <c r="AA484">
        <v>271</v>
      </c>
      <c r="AB484">
        <v>209</v>
      </c>
      <c r="AC484">
        <v>18</v>
      </c>
      <c r="AD484">
        <v>2</v>
      </c>
      <c r="AE484">
        <v>5</v>
      </c>
      <c r="AF484">
        <v>0</v>
      </c>
      <c r="AG484">
        <v>3</v>
      </c>
      <c r="AH484">
        <v>0</v>
      </c>
      <c r="AI484">
        <v>0</v>
      </c>
      <c r="AJ484">
        <v>138</v>
      </c>
      <c r="AK484">
        <v>0</v>
      </c>
      <c r="AL484">
        <v>0</v>
      </c>
      <c r="AM484">
        <v>2</v>
      </c>
      <c r="AN484">
        <v>3</v>
      </c>
      <c r="AO484">
        <v>1</v>
      </c>
      <c r="AP484">
        <v>0</v>
      </c>
      <c r="AQ484">
        <v>0</v>
      </c>
      <c r="AR484">
        <v>0</v>
      </c>
      <c r="AS484">
        <v>25</v>
      </c>
      <c r="AT484">
        <v>0</v>
      </c>
      <c r="AU484">
        <v>2</v>
      </c>
      <c r="AV484">
        <v>0</v>
      </c>
      <c r="AW484">
        <v>7</v>
      </c>
      <c r="AX484">
        <v>2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1</v>
      </c>
      <c r="BG484">
        <v>209</v>
      </c>
      <c r="BH484">
        <v>6</v>
      </c>
      <c r="BI484">
        <v>5</v>
      </c>
      <c r="BJ484">
        <v>1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6</v>
      </c>
      <c r="CN484">
        <v>2</v>
      </c>
      <c r="CO484">
        <v>1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1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2</v>
      </c>
      <c r="DF484">
        <v>13</v>
      </c>
      <c r="DG484">
        <v>6</v>
      </c>
      <c r="DH484">
        <v>1</v>
      </c>
      <c r="DI484">
        <v>0</v>
      </c>
      <c r="DJ484">
        <v>1</v>
      </c>
      <c r="DK484">
        <v>0</v>
      </c>
      <c r="DL484">
        <v>0</v>
      </c>
      <c r="DM484">
        <v>0</v>
      </c>
      <c r="DN484">
        <v>1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1</v>
      </c>
      <c r="EC484">
        <v>0</v>
      </c>
      <c r="ED484">
        <v>0</v>
      </c>
      <c r="EE484">
        <v>2</v>
      </c>
      <c r="EF484">
        <v>1</v>
      </c>
      <c r="EG484">
        <v>0</v>
      </c>
      <c r="EH484">
        <v>0</v>
      </c>
      <c r="EI484">
        <v>0</v>
      </c>
      <c r="EJ484">
        <v>0</v>
      </c>
      <c r="EK484">
        <v>13</v>
      </c>
      <c r="EL484">
        <v>15</v>
      </c>
      <c r="EM484">
        <v>1</v>
      </c>
      <c r="EN484">
        <v>4</v>
      </c>
      <c r="EO484">
        <v>0</v>
      </c>
      <c r="EP484">
        <v>0</v>
      </c>
      <c r="EQ484">
        <v>0</v>
      </c>
      <c r="ER484">
        <v>9</v>
      </c>
      <c r="ES484">
        <v>0</v>
      </c>
      <c r="ET484">
        <v>0</v>
      </c>
      <c r="EU484">
        <v>0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1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15</v>
      </c>
      <c r="FQ484">
        <v>7</v>
      </c>
      <c r="FR484">
        <v>3</v>
      </c>
      <c r="FS484">
        <v>1</v>
      </c>
      <c r="FT484">
        <v>1</v>
      </c>
      <c r="FU484">
        <v>0</v>
      </c>
      <c r="FV484">
        <v>1</v>
      </c>
      <c r="FW484">
        <v>0</v>
      </c>
      <c r="FX484">
        <v>0</v>
      </c>
      <c r="FY484">
        <v>0</v>
      </c>
      <c r="FZ484">
        <v>0</v>
      </c>
      <c r="GA484">
        <v>0</v>
      </c>
      <c r="GB484">
        <v>0</v>
      </c>
      <c r="GC484">
        <v>0</v>
      </c>
      <c r="GD484">
        <v>0</v>
      </c>
      <c r="GE484">
        <v>0</v>
      </c>
      <c r="GF484">
        <v>0</v>
      </c>
      <c r="GG484">
        <v>0</v>
      </c>
      <c r="GH484">
        <v>0</v>
      </c>
      <c r="GI484">
        <v>0</v>
      </c>
      <c r="GJ484">
        <v>0</v>
      </c>
      <c r="GK484">
        <v>1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7</v>
      </c>
      <c r="GV484">
        <v>19</v>
      </c>
      <c r="GW484">
        <v>8</v>
      </c>
      <c r="GX484">
        <v>2</v>
      </c>
      <c r="GY484">
        <v>0</v>
      </c>
      <c r="GZ484">
        <v>0</v>
      </c>
      <c r="HA484">
        <v>0</v>
      </c>
      <c r="HB484">
        <v>3</v>
      </c>
      <c r="HC484">
        <v>0</v>
      </c>
      <c r="HD484">
        <v>0</v>
      </c>
      <c r="HE484">
        <v>0</v>
      </c>
      <c r="HF484">
        <v>1</v>
      </c>
      <c r="HG484">
        <v>0</v>
      </c>
      <c r="HH484">
        <v>0</v>
      </c>
      <c r="HI484">
        <v>1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1</v>
      </c>
      <c r="HQ484">
        <v>1</v>
      </c>
      <c r="HR484">
        <v>0</v>
      </c>
      <c r="HS484">
        <v>1</v>
      </c>
      <c r="HT484">
        <v>0</v>
      </c>
      <c r="HU484">
        <v>1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19</v>
      </c>
      <c r="IB484">
        <v>0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0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</row>
    <row r="485" spans="1:332">
      <c r="A485" t="s">
        <v>945</v>
      </c>
      <c r="B485" t="s">
        <v>930</v>
      </c>
      <c r="C485" t="str">
        <f>"061110"</f>
        <v>061110</v>
      </c>
      <c r="D485" t="s">
        <v>944</v>
      </c>
      <c r="E485">
        <v>1</v>
      </c>
      <c r="F485">
        <v>997</v>
      </c>
      <c r="G485">
        <v>750</v>
      </c>
      <c r="H485">
        <v>337</v>
      </c>
      <c r="I485">
        <v>413</v>
      </c>
      <c r="J485">
        <v>0</v>
      </c>
      <c r="K485">
        <v>3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413</v>
      </c>
      <c r="T485">
        <v>0</v>
      </c>
      <c r="U485">
        <v>0</v>
      </c>
      <c r="V485">
        <v>413</v>
      </c>
      <c r="W485">
        <v>11</v>
      </c>
      <c r="X485">
        <v>11</v>
      </c>
      <c r="Y485">
        <v>0</v>
      </c>
      <c r="Z485">
        <v>0</v>
      </c>
      <c r="AA485">
        <v>402</v>
      </c>
      <c r="AB485">
        <v>265</v>
      </c>
      <c r="AC485">
        <v>34</v>
      </c>
      <c r="AD485">
        <v>22</v>
      </c>
      <c r="AE485">
        <v>12</v>
      </c>
      <c r="AF485">
        <v>5</v>
      </c>
      <c r="AG485">
        <v>8</v>
      </c>
      <c r="AH485">
        <v>2</v>
      </c>
      <c r="AI485">
        <v>0</v>
      </c>
      <c r="AJ485">
        <v>53</v>
      </c>
      <c r="AK485">
        <v>5</v>
      </c>
      <c r="AL485">
        <v>0</v>
      </c>
      <c r="AM485">
        <v>0</v>
      </c>
      <c r="AN485">
        <v>0</v>
      </c>
      <c r="AO485">
        <v>4</v>
      </c>
      <c r="AP485">
        <v>4</v>
      </c>
      <c r="AQ485">
        <v>0</v>
      </c>
      <c r="AR485">
        <v>2</v>
      </c>
      <c r="AS485">
        <v>84</v>
      </c>
      <c r="AT485">
        <v>0</v>
      </c>
      <c r="AU485">
        <v>4</v>
      </c>
      <c r="AV485">
        <v>1</v>
      </c>
      <c r="AW485">
        <v>18</v>
      </c>
      <c r="AX485">
        <v>1</v>
      </c>
      <c r="AY485">
        <v>0</v>
      </c>
      <c r="AZ485">
        <v>2</v>
      </c>
      <c r="BA485">
        <v>1</v>
      </c>
      <c r="BB485">
        <v>0</v>
      </c>
      <c r="BC485">
        <v>0</v>
      </c>
      <c r="BD485">
        <v>3</v>
      </c>
      <c r="BE485">
        <v>0</v>
      </c>
      <c r="BF485">
        <v>0</v>
      </c>
      <c r="BG485">
        <v>265</v>
      </c>
      <c r="BH485">
        <v>24</v>
      </c>
      <c r="BI485">
        <v>15</v>
      </c>
      <c r="BJ485">
        <v>1</v>
      </c>
      <c r="BK485">
        <v>1</v>
      </c>
      <c r="BL485">
        <v>0</v>
      </c>
      <c r="BM485">
        <v>7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24</v>
      </c>
      <c r="CN485">
        <v>11</v>
      </c>
      <c r="CO485">
        <v>3</v>
      </c>
      <c r="CP485">
        <v>3</v>
      </c>
      <c r="CQ485">
        <v>0</v>
      </c>
      <c r="CR485">
        <v>1</v>
      </c>
      <c r="CS485">
        <v>0</v>
      </c>
      <c r="CT485">
        <v>0</v>
      </c>
      <c r="CU485">
        <v>0</v>
      </c>
      <c r="CV485">
        <v>1</v>
      </c>
      <c r="CW485">
        <v>0</v>
      </c>
      <c r="CX485">
        <v>0</v>
      </c>
      <c r="CY485">
        <v>0</v>
      </c>
      <c r="CZ485">
        <v>3</v>
      </c>
      <c r="DA485">
        <v>0</v>
      </c>
      <c r="DB485">
        <v>0</v>
      </c>
      <c r="DC485">
        <v>0</v>
      </c>
      <c r="DD485">
        <v>0</v>
      </c>
      <c r="DE485">
        <v>11</v>
      </c>
      <c r="DF485">
        <v>8</v>
      </c>
      <c r="DG485">
        <v>1</v>
      </c>
      <c r="DH485">
        <v>0</v>
      </c>
      <c r="DI485">
        <v>1</v>
      </c>
      <c r="DJ485">
        <v>1</v>
      </c>
      <c r="DK485">
        <v>1</v>
      </c>
      <c r="DL485">
        <v>0</v>
      </c>
      <c r="DM485">
        <v>0</v>
      </c>
      <c r="DN485">
        <v>1</v>
      </c>
      <c r="DO485">
        <v>0</v>
      </c>
      <c r="DP485">
        <v>0</v>
      </c>
      <c r="DQ485">
        <v>1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1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1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8</v>
      </c>
      <c r="EL485">
        <v>53</v>
      </c>
      <c r="EM485">
        <v>1</v>
      </c>
      <c r="EN485">
        <v>0</v>
      </c>
      <c r="EO485">
        <v>0</v>
      </c>
      <c r="EP485">
        <v>1</v>
      </c>
      <c r="EQ485">
        <v>0</v>
      </c>
      <c r="ER485">
        <v>46</v>
      </c>
      <c r="ES485">
        <v>0</v>
      </c>
      <c r="ET485">
        <v>0</v>
      </c>
      <c r="EU485">
        <v>1</v>
      </c>
      <c r="EV485">
        <v>0</v>
      </c>
      <c r="EW485">
        <v>1</v>
      </c>
      <c r="EX485">
        <v>0</v>
      </c>
      <c r="EY485">
        <v>1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1</v>
      </c>
      <c r="FJ485">
        <v>0</v>
      </c>
      <c r="FK485">
        <v>1</v>
      </c>
      <c r="FL485">
        <v>0</v>
      </c>
      <c r="FM485">
        <v>0</v>
      </c>
      <c r="FN485">
        <v>0</v>
      </c>
      <c r="FO485">
        <v>0</v>
      </c>
      <c r="FP485">
        <v>53</v>
      </c>
      <c r="FQ485">
        <v>5</v>
      </c>
      <c r="FR485">
        <v>1</v>
      </c>
      <c r="FS485">
        <v>0</v>
      </c>
      <c r="FT485">
        <v>0</v>
      </c>
      <c r="FU485">
        <v>0</v>
      </c>
      <c r="FV485">
        <v>2</v>
      </c>
      <c r="FW485">
        <v>0</v>
      </c>
      <c r="FX485">
        <v>0</v>
      </c>
      <c r="FY485">
        <v>0</v>
      </c>
      <c r="FZ485">
        <v>0</v>
      </c>
      <c r="GA485">
        <v>0</v>
      </c>
      <c r="GB485">
        <v>0</v>
      </c>
      <c r="GC485">
        <v>0</v>
      </c>
      <c r="GD485">
        <v>0</v>
      </c>
      <c r="GE485">
        <v>0</v>
      </c>
      <c r="GF485">
        <v>0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2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0</v>
      </c>
      <c r="GT485">
        <v>0</v>
      </c>
      <c r="GU485">
        <v>5</v>
      </c>
      <c r="GV485">
        <v>20</v>
      </c>
      <c r="GW485">
        <v>7</v>
      </c>
      <c r="GX485">
        <v>2</v>
      </c>
      <c r="GY485">
        <v>0</v>
      </c>
      <c r="GZ485">
        <v>0</v>
      </c>
      <c r="HA485">
        <v>0</v>
      </c>
      <c r="HB485">
        <v>0</v>
      </c>
      <c r="HC485">
        <v>1</v>
      </c>
      <c r="HD485">
        <v>0</v>
      </c>
      <c r="HE485">
        <v>0</v>
      </c>
      <c r="HF485">
        <v>3</v>
      </c>
      <c r="HG485">
        <v>0</v>
      </c>
      <c r="HH485">
        <v>0</v>
      </c>
      <c r="HI485">
        <v>1</v>
      </c>
      <c r="HJ485">
        <v>0</v>
      </c>
      <c r="HK485">
        <v>0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0</v>
      </c>
      <c r="HT485">
        <v>1</v>
      </c>
      <c r="HU485">
        <v>0</v>
      </c>
      <c r="HV485">
        <v>1</v>
      </c>
      <c r="HW485">
        <v>0</v>
      </c>
      <c r="HX485">
        <v>0</v>
      </c>
      <c r="HY485">
        <v>0</v>
      </c>
      <c r="HZ485">
        <v>0</v>
      </c>
      <c r="IA485">
        <v>20</v>
      </c>
      <c r="IB485">
        <v>15</v>
      </c>
      <c r="IC485">
        <v>6</v>
      </c>
      <c r="ID485">
        <v>8</v>
      </c>
      <c r="IE485">
        <v>0</v>
      </c>
      <c r="IF485">
        <v>1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0</v>
      </c>
      <c r="JF485">
        <v>15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1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1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1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0</v>
      </c>
      <c r="LM485">
        <v>0</v>
      </c>
      <c r="LN485">
        <v>0</v>
      </c>
      <c r="LO485">
        <v>0</v>
      </c>
      <c r="LP485">
        <v>0</v>
      </c>
      <c r="LQ485">
        <v>0</v>
      </c>
      <c r="LR485">
        <v>0</v>
      </c>
      <c r="LS485">
        <v>0</v>
      </c>
      <c r="LT485">
        <v>0</v>
      </c>
    </row>
    <row r="486" spans="1:332">
      <c r="A486" t="s">
        <v>943</v>
      </c>
      <c r="B486" t="s">
        <v>930</v>
      </c>
      <c r="C486" t="str">
        <f>"061110"</f>
        <v>061110</v>
      </c>
      <c r="D486" t="s">
        <v>942</v>
      </c>
      <c r="E486">
        <v>2</v>
      </c>
      <c r="F486">
        <v>542</v>
      </c>
      <c r="G486">
        <v>409</v>
      </c>
      <c r="H486">
        <v>213</v>
      </c>
      <c r="I486">
        <v>196</v>
      </c>
      <c r="J486">
        <v>0</v>
      </c>
      <c r="K486">
        <v>2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196</v>
      </c>
      <c r="T486">
        <v>0</v>
      </c>
      <c r="U486">
        <v>0</v>
      </c>
      <c r="V486">
        <v>196</v>
      </c>
      <c r="W486">
        <v>13</v>
      </c>
      <c r="X486">
        <v>11</v>
      </c>
      <c r="Y486">
        <v>2</v>
      </c>
      <c r="Z486">
        <v>0</v>
      </c>
      <c r="AA486">
        <v>183</v>
      </c>
      <c r="AB486">
        <v>124</v>
      </c>
      <c r="AC486">
        <v>6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3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115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124</v>
      </c>
      <c r="BH486">
        <v>25</v>
      </c>
      <c r="BI486">
        <v>10</v>
      </c>
      <c r="BJ486">
        <v>3</v>
      </c>
      <c r="BK486">
        <v>0</v>
      </c>
      <c r="BL486">
        <v>0</v>
      </c>
      <c r="BM486">
        <v>10</v>
      </c>
      <c r="BN486">
        <v>2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25</v>
      </c>
      <c r="CN486">
        <v>3</v>
      </c>
      <c r="CO486">
        <v>1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1</v>
      </c>
      <c r="DD486">
        <v>1</v>
      </c>
      <c r="DE486">
        <v>3</v>
      </c>
      <c r="DF486">
        <v>3</v>
      </c>
      <c r="DG486">
        <v>0</v>
      </c>
      <c r="DH486">
        <v>0</v>
      </c>
      <c r="DI486">
        <v>0</v>
      </c>
      <c r="DJ486">
        <v>2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1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3</v>
      </c>
      <c r="EL486">
        <v>14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12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1</v>
      </c>
      <c r="EZ486">
        <v>0</v>
      </c>
      <c r="FA486">
        <v>1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14</v>
      </c>
      <c r="FQ486">
        <v>6</v>
      </c>
      <c r="FR486">
        <v>1</v>
      </c>
      <c r="FS486">
        <v>1</v>
      </c>
      <c r="FT486">
        <v>0</v>
      </c>
      <c r="FU486">
        <v>1</v>
      </c>
      <c r="FV486">
        <v>3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6</v>
      </c>
      <c r="GV486">
        <v>6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1</v>
      </c>
      <c r="HJ486">
        <v>0</v>
      </c>
      <c r="HK486">
        <v>0</v>
      </c>
      <c r="HL486">
        <v>1</v>
      </c>
      <c r="HM486">
        <v>0</v>
      </c>
      <c r="HN486">
        <v>1</v>
      </c>
      <c r="HO486">
        <v>1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1</v>
      </c>
      <c r="IA486">
        <v>6</v>
      </c>
      <c r="IB486">
        <v>1</v>
      </c>
      <c r="IC486">
        <v>1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0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1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0</v>
      </c>
      <c r="KS486">
        <v>1</v>
      </c>
      <c r="KT486">
        <v>0</v>
      </c>
      <c r="KU486">
        <v>0</v>
      </c>
      <c r="KV486">
        <v>0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1</v>
      </c>
    </row>
    <row r="487" spans="1:332">
      <c r="A487" t="s">
        <v>941</v>
      </c>
      <c r="B487" t="s">
        <v>930</v>
      </c>
      <c r="C487" t="str">
        <f>"061110"</f>
        <v>061110</v>
      </c>
      <c r="D487" t="s">
        <v>940</v>
      </c>
      <c r="E487">
        <v>3</v>
      </c>
      <c r="F487">
        <v>390</v>
      </c>
      <c r="G487">
        <v>300</v>
      </c>
      <c r="H487">
        <v>130</v>
      </c>
      <c r="I487">
        <v>170</v>
      </c>
      <c r="J487">
        <v>0</v>
      </c>
      <c r="K487">
        <v>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170</v>
      </c>
      <c r="T487">
        <v>0</v>
      </c>
      <c r="U487">
        <v>0</v>
      </c>
      <c r="V487">
        <v>170</v>
      </c>
      <c r="W487">
        <v>8</v>
      </c>
      <c r="X487">
        <v>7</v>
      </c>
      <c r="Y487">
        <v>1</v>
      </c>
      <c r="Z487">
        <v>0</v>
      </c>
      <c r="AA487">
        <v>162</v>
      </c>
      <c r="AB487">
        <v>86</v>
      </c>
      <c r="AC487">
        <v>10</v>
      </c>
      <c r="AD487">
        <v>5</v>
      </c>
      <c r="AE487">
        <v>0</v>
      </c>
      <c r="AF487">
        <v>0</v>
      </c>
      <c r="AG487">
        <v>3</v>
      </c>
      <c r="AH487">
        <v>0</v>
      </c>
      <c r="AI487">
        <v>3</v>
      </c>
      <c r="AJ487">
        <v>14</v>
      </c>
      <c r="AK487">
        <v>0</v>
      </c>
      <c r="AL487">
        <v>0</v>
      </c>
      <c r="AM487">
        <v>0</v>
      </c>
      <c r="AN487">
        <v>1</v>
      </c>
      <c r="AO487">
        <v>0</v>
      </c>
      <c r="AP487">
        <v>0</v>
      </c>
      <c r="AQ487">
        <v>0</v>
      </c>
      <c r="AR487">
        <v>0</v>
      </c>
      <c r="AS487">
        <v>39</v>
      </c>
      <c r="AT487">
        <v>0</v>
      </c>
      <c r="AU487">
        <v>5</v>
      </c>
      <c r="AV487">
        <v>0</v>
      </c>
      <c r="AW487">
        <v>2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3</v>
      </c>
      <c r="BE487">
        <v>0</v>
      </c>
      <c r="BF487">
        <v>1</v>
      </c>
      <c r="BG487">
        <v>86</v>
      </c>
      <c r="BH487">
        <v>14</v>
      </c>
      <c r="BI487">
        <v>0</v>
      </c>
      <c r="BJ487">
        <v>0</v>
      </c>
      <c r="BK487">
        <v>0</v>
      </c>
      <c r="BL487">
        <v>0</v>
      </c>
      <c r="BM487">
        <v>14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14</v>
      </c>
      <c r="CN487">
        <v>5</v>
      </c>
      <c r="CO487">
        <v>0</v>
      </c>
      <c r="CP487">
        <v>0</v>
      </c>
      <c r="CQ487">
        <v>0</v>
      </c>
      <c r="CR487">
        <v>3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2</v>
      </c>
      <c r="DB487">
        <v>0</v>
      </c>
      <c r="DC487">
        <v>0</v>
      </c>
      <c r="DD487">
        <v>0</v>
      </c>
      <c r="DE487">
        <v>5</v>
      </c>
      <c r="DF487">
        <v>8</v>
      </c>
      <c r="DG487">
        <v>7</v>
      </c>
      <c r="DH487">
        <v>0</v>
      </c>
      <c r="DI487">
        <v>1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8</v>
      </c>
      <c r="EL487">
        <v>19</v>
      </c>
      <c r="EM487">
        <v>0</v>
      </c>
      <c r="EN487">
        <v>1</v>
      </c>
      <c r="EO487">
        <v>0</v>
      </c>
      <c r="EP487">
        <v>1</v>
      </c>
      <c r="EQ487">
        <v>0</v>
      </c>
      <c r="ER487">
        <v>14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1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1</v>
      </c>
      <c r="FL487">
        <v>1</v>
      </c>
      <c r="FM487">
        <v>0</v>
      </c>
      <c r="FN487">
        <v>0</v>
      </c>
      <c r="FO487">
        <v>0</v>
      </c>
      <c r="FP487">
        <v>19</v>
      </c>
      <c r="FQ487">
        <v>8</v>
      </c>
      <c r="FR487">
        <v>4</v>
      </c>
      <c r="FS487">
        <v>1</v>
      </c>
      <c r="FT487">
        <v>0</v>
      </c>
      <c r="FU487">
        <v>0</v>
      </c>
      <c r="FV487">
        <v>2</v>
      </c>
      <c r="FW487">
        <v>0</v>
      </c>
      <c r="FX487">
        <v>0</v>
      </c>
      <c r="FY487">
        <v>0</v>
      </c>
      <c r="FZ487">
        <v>0</v>
      </c>
      <c r="GA487">
        <v>0</v>
      </c>
      <c r="GB487">
        <v>0</v>
      </c>
      <c r="GC487">
        <v>0</v>
      </c>
      <c r="GD487">
        <v>0</v>
      </c>
      <c r="GE487">
        <v>0</v>
      </c>
      <c r="GF487">
        <v>0</v>
      </c>
      <c r="GG487">
        <v>0</v>
      </c>
      <c r="GH487">
        <v>0</v>
      </c>
      <c r="GI487">
        <v>0</v>
      </c>
      <c r="GJ487">
        <v>0</v>
      </c>
      <c r="GK487">
        <v>0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0</v>
      </c>
      <c r="GT487">
        <v>1</v>
      </c>
      <c r="GU487">
        <v>8</v>
      </c>
      <c r="GV487">
        <v>16</v>
      </c>
      <c r="GW487">
        <v>4</v>
      </c>
      <c r="GX487">
        <v>8</v>
      </c>
      <c r="GY487">
        <v>0</v>
      </c>
      <c r="GZ487">
        <v>0</v>
      </c>
      <c r="HA487">
        <v>1</v>
      </c>
      <c r="HB487">
        <v>0</v>
      </c>
      <c r="HC487">
        <v>0</v>
      </c>
      <c r="HD487">
        <v>0</v>
      </c>
      <c r="HE487">
        <v>0</v>
      </c>
      <c r="HF487">
        <v>1</v>
      </c>
      <c r="HG487">
        <v>1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1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16</v>
      </c>
      <c r="IB487">
        <v>4</v>
      </c>
      <c r="IC487">
        <v>1</v>
      </c>
      <c r="ID487">
        <v>2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1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4</v>
      </c>
      <c r="JG487">
        <v>1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1</v>
      </c>
      <c r="JW487">
        <v>0</v>
      </c>
      <c r="JX487">
        <v>1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1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1</v>
      </c>
    </row>
    <row r="488" spans="1:332">
      <c r="A488" t="s">
        <v>939</v>
      </c>
      <c r="B488" t="s">
        <v>930</v>
      </c>
      <c r="C488" t="str">
        <f>"061110"</f>
        <v>061110</v>
      </c>
      <c r="D488" t="s">
        <v>938</v>
      </c>
      <c r="E488">
        <v>4</v>
      </c>
      <c r="F488">
        <v>585</v>
      </c>
      <c r="G488">
        <v>440</v>
      </c>
      <c r="H488">
        <v>240</v>
      </c>
      <c r="I488">
        <v>200</v>
      </c>
      <c r="J488">
        <v>0</v>
      </c>
      <c r="K488">
        <v>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200</v>
      </c>
      <c r="T488">
        <v>0</v>
      </c>
      <c r="U488">
        <v>0</v>
      </c>
      <c r="V488">
        <v>200</v>
      </c>
      <c r="W488">
        <v>13</v>
      </c>
      <c r="X488">
        <v>9</v>
      </c>
      <c r="Y488">
        <v>3</v>
      </c>
      <c r="Z488">
        <v>0</v>
      </c>
      <c r="AA488">
        <v>187</v>
      </c>
      <c r="AB488">
        <v>133</v>
      </c>
      <c r="AC488">
        <v>30</v>
      </c>
      <c r="AD488">
        <v>2</v>
      </c>
      <c r="AE488">
        <v>3</v>
      </c>
      <c r="AF488">
        <v>0</v>
      </c>
      <c r="AG488">
        <v>0</v>
      </c>
      <c r="AH488">
        <v>1</v>
      </c>
      <c r="AI488">
        <v>0</v>
      </c>
      <c r="AJ488">
        <v>13</v>
      </c>
      <c r="AK488">
        <v>5</v>
      </c>
      <c r="AL488">
        <v>0</v>
      </c>
      <c r="AM488">
        <v>0</v>
      </c>
      <c r="AN488">
        <v>0</v>
      </c>
      <c r="AO488">
        <v>2</v>
      </c>
      <c r="AP488">
        <v>0</v>
      </c>
      <c r="AQ488">
        <v>0</v>
      </c>
      <c r="AR488">
        <v>2</v>
      </c>
      <c r="AS488">
        <v>66</v>
      </c>
      <c r="AT488">
        <v>0</v>
      </c>
      <c r="AU488">
        <v>0</v>
      </c>
      <c r="AV488">
        <v>0</v>
      </c>
      <c r="AW488">
        <v>5</v>
      </c>
      <c r="AX488">
        <v>2</v>
      </c>
      <c r="AY488">
        <v>0</v>
      </c>
      <c r="AZ488">
        <v>0</v>
      </c>
      <c r="BA488">
        <v>1</v>
      </c>
      <c r="BB488">
        <v>0</v>
      </c>
      <c r="BC488">
        <v>0</v>
      </c>
      <c r="BD488">
        <v>0</v>
      </c>
      <c r="BE488">
        <v>0</v>
      </c>
      <c r="BF488">
        <v>1</v>
      </c>
      <c r="BG488">
        <v>133</v>
      </c>
      <c r="BH488">
        <v>17</v>
      </c>
      <c r="BI488">
        <v>4</v>
      </c>
      <c r="BJ488">
        <v>0</v>
      </c>
      <c r="BK488">
        <v>0</v>
      </c>
      <c r="BL488">
        <v>0</v>
      </c>
      <c r="BM488">
        <v>8</v>
      </c>
      <c r="BN488">
        <v>2</v>
      </c>
      <c r="BO488">
        <v>0</v>
      </c>
      <c r="BP488">
        <v>1</v>
      </c>
      <c r="BQ488">
        <v>0</v>
      </c>
      <c r="BR488">
        <v>0</v>
      </c>
      <c r="BS488">
        <v>0</v>
      </c>
      <c r="BT488">
        <v>2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17</v>
      </c>
      <c r="CN488">
        <v>2</v>
      </c>
      <c r="CO488">
        <v>1</v>
      </c>
      <c r="CP488">
        <v>0</v>
      </c>
      <c r="CQ488">
        <v>0</v>
      </c>
      <c r="CR488">
        <v>0</v>
      </c>
      <c r="CS488">
        <v>1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2</v>
      </c>
      <c r="DF488">
        <v>2</v>
      </c>
      <c r="DG488">
        <v>1</v>
      </c>
      <c r="DH488">
        <v>0</v>
      </c>
      <c r="DI488">
        <v>1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2</v>
      </c>
      <c r="EL488">
        <v>18</v>
      </c>
      <c r="EM488">
        <v>0</v>
      </c>
      <c r="EN488">
        <v>2</v>
      </c>
      <c r="EO488">
        <v>0</v>
      </c>
      <c r="EP488">
        <v>0</v>
      </c>
      <c r="EQ488">
        <v>0</v>
      </c>
      <c r="ER488">
        <v>12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3</v>
      </c>
      <c r="FG488">
        <v>0</v>
      </c>
      <c r="FH488">
        <v>0</v>
      </c>
      <c r="FI488">
        <v>0</v>
      </c>
      <c r="FJ488">
        <v>1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18</v>
      </c>
      <c r="FQ488">
        <v>4</v>
      </c>
      <c r="FR488">
        <v>4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0</v>
      </c>
      <c r="GC488">
        <v>0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0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4</v>
      </c>
      <c r="GV488">
        <v>10</v>
      </c>
      <c r="GW488">
        <v>3</v>
      </c>
      <c r="GX488">
        <v>4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1</v>
      </c>
      <c r="HP488">
        <v>0</v>
      </c>
      <c r="HQ488">
        <v>0</v>
      </c>
      <c r="HR488">
        <v>1</v>
      </c>
      <c r="HS488">
        <v>0</v>
      </c>
      <c r="HT488">
        <v>0</v>
      </c>
      <c r="HU488">
        <v>0</v>
      </c>
      <c r="HV488">
        <v>1</v>
      </c>
      <c r="HW488">
        <v>0</v>
      </c>
      <c r="HX488">
        <v>0</v>
      </c>
      <c r="HY488">
        <v>0</v>
      </c>
      <c r="HZ488">
        <v>0</v>
      </c>
      <c r="IA488">
        <v>10</v>
      </c>
      <c r="IB488">
        <v>1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1</v>
      </c>
      <c r="JE488">
        <v>0</v>
      </c>
      <c r="JF488">
        <v>1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0</v>
      </c>
      <c r="LR488">
        <v>0</v>
      </c>
      <c r="LS488">
        <v>0</v>
      </c>
      <c r="LT488">
        <v>0</v>
      </c>
    </row>
    <row r="489" spans="1:332">
      <c r="A489" t="s">
        <v>937</v>
      </c>
      <c r="B489" t="s">
        <v>930</v>
      </c>
      <c r="C489" t="str">
        <f>"061110"</f>
        <v>061110</v>
      </c>
      <c r="D489" t="s">
        <v>936</v>
      </c>
      <c r="E489">
        <v>5</v>
      </c>
      <c r="F489">
        <v>1215</v>
      </c>
      <c r="G489">
        <v>920</v>
      </c>
      <c r="H489">
        <v>411</v>
      </c>
      <c r="I489">
        <v>509</v>
      </c>
      <c r="J489">
        <v>1</v>
      </c>
      <c r="K489">
        <v>2</v>
      </c>
      <c r="L489">
        <v>2</v>
      </c>
      <c r="M489">
        <v>2</v>
      </c>
      <c r="N489">
        <v>0</v>
      </c>
      <c r="O489">
        <v>0</v>
      </c>
      <c r="P489">
        <v>0</v>
      </c>
      <c r="Q489">
        <v>0</v>
      </c>
      <c r="R489">
        <v>2</v>
      </c>
      <c r="S489">
        <v>511</v>
      </c>
      <c r="T489">
        <v>2</v>
      </c>
      <c r="U489">
        <v>0</v>
      </c>
      <c r="V489">
        <v>511</v>
      </c>
      <c r="W489">
        <v>21</v>
      </c>
      <c r="X489">
        <v>17</v>
      </c>
      <c r="Y489">
        <v>4</v>
      </c>
      <c r="Z489">
        <v>0</v>
      </c>
      <c r="AA489">
        <v>490</v>
      </c>
      <c r="AB489">
        <v>287</v>
      </c>
      <c r="AC489">
        <v>47</v>
      </c>
      <c r="AD489">
        <v>8</v>
      </c>
      <c r="AE489">
        <v>6</v>
      </c>
      <c r="AF489">
        <v>2</v>
      </c>
      <c r="AG489">
        <v>2</v>
      </c>
      <c r="AH489">
        <v>0</v>
      </c>
      <c r="AI489">
        <v>1</v>
      </c>
      <c r="AJ489">
        <v>42</v>
      </c>
      <c r="AK489">
        <v>0</v>
      </c>
      <c r="AL489">
        <v>0</v>
      </c>
      <c r="AM489">
        <v>1</v>
      </c>
      <c r="AN489">
        <v>0</v>
      </c>
      <c r="AO489">
        <v>1</v>
      </c>
      <c r="AP489">
        <v>1</v>
      </c>
      <c r="AQ489">
        <v>1</v>
      </c>
      <c r="AR489">
        <v>0</v>
      </c>
      <c r="AS489">
        <v>153</v>
      </c>
      <c r="AT489">
        <v>1</v>
      </c>
      <c r="AU489">
        <v>0</v>
      </c>
      <c r="AV489">
        <v>2</v>
      </c>
      <c r="AW489">
        <v>6</v>
      </c>
      <c r="AX489">
        <v>0</v>
      </c>
      <c r="AY489">
        <v>3</v>
      </c>
      <c r="AZ489">
        <v>0</v>
      </c>
      <c r="BA489">
        <v>3</v>
      </c>
      <c r="BB489">
        <v>0</v>
      </c>
      <c r="BC489">
        <v>0</v>
      </c>
      <c r="BD489">
        <v>1</v>
      </c>
      <c r="BE489">
        <v>1</v>
      </c>
      <c r="BF489">
        <v>5</v>
      </c>
      <c r="BG489">
        <v>287</v>
      </c>
      <c r="BH489">
        <v>46</v>
      </c>
      <c r="BI489">
        <v>24</v>
      </c>
      <c r="BJ489">
        <v>0</v>
      </c>
      <c r="BK489">
        <v>1</v>
      </c>
      <c r="BL489">
        <v>1</v>
      </c>
      <c r="BM489">
        <v>12</v>
      </c>
      <c r="BN489">
        <v>1</v>
      </c>
      <c r="BO489">
        <v>0</v>
      </c>
      <c r="BP489">
        <v>2</v>
      </c>
      <c r="BQ489">
        <v>0</v>
      </c>
      <c r="BR489">
        <v>0</v>
      </c>
      <c r="BS489">
        <v>2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1</v>
      </c>
      <c r="CB489">
        <v>1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1</v>
      </c>
      <c r="CL489">
        <v>0</v>
      </c>
      <c r="CM489">
        <v>46</v>
      </c>
      <c r="CN489">
        <v>11</v>
      </c>
      <c r="CO489">
        <v>2</v>
      </c>
      <c r="CP489">
        <v>4</v>
      </c>
      <c r="CQ489">
        <v>0</v>
      </c>
      <c r="CR489">
        <v>1</v>
      </c>
      <c r="CS489">
        <v>0</v>
      </c>
      <c r="CT489">
        <v>0</v>
      </c>
      <c r="CU489">
        <v>2</v>
      </c>
      <c r="CV489">
        <v>0</v>
      </c>
      <c r="CW489">
        <v>0</v>
      </c>
      <c r="CX489">
        <v>0</v>
      </c>
      <c r="CY489">
        <v>0</v>
      </c>
      <c r="CZ489">
        <v>1</v>
      </c>
      <c r="DA489">
        <v>0</v>
      </c>
      <c r="DB489">
        <v>0</v>
      </c>
      <c r="DC489">
        <v>0</v>
      </c>
      <c r="DD489">
        <v>1</v>
      </c>
      <c r="DE489">
        <v>11</v>
      </c>
      <c r="DF489">
        <v>20</v>
      </c>
      <c r="DG489">
        <v>3</v>
      </c>
      <c r="DH489">
        <v>1</v>
      </c>
      <c r="DI489">
        <v>6</v>
      </c>
      <c r="DJ489">
        <v>1</v>
      </c>
      <c r="DK489">
        <v>2</v>
      </c>
      <c r="DL489">
        <v>0</v>
      </c>
      <c r="DM489">
        <v>0</v>
      </c>
      <c r="DN489">
        <v>4</v>
      </c>
      <c r="DO489">
        <v>0</v>
      </c>
      <c r="DP489">
        <v>1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1</v>
      </c>
      <c r="DX489">
        <v>0</v>
      </c>
      <c r="DY489">
        <v>0</v>
      </c>
      <c r="DZ489">
        <v>0</v>
      </c>
      <c r="EA489">
        <v>1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20</v>
      </c>
      <c r="EL489">
        <v>56</v>
      </c>
      <c r="EM489">
        <v>1</v>
      </c>
      <c r="EN489">
        <v>1</v>
      </c>
      <c r="EO489">
        <v>0</v>
      </c>
      <c r="EP489">
        <v>0</v>
      </c>
      <c r="EQ489">
        <v>0</v>
      </c>
      <c r="ER489">
        <v>27</v>
      </c>
      <c r="ES489">
        <v>0</v>
      </c>
      <c r="ET489">
        <v>1</v>
      </c>
      <c r="EU489">
        <v>0</v>
      </c>
      <c r="EV489">
        <v>0</v>
      </c>
      <c r="EW489">
        <v>7</v>
      </c>
      <c r="EX489">
        <v>0</v>
      </c>
      <c r="EY489">
        <v>0</v>
      </c>
      <c r="EZ489">
        <v>0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2</v>
      </c>
      <c r="FH489">
        <v>0</v>
      </c>
      <c r="FI489">
        <v>1</v>
      </c>
      <c r="FJ489">
        <v>0</v>
      </c>
      <c r="FK489">
        <v>0</v>
      </c>
      <c r="FL489">
        <v>0</v>
      </c>
      <c r="FM489">
        <v>15</v>
      </c>
      <c r="FN489">
        <v>0</v>
      </c>
      <c r="FO489">
        <v>0</v>
      </c>
      <c r="FP489">
        <v>56</v>
      </c>
      <c r="FQ489">
        <v>13</v>
      </c>
      <c r="FR489">
        <v>2</v>
      </c>
      <c r="FS489">
        <v>0</v>
      </c>
      <c r="FT489">
        <v>0</v>
      </c>
      <c r="FU489">
        <v>0</v>
      </c>
      <c r="FV489">
        <v>9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1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1</v>
      </c>
      <c r="GU489">
        <v>13</v>
      </c>
      <c r="GV489">
        <v>40</v>
      </c>
      <c r="GW489">
        <v>9</v>
      </c>
      <c r="GX489">
        <v>10</v>
      </c>
      <c r="GY489">
        <v>0</v>
      </c>
      <c r="GZ489">
        <v>1</v>
      </c>
      <c r="HA489">
        <v>0</v>
      </c>
      <c r="HB489">
        <v>3</v>
      </c>
      <c r="HC489">
        <v>0</v>
      </c>
      <c r="HD489">
        <v>0</v>
      </c>
      <c r="HE489">
        <v>0</v>
      </c>
      <c r="HF489">
        <v>1</v>
      </c>
      <c r="HG489">
        <v>0</v>
      </c>
      <c r="HH489">
        <v>0</v>
      </c>
      <c r="HI489">
        <v>4</v>
      </c>
      <c r="HJ489">
        <v>0</v>
      </c>
      <c r="HK489">
        <v>0</v>
      </c>
      <c r="HL489">
        <v>0</v>
      </c>
      <c r="HM489">
        <v>0</v>
      </c>
      <c r="HN489">
        <v>1</v>
      </c>
      <c r="HO489">
        <v>5</v>
      </c>
      <c r="HP489">
        <v>2</v>
      </c>
      <c r="HQ489">
        <v>2</v>
      </c>
      <c r="HR489">
        <v>1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1</v>
      </c>
      <c r="HZ489">
        <v>0</v>
      </c>
      <c r="IA489">
        <v>40</v>
      </c>
      <c r="IB489">
        <v>12</v>
      </c>
      <c r="IC489">
        <v>2</v>
      </c>
      <c r="ID489">
        <v>7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1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1</v>
      </c>
      <c r="JE489">
        <v>0</v>
      </c>
      <c r="JF489">
        <v>12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5</v>
      </c>
      <c r="JZ489">
        <v>1</v>
      </c>
      <c r="KA489">
        <v>0</v>
      </c>
      <c r="KB489">
        <v>0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0</v>
      </c>
      <c r="KJ489">
        <v>0</v>
      </c>
      <c r="KK489">
        <v>3</v>
      </c>
      <c r="KL489">
        <v>0</v>
      </c>
      <c r="KM489">
        <v>0</v>
      </c>
      <c r="KN489">
        <v>0</v>
      </c>
      <c r="KO489">
        <v>0</v>
      </c>
      <c r="KP489">
        <v>5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0</v>
      </c>
    </row>
    <row r="490" spans="1:332">
      <c r="A490" t="s">
        <v>935</v>
      </c>
      <c r="B490" t="s">
        <v>930</v>
      </c>
      <c r="C490" t="str">
        <f>"061110"</f>
        <v>061110</v>
      </c>
      <c r="D490" t="s">
        <v>934</v>
      </c>
      <c r="E490">
        <v>6</v>
      </c>
      <c r="F490">
        <v>1032</v>
      </c>
      <c r="G490">
        <v>780</v>
      </c>
      <c r="H490">
        <v>321</v>
      </c>
      <c r="I490">
        <v>459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459</v>
      </c>
      <c r="T490">
        <v>0</v>
      </c>
      <c r="U490">
        <v>0</v>
      </c>
      <c r="V490">
        <v>459</v>
      </c>
      <c r="W490">
        <v>21</v>
      </c>
      <c r="X490">
        <v>11</v>
      </c>
      <c r="Y490">
        <v>10</v>
      </c>
      <c r="Z490">
        <v>0</v>
      </c>
      <c r="AA490">
        <v>438</v>
      </c>
      <c r="AB490">
        <v>272</v>
      </c>
      <c r="AC490">
        <v>15</v>
      </c>
      <c r="AD490">
        <v>2</v>
      </c>
      <c r="AE490">
        <v>10</v>
      </c>
      <c r="AF490">
        <v>0</v>
      </c>
      <c r="AG490">
        <v>2</v>
      </c>
      <c r="AH490">
        <v>2</v>
      </c>
      <c r="AI490">
        <v>0</v>
      </c>
      <c r="AJ490">
        <v>32</v>
      </c>
      <c r="AK490">
        <v>0</v>
      </c>
      <c r="AL490">
        <v>1</v>
      </c>
      <c r="AM490">
        <v>4</v>
      </c>
      <c r="AN490">
        <v>0</v>
      </c>
      <c r="AO490">
        <v>1</v>
      </c>
      <c r="AP490">
        <v>0</v>
      </c>
      <c r="AQ490">
        <v>1</v>
      </c>
      <c r="AR490">
        <v>1</v>
      </c>
      <c r="AS490">
        <v>184</v>
      </c>
      <c r="AT490">
        <v>1</v>
      </c>
      <c r="AU490">
        <v>1</v>
      </c>
      <c r="AV490">
        <v>0</v>
      </c>
      <c r="AW490">
        <v>13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1</v>
      </c>
      <c r="BE490">
        <v>0</v>
      </c>
      <c r="BF490">
        <v>1</v>
      </c>
      <c r="BG490">
        <v>272</v>
      </c>
      <c r="BH490">
        <v>45</v>
      </c>
      <c r="BI490">
        <v>24</v>
      </c>
      <c r="BJ490">
        <v>2</v>
      </c>
      <c r="BK490">
        <v>0</v>
      </c>
      <c r="BL490">
        <v>1</v>
      </c>
      <c r="BM490">
        <v>11</v>
      </c>
      <c r="BN490">
        <v>2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2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2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1</v>
      </c>
      <c r="CM490">
        <v>45</v>
      </c>
      <c r="CN490">
        <v>5</v>
      </c>
      <c r="CO490">
        <v>1</v>
      </c>
      <c r="CP490">
        <v>3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1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5</v>
      </c>
      <c r="DF490">
        <v>15</v>
      </c>
      <c r="DG490">
        <v>5</v>
      </c>
      <c r="DH490">
        <v>4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4</v>
      </c>
      <c r="DO490">
        <v>0</v>
      </c>
      <c r="DP490">
        <v>0</v>
      </c>
      <c r="DQ490">
        <v>0</v>
      </c>
      <c r="DR490">
        <v>1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1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15</v>
      </c>
      <c r="EL490">
        <v>50</v>
      </c>
      <c r="EM490">
        <v>1</v>
      </c>
      <c r="EN490">
        <v>2</v>
      </c>
      <c r="EO490">
        <v>0</v>
      </c>
      <c r="EP490">
        <v>1</v>
      </c>
      <c r="EQ490">
        <v>1</v>
      </c>
      <c r="ER490">
        <v>33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1</v>
      </c>
      <c r="EY490">
        <v>1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1</v>
      </c>
      <c r="FM490">
        <v>8</v>
      </c>
      <c r="FN490">
        <v>0</v>
      </c>
      <c r="FO490">
        <v>1</v>
      </c>
      <c r="FP490">
        <v>50</v>
      </c>
      <c r="FQ490">
        <v>8</v>
      </c>
      <c r="FR490">
        <v>4</v>
      </c>
      <c r="FS490">
        <v>0</v>
      </c>
      <c r="FT490">
        <v>0</v>
      </c>
      <c r="FU490">
        <v>0</v>
      </c>
      <c r="FV490">
        <v>3</v>
      </c>
      <c r="FW490">
        <v>0</v>
      </c>
      <c r="FX490">
        <v>0</v>
      </c>
      <c r="FY490">
        <v>0</v>
      </c>
      <c r="FZ490">
        <v>0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1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8</v>
      </c>
      <c r="GV490">
        <v>29</v>
      </c>
      <c r="GW490">
        <v>9</v>
      </c>
      <c r="GX490">
        <v>6</v>
      </c>
      <c r="GY490">
        <v>0</v>
      </c>
      <c r="GZ490">
        <v>0</v>
      </c>
      <c r="HA490">
        <v>0</v>
      </c>
      <c r="HB490">
        <v>0</v>
      </c>
      <c r="HC490">
        <v>1</v>
      </c>
      <c r="HD490">
        <v>0</v>
      </c>
      <c r="HE490">
        <v>0</v>
      </c>
      <c r="HF490">
        <v>1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2</v>
      </c>
      <c r="HO490">
        <v>1</v>
      </c>
      <c r="HP490">
        <v>0</v>
      </c>
      <c r="HQ490">
        <v>4</v>
      </c>
      <c r="HR490">
        <v>1</v>
      </c>
      <c r="HS490">
        <v>0</v>
      </c>
      <c r="HT490">
        <v>0</v>
      </c>
      <c r="HU490">
        <v>0</v>
      </c>
      <c r="HV490">
        <v>1</v>
      </c>
      <c r="HW490">
        <v>0</v>
      </c>
      <c r="HX490">
        <v>1</v>
      </c>
      <c r="HY490">
        <v>0</v>
      </c>
      <c r="HZ490">
        <v>2</v>
      </c>
      <c r="IA490">
        <v>29</v>
      </c>
      <c r="IB490">
        <v>12</v>
      </c>
      <c r="IC490">
        <v>4</v>
      </c>
      <c r="ID490">
        <v>7</v>
      </c>
      <c r="IE490">
        <v>0</v>
      </c>
      <c r="IF490">
        <v>0</v>
      </c>
      <c r="IG490">
        <v>0</v>
      </c>
      <c r="IH490">
        <v>0</v>
      </c>
      <c r="II490">
        <v>0</v>
      </c>
      <c r="IJ490">
        <v>0</v>
      </c>
      <c r="IK490">
        <v>1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0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0</v>
      </c>
      <c r="JF490">
        <v>12</v>
      </c>
      <c r="JG490">
        <v>2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1</v>
      </c>
      <c r="JR490">
        <v>0</v>
      </c>
      <c r="JS490">
        <v>0</v>
      </c>
      <c r="JT490">
        <v>0</v>
      </c>
      <c r="JU490">
        <v>0</v>
      </c>
      <c r="JV490">
        <v>1</v>
      </c>
      <c r="JW490">
        <v>0</v>
      </c>
      <c r="JX490">
        <v>2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0</v>
      </c>
      <c r="LS490">
        <v>0</v>
      </c>
      <c r="LT490">
        <v>0</v>
      </c>
    </row>
    <row r="491" spans="1:332">
      <c r="A491" t="s">
        <v>933</v>
      </c>
      <c r="B491" t="s">
        <v>930</v>
      </c>
      <c r="C491" t="str">
        <f>"061110"</f>
        <v>061110</v>
      </c>
      <c r="D491" t="s">
        <v>932</v>
      </c>
      <c r="E491">
        <v>7</v>
      </c>
      <c r="F491">
        <v>408</v>
      </c>
      <c r="G491">
        <v>310</v>
      </c>
      <c r="H491">
        <v>157</v>
      </c>
      <c r="I491">
        <v>153</v>
      </c>
      <c r="J491">
        <v>0</v>
      </c>
      <c r="K491">
        <v>2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153</v>
      </c>
      <c r="T491">
        <v>0</v>
      </c>
      <c r="U491">
        <v>0</v>
      </c>
      <c r="V491">
        <v>153</v>
      </c>
      <c r="W491">
        <v>2</v>
      </c>
      <c r="X491">
        <v>2</v>
      </c>
      <c r="Y491">
        <v>0</v>
      </c>
      <c r="Z491">
        <v>0</v>
      </c>
      <c r="AA491">
        <v>151</v>
      </c>
      <c r="AB491">
        <v>77</v>
      </c>
      <c r="AC491">
        <v>8</v>
      </c>
      <c r="AD491">
        <v>1</v>
      </c>
      <c r="AE491">
        <v>1</v>
      </c>
      <c r="AF491">
        <v>0</v>
      </c>
      <c r="AG491">
        <v>2</v>
      </c>
      <c r="AH491">
        <v>0</v>
      </c>
      <c r="AI491">
        <v>0</v>
      </c>
      <c r="AJ491">
        <v>18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1</v>
      </c>
      <c r="AS491">
        <v>42</v>
      </c>
      <c r="AT491">
        <v>0</v>
      </c>
      <c r="AU491">
        <v>0</v>
      </c>
      <c r="AV491">
        <v>0</v>
      </c>
      <c r="AW491">
        <v>2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2</v>
      </c>
      <c r="BG491">
        <v>77</v>
      </c>
      <c r="BH491">
        <v>9</v>
      </c>
      <c r="BI491">
        <v>3</v>
      </c>
      <c r="BJ491">
        <v>0</v>
      </c>
      <c r="BK491">
        <v>0</v>
      </c>
      <c r="BL491">
        <v>0</v>
      </c>
      <c r="BM491">
        <v>3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1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2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9</v>
      </c>
      <c r="CN491">
        <v>5</v>
      </c>
      <c r="CO491">
        <v>3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1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1</v>
      </c>
      <c r="DE491">
        <v>5</v>
      </c>
      <c r="DF491">
        <v>5</v>
      </c>
      <c r="DG491">
        <v>1</v>
      </c>
      <c r="DH491">
        <v>0</v>
      </c>
      <c r="DI491">
        <v>0</v>
      </c>
      <c r="DJ491">
        <v>0</v>
      </c>
      <c r="DK491">
        <v>2</v>
      </c>
      <c r="DL491">
        <v>0</v>
      </c>
      <c r="DM491">
        <v>0</v>
      </c>
      <c r="DN491">
        <v>1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1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5</v>
      </c>
      <c r="EL491">
        <v>40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35</v>
      </c>
      <c r="ES491">
        <v>0</v>
      </c>
      <c r="ET491">
        <v>1</v>
      </c>
      <c r="EU491">
        <v>0</v>
      </c>
      <c r="EV491">
        <v>0</v>
      </c>
      <c r="EW491">
        <v>1</v>
      </c>
      <c r="EX491">
        <v>0</v>
      </c>
      <c r="EY491">
        <v>1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1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1</v>
      </c>
      <c r="FN491">
        <v>0</v>
      </c>
      <c r="FO491">
        <v>0</v>
      </c>
      <c r="FP491">
        <v>40</v>
      </c>
      <c r="FQ491">
        <v>5</v>
      </c>
      <c r="FR491">
        <v>4</v>
      </c>
      <c r="FS491">
        <v>0</v>
      </c>
      <c r="FT491">
        <v>0</v>
      </c>
      <c r="FU491">
        <v>1</v>
      </c>
      <c r="FV491">
        <v>0</v>
      </c>
      <c r="FW491">
        <v>0</v>
      </c>
      <c r="FX491">
        <v>0</v>
      </c>
      <c r="FY491">
        <v>0</v>
      </c>
      <c r="FZ491">
        <v>0</v>
      </c>
      <c r="GA491">
        <v>0</v>
      </c>
      <c r="GB491">
        <v>0</v>
      </c>
      <c r="GC491">
        <v>0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5</v>
      </c>
      <c r="GV491">
        <v>10</v>
      </c>
      <c r="GW491">
        <v>0</v>
      </c>
      <c r="GX491">
        <v>3</v>
      </c>
      <c r="GY491">
        <v>0</v>
      </c>
      <c r="GZ491">
        <v>0</v>
      </c>
      <c r="HA491">
        <v>0</v>
      </c>
      <c r="HB491">
        <v>0</v>
      </c>
      <c r="HC491">
        <v>3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1</v>
      </c>
      <c r="HL491">
        <v>0</v>
      </c>
      <c r="HM491">
        <v>2</v>
      </c>
      <c r="HN491">
        <v>0</v>
      </c>
      <c r="HO491">
        <v>1</v>
      </c>
      <c r="HP491">
        <v>0</v>
      </c>
      <c r="HQ491">
        <v>0</v>
      </c>
      <c r="HR491">
        <v>0</v>
      </c>
      <c r="HS491">
        <v>0</v>
      </c>
      <c r="HT491">
        <v>0</v>
      </c>
      <c r="HU491">
        <v>0</v>
      </c>
      <c r="HV491">
        <v>0</v>
      </c>
      <c r="HW491">
        <v>0</v>
      </c>
      <c r="HX491">
        <v>0</v>
      </c>
      <c r="HY491">
        <v>0</v>
      </c>
      <c r="HZ491">
        <v>0</v>
      </c>
      <c r="IA491">
        <v>10</v>
      </c>
      <c r="IB491">
        <v>0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0</v>
      </c>
      <c r="LS491">
        <v>0</v>
      </c>
      <c r="LT491">
        <v>0</v>
      </c>
    </row>
    <row r="492" spans="1:332">
      <c r="A492" t="s">
        <v>931</v>
      </c>
      <c r="B492" t="s">
        <v>930</v>
      </c>
      <c r="C492" t="str">
        <f>"061110"</f>
        <v>061110</v>
      </c>
      <c r="D492" t="s">
        <v>929</v>
      </c>
      <c r="E492">
        <v>8</v>
      </c>
      <c r="F492">
        <v>368</v>
      </c>
      <c r="G492">
        <v>280</v>
      </c>
      <c r="H492">
        <v>106</v>
      </c>
      <c r="I492">
        <v>174</v>
      </c>
      <c r="J492">
        <v>0</v>
      </c>
      <c r="K492">
        <v>1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174</v>
      </c>
      <c r="T492">
        <v>0</v>
      </c>
      <c r="U492">
        <v>0</v>
      </c>
      <c r="V492">
        <v>174</v>
      </c>
      <c r="W492">
        <v>2</v>
      </c>
      <c r="X492">
        <v>2</v>
      </c>
      <c r="Y492">
        <v>0</v>
      </c>
      <c r="Z492">
        <v>0</v>
      </c>
      <c r="AA492">
        <v>172</v>
      </c>
      <c r="AB492">
        <v>88</v>
      </c>
      <c r="AC492">
        <v>13</v>
      </c>
      <c r="AD492">
        <v>0</v>
      </c>
      <c r="AE492">
        <v>3</v>
      </c>
      <c r="AF492">
        <v>0</v>
      </c>
      <c r="AG492">
        <v>1</v>
      </c>
      <c r="AH492">
        <v>0</v>
      </c>
      <c r="AI492">
        <v>0</v>
      </c>
      <c r="AJ492">
        <v>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1</v>
      </c>
      <c r="AQ492">
        <v>0</v>
      </c>
      <c r="AR492">
        <v>0</v>
      </c>
      <c r="AS492">
        <v>57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1</v>
      </c>
      <c r="BA492">
        <v>0</v>
      </c>
      <c r="BB492">
        <v>0</v>
      </c>
      <c r="BC492">
        <v>0</v>
      </c>
      <c r="BD492">
        <v>2</v>
      </c>
      <c r="BE492">
        <v>0</v>
      </c>
      <c r="BF492">
        <v>0</v>
      </c>
      <c r="BG492">
        <v>88</v>
      </c>
      <c r="BH492">
        <v>8</v>
      </c>
      <c r="BI492">
        <v>3</v>
      </c>
      <c r="BJ492">
        <v>0</v>
      </c>
      <c r="BK492">
        <v>0</v>
      </c>
      <c r="BL492">
        <v>0</v>
      </c>
      <c r="BM492">
        <v>3</v>
      </c>
      <c r="BN492">
        <v>1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1</v>
      </c>
      <c r="CK492">
        <v>0</v>
      </c>
      <c r="CL492">
        <v>0</v>
      </c>
      <c r="CM492">
        <v>8</v>
      </c>
      <c r="CN492">
        <v>2</v>
      </c>
      <c r="CO492">
        <v>1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1</v>
      </c>
      <c r="DA492">
        <v>0</v>
      </c>
      <c r="DB492">
        <v>0</v>
      </c>
      <c r="DC492">
        <v>0</v>
      </c>
      <c r="DD492">
        <v>0</v>
      </c>
      <c r="DE492">
        <v>2</v>
      </c>
      <c r="DF492">
        <v>8</v>
      </c>
      <c r="DG492">
        <v>6</v>
      </c>
      <c r="DH492">
        <v>1</v>
      </c>
      <c r="DI492">
        <v>0</v>
      </c>
      <c r="DJ492">
        <v>0</v>
      </c>
      <c r="DK492">
        <v>1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8</v>
      </c>
      <c r="EL492">
        <v>46</v>
      </c>
      <c r="EM492">
        <v>2</v>
      </c>
      <c r="EN492">
        <v>5</v>
      </c>
      <c r="EO492">
        <v>0</v>
      </c>
      <c r="EP492">
        <v>0</v>
      </c>
      <c r="EQ492">
        <v>0</v>
      </c>
      <c r="ER492">
        <v>29</v>
      </c>
      <c r="ES492">
        <v>0</v>
      </c>
      <c r="ET492">
        <v>0</v>
      </c>
      <c r="EU492">
        <v>0</v>
      </c>
      <c r="EV492">
        <v>0</v>
      </c>
      <c r="EW492">
        <v>5</v>
      </c>
      <c r="EX492">
        <v>0</v>
      </c>
      <c r="EY492">
        <v>4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1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46</v>
      </c>
      <c r="FQ492">
        <v>8</v>
      </c>
      <c r="FR492">
        <v>3</v>
      </c>
      <c r="FS492">
        <v>0</v>
      </c>
      <c r="FT492">
        <v>0</v>
      </c>
      <c r="FU492">
        <v>0</v>
      </c>
      <c r="FV492">
        <v>5</v>
      </c>
      <c r="FW492">
        <v>0</v>
      </c>
      <c r="FX492">
        <v>0</v>
      </c>
      <c r="FY492">
        <v>0</v>
      </c>
      <c r="FZ492">
        <v>0</v>
      </c>
      <c r="GA492">
        <v>0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8</v>
      </c>
      <c r="GV492">
        <v>7</v>
      </c>
      <c r="GW492">
        <v>4</v>
      </c>
      <c r="GX492">
        <v>1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2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0</v>
      </c>
      <c r="HQ492">
        <v>0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7</v>
      </c>
      <c r="IB492">
        <v>4</v>
      </c>
      <c r="IC492">
        <v>0</v>
      </c>
      <c r="ID492">
        <v>3</v>
      </c>
      <c r="IE492">
        <v>0</v>
      </c>
      <c r="IF492">
        <v>0</v>
      </c>
      <c r="IG492">
        <v>0</v>
      </c>
      <c r="IH492">
        <v>0</v>
      </c>
      <c r="II492">
        <v>0</v>
      </c>
      <c r="IJ492">
        <v>0</v>
      </c>
      <c r="IK492">
        <v>0</v>
      </c>
      <c r="IL492">
        <v>0</v>
      </c>
      <c r="IM492">
        <v>0</v>
      </c>
      <c r="IN492">
        <v>0</v>
      </c>
      <c r="IO492">
        <v>0</v>
      </c>
      <c r="IP492">
        <v>0</v>
      </c>
      <c r="IQ492">
        <v>0</v>
      </c>
      <c r="IR492">
        <v>0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1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4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1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0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1</v>
      </c>
      <c r="LL492">
        <v>0</v>
      </c>
      <c r="LM492">
        <v>0</v>
      </c>
      <c r="LN492">
        <v>0</v>
      </c>
      <c r="LO492">
        <v>0</v>
      </c>
      <c r="LP492">
        <v>0</v>
      </c>
      <c r="LQ492">
        <v>0</v>
      </c>
      <c r="LR492">
        <v>0</v>
      </c>
      <c r="LS492">
        <v>0</v>
      </c>
      <c r="LT492">
        <v>1</v>
      </c>
    </row>
    <row r="493" spans="1:332">
      <c r="A493" t="s">
        <v>928</v>
      </c>
      <c r="B493" t="s">
        <v>921</v>
      </c>
      <c r="C493" t="str">
        <f>"061111"</f>
        <v>061111</v>
      </c>
      <c r="D493" t="s">
        <v>927</v>
      </c>
      <c r="E493">
        <v>1</v>
      </c>
      <c r="F493">
        <v>836</v>
      </c>
      <c r="G493">
        <v>640</v>
      </c>
      <c r="H493">
        <v>227</v>
      </c>
      <c r="I493">
        <v>413</v>
      </c>
      <c r="J493">
        <v>4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413</v>
      </c>
      <c r="T493">
        <v>0</v>
      </c>
      <c r="U493">
        <v>0</v>
      </c>
      <c r="V493">
        <v>413</v>
      </c>
      <c r="W493">
        <v>14</v>
      </c>
      <c r="X493">
        <v>9</v>
      </c>
      <c r="Y493">
        <v>5</v>
      </c>
      <c r="Z493">
        <v>0</v>
      </c>
      <c r="AA493">
        <v>399</v>
      </c>
      <c r="AB493">
        <v>283</v>
      </c>
      <c r="AC493">
        <v>42</v>
      </c>
      <c r="AD493">
        <v>4</v>
      </c>
      <c r="AE493">
        <v>6</v>
      </c>
      <c r="AF493">
        <v>5</v>
      </c>
      <c r="AG493">
        <v>4</v>
      </c>
      <c r="AH493">
        <v>0</v>
      </c>
      <c r="AI493">
        <v>4</v>
      </c>
      <c r="AJ493">
        <v>28</v>
      </c>
      <c r="AK493">
        <v>2</v>
      </c>
      <c r="AL493">
        <v>1</v>
      </c>
      <c r="AM493">
        <v>2</v>
      </c>
      <c r="AN493">
        <v>0</v>
      </c>
      <c r="AO493">
        <v>0</v>
      </c>
      <c r="AP493">
        <v>0</v>
      </c>
      <c r="AQ493">
        <v>0</v>
      </c>
      <c r="AR493">
        <v>3</v>
      </c>
      <c r="AS493">
        <v>70</v>
      </c>
      <c r="AT493">
        <v>1</v>
      </c>
      <c r="AU493">
        <v>82</v>
      </c>
      <c r="AV493">
        <v>0</v>
      </c>
      <c r="AW493">
        <v>21</v>
      </c>
      <c r="AX493">
        <v>0</v>
      </c>
      <c r="AY493">
        <v>5</v>
      </c>
      <c r="AZ493">
        <v>1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2</v>
      </c>
      <c r="BG493">
        <v>283</v>
      </c>
      <c r="BH493">
        <v>22</v>
      </c>
      <c r="BI493">
        <v>12</v>
      </c>
      <c r="BJ493">
        <v>1</v>
      </c>
      <c r="BK493">
        <v>0</v>
      </c>
      <c r="BL493">
        <v>2</v>
      </c>
      <c r="BM493">
        <v>4</v>
      </c>
      <c r="BN493">
        <v>0</v>
      </c>
      <c r="BO493">
        <v>1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1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1</v>
      </c>
      <c r="CI493">
        <v>0</v>
      </c>
      <c r="CJ493">
        <v>0</v>
      </c>
      <c r="CK493">
        <v>0</v>
      </c>
      <c r="CL493">
        <v>0</v>
      </c>
      <c r="CM493">
        <v>22</v>
      </c>
      <c r="CN493">
        <v>2</v>
      </c>
      <c r="CO493">
        <v>1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1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2</v>
      </c>
      <c r="DF493">
        <v>10</v>
      </c>
      <c r="DG493">
        <v>5</v>
      </c>
      <c r="DH493">
        <v>0</v>
      </c>
      <c r="DI493">
        <v>0</v>
      </c>
      <c r="DJ493">
        <v>2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1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1</v>
      </c>
      <c r="EE493">
        <v>0</v>
      </c>
      <c r="EF493">
        <v>0</v>
      </c>
      <c r="EG493">
        <v>0</v>
      </c>
      <c r="EH493">
        <v>0</v>
      </c>
      <c r="EI493">
        <v>1</v>
      </c>
      <c r="EJ493">
        <v>0</v>
      </c>
      <c r="EK493">
        <v>10</v>
      </c>
      <c r="EL493">
        <v>31</v>
      </c>
      <c r="EM493">
        <v>0</v>
      </c>
      <c r="EN493">
        <v>1</v>
      </c>
      <c r="EO493">
        <v>3</v>
      </c>
      <c r="EP493">
        <v>1</v>
      </c>
      <c r="EQ493">
        <v>0</v>
      </c>
      <c r="ER493">
        <v>23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1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1</v>
      </c>
      <c r="FM493">
        <v>0</v>
      </c>
      <c r="FN493">
        <v>0</v>
      </c>
      <c r="FO493">
        <v>1</v>
      </c>
      <c r="FP493">
        <v>31</v>
      </c>
      <c r="FQ493">
        <v>5</v>
      </c>
      <c r="FR493">
        <v>2</v>
      </c>
      <c r="FS493">
        <v>1</v>
      </c>
      <c r="FT493">
        <v>1</v>
      </c>
      <c r="FU493">
        <v>0</v>
      </c>
      <c r="FV493">
        <v>1</v>
      </c>
      <c r="FW493">
        <v>0</v>
      </c>
      <c r="FX493">
        <v>0</v>
      </c>
      <c r="FY493">
        <v>0</v>
      </c>
      <c r="FZ493">
        <v>0</v>
      </c>
      <c r="GA493">
        <v>0</v>
      </c>
      <c r="GB493">
        <v>0</v>
      </c>
      <c r="GC493">
        <v>0</v>
      </c>
      <c r="GD493">
        <v>0</v>
      </c>
      <c r="GE493">
        <v>0</v>
      </c>
      <c r="GF493">
        <v>0</v>
      </c>
      <c r="GG493">
        <v>0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5</v>
      </c>
      <c r="GV493">
        <v>39</v>
      </c>
      <c r="GW493">
        <v>16</v>
      </c>
      <c r="GX493">
        <v>4</v>
      </c>
      <c r="GY493">
        <v>1</v>
      </c>
      <c r="GZ493">
        <v>1</v>
      </c>
      <c r="HA493">
        <v>2</v>
      </c>
      <c r="HB493">
        <v>0</v>
      </c>
      <c r="HC493">
        <v>0</v>
      </c>
      <c r="HD493">
        <v>2</v>
      </c>
      <c r="HE493">
        <v>0</v>
      </c>
      <c r="HF493">
        <v>1</v>
      </c>
      <c r="HG493">
        <v>2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3</v>
      </c>
      <c r="HO493">
        <v>2</v>
      </c>
      <c r="HP493">
        <v>2</v>
      </c>
      <c r="HQ493">
        <v>1</v>
      </c>
      <c r="HR493">
        <v>0</v>
      </c>
      <c r="HS493">
        <v>0</v>
      </c>
      <c r="HT493">
        <v>0</v>
      </c>
      <c r="HU493">
        <v>0</v>
      </c>
      <c r="HV493">
        <v>0</v>
      </c>
      <c r="HW493">
        <v>0</v>
      </c>
      <c r="HX493">
        <v>0</v>
      </c>
      <c r="HY493">
        <v>1</v>
      </c>
      <c r="HZ493">
        <v>1</v>
      </c>
      <c r="IA493">
        <v>39</v>
      </c>
      <c r="IB493">
        <v>5</v>
      </c>
      <c r="IC493">
        <v>3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1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0</v>
      </c>
      <c r="JE493">
        <v>1</v>
      </c>
      <c r="JF493">
        <v>5</v>
      </c>
      <c r="JG493">
        <v>1</v>
      </c>
      <c r="JH493">
        <v>1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1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1</v>
      </c>
      <c r="KR493">
        <v>0</v>
      </c>
      <c r="KS493">
        <v>0</v>
      </c>
      <c r="KT493">
        <v>0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1</v>
      </c>
      <c r="LM493">
        <v>0</v>
      </c>
      <c r="LN493">
        <v>0</v>
      </c>
      <c r="LO493">
        <v>0</v>
      </c>
      <c r="LP493">
        <v>0</v>
      </c>
      <c r="LQ493">
        <v>0</v>
      </c>
      <c r="LR493">
        <v>0</v>
      </c>
      <c r="LS493">
        <v>0</v>
      </c>
      <c r="LT493">
        <v>1</v>
      </c>
    </row>
    <row r="494" spans="1:332">
      <c r="A494" t="s">
        <v>926</v>
      </c>
      <c r="B494" t="s">
        <v>921</v>
      </c>
      <c r="C494" t="str">
        <f>"061111"</f>
        <v>061111</v>
      </c>
      <c r="D494" t="s">
        <v>925</v>
      </c>
      <c r="E494">
        <v>2</v>
      </c>
      <c r="F494">
        <v>1142</v>
      </c>
      <c r="G494">
        <v>870</v>
      </c>
      <c r="H494">
        <v>392</v>
      </c>
      <c r="I494">
        <v>478</v>
      </c>
      <c r="J494">
        <v>2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478</v>
      </c>
      <c r="T494">
        <v>0</v>
      </c>
      <c r="U494">
        <v>0</v>
      </c>
      <c r="V494">
        <v>478</v>
      </c>
      <c r="W494">
        <v>19</v>
      </c>
      <c r="X494">
        <v>13</v>
      </c>
      <c r="Y494">
        <v>6</v>
      </c>
      <c r="Z494">
        <v>0</v>
      </c>
      <c r="AA494">
        <v>459</v>
      </c>
      <c r="AB494">
        <v>267</v>
      </c>
      <c r="AC494">
        <v>39</v>
      </c>
      <c r="AD494">
        <v>2</v>
      </c>
      <c r="AE494">
        <v>4</v>
      </c>
      <c r="AF494">
        <v>3</v>
      </c>
      <c r="AG494">
        <v>6</v>
      </c>
      <c r="AH494">
        <v>1</v>
      </c>
      <c r="AI494">
        <v>4</v>
      </c>
      <c r="AJ494">
        <v>35</v>
      </c>
      <c r="AK494">
        <v>1</v>
      </c>
      <c r="AL494">
        <v>5</v>
      </c>
      <c r="AM494">
        <v>2</v>
      </c>
      <c r="AN494">
        <v>0</v>
      </c>
      <c r="AO494">
        <v>0</v>
      </c>
      <c r="AP494">
        <v>0</v>
      </c>
      <c r="AQ494">
        <v>0</v>
      </c>
      <c r="AR494">
        <v>3</v>
      </c>
      <c r="AS494">
        <v>49</v>
      </c>
      <c r="AT494">
        <v>0</v>
      </c>
      <c r="AU494">
        <v>93</v>
      </c>
      <c r="AV494">
        <v>3</v>
      </c>
      <c r="AW494">
        <v>5</v>
      </c>
      <c r="AX494">
        <v>1</v>
      </c>
      <c r="AY494">
        <v>0</v>
      </c>
      <c r="AZ494">
        <v>2</v>
      </c>
      <c r="BA494">
        <v>1</v>
      </c>
      <c r="BB494">
        <v>1</v>
      </c>
      <c r="BC494">
        <v>0</v>
      </c>
      <c r="BD494">
        <v>0</v>
      </c>
      <c r="BE494">
        <v>0</v>
      </c>
      <c r="BF494">
        <v>7</v>
      </c>
      <c r="BG494">
        <v>267</v>
      </c>
      <c r="BH494">
        <v>27</v>
      </c>
      <c r="BI494">
        <v>15</v>
      </c>
      <c r="BJ494">
        <v>2</v>
      </c>
      <c r="BK494">
        <v>1</v>
      </c>
      <c r="BL494">
        <v>1</v>
      </c>
      <c r="BM494">
        <v>6</v>
      </c>
      <c r="BN494">
        <v>0</v>
      </c>
      <c r="BO494">
        <v>0</v>
      </c>
      <c r="BP494">
        <v>2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27</v>
      </c>
      <c r="CN494">
        <v>11</v>
      </c>
      <c r="CO494">
        <v>5</v>
      </c>
      <c r="CP494">
        <v>1</v>
      </c>
      <c r="CQ494">
        <v>1</v>
      </c>
      <c r="CR494">
        <v>0</v>
      </c>
      <c r="CS494">
        <v>0</v>
      </c>
      <c r="CT494">
        <v>1</v>
      </c>
      <c r="CU494">
        <v>0</v>
      </c>
      <c r="CV494">
        <v>0</v>
      </c>
      <c r="CW494">
        <v>1</v>
      </c>
      <c r="CX494">
        <v>0</v>
      </c>
      <c r="CY494">
        <v>0</v>
      </c>
      <c r="CZ494">
        <v>2</v>
      </c>
      <c r="DA494">
        <v>0</v>
      </c>
      <c r="DB494">
        <v>0</v>
      </c>
      <c r="DC494">
        <v>0</v>
      </c>
      <c r="DD494">
        <v>0</v>
      </c>
      <c r="DE494">
        <v>11</v>
      </c>
      <c r="DF494">
        <v>23</v>
      </c>
      <c r="DG494">
        <v>9</v>
      </c>
      <c r="DH494">
        <v>1</v>
      </c>
      <c r="DI494">
        <v>3</v>
      </c>
      <c r="DJ494">
        <v>1</v>
      </c>
      <c r="DK494">
        <v>2</v>
      </c>
      <c r="DL494">
        <v>0</v>
      </c>
      <c r="DM494">
        <v>0</v>
      </c>
      <c r="DN494">
        <v>1</v>
      </c>
      <c r="DO494">
        <v>0</v>
      </c>
      <c r="DP494">
        <v>0</v>
      </c>
      <c r="DQ494">
        <v>1</v>
      </c>
      <c r="DR494">
        <v>0</v>
      </c>
      <c r="DS494">
        <v>1</v>
      </c>
      <c r="DT494">
        <v>0</v>
      </c>
      <c r="DU494">
        <v>1</v>
      </c>
      <c r="DV494">
        <v>0</v>
      </c>
      <c r="DW494">
        <v>0</v>
      </c>
      <c r="DX494">
        <v>0</v>
      </c>
      <c r="DY494">
        <v>0</v>
      </c>
      <c r="DZ494">
        <v>1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1</v>
      </c>
      <c r="EJ494">
        <v>1</v>
      </c>
      <c r="EK494">
        <v>23</v>
      </c>
      <c r="EL494">
        <v>73</v>
      </c>
      <c r="EM494">
        <v>5</v>
      </c>
      <c r="EN494">
        <v>3</v>
      </c>
      <c r="EO494">
        <v>10</v>
      </c>
      <c r="EP494">
        <v>0</v>
      </c>
      <c r="EQ494">
        <v>1</v>
      </c>
      <c r="ER494">
        <v>45</v>
      </c>
      <c r="ES494">
        <v>0</v>
      </c>
      <c r="ET494">
        <v>2</v>
      </c>
      <c r="EU494">
        <v>0</v>
      </c>
      <c r="EV494">
        <v>0</v>
      </c>
      <c r="EW494">
        <v>2</v>
      </c>
      <c r="EX494">
        <v>0</v>
      </c>
      <c r="EY494">
        <v>1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1</v>
      </c>
      <c r="FH494">
        <v>1</v>
      </c>
      <c r="FI494">
        <v>0</v>
      </c>
      <c r="FJ494">
        <v>0</v>
      </c>
      <c r="FK494">
        <v>0</v>
      </c>
      <c r="FL494">
        <v>1</v>
      </c>
      <c r="FM494">
        <v>0</v>
      </c>
      <c r="FN494">
        <v>0</v>
      </c>
      <c r="FO494">
        <v>1</v>
      </c>
      <c r="FP494">
        <v>73</v>
      </c>
      <c r="FQ494">
        <v>14</v>
      </c>
      <c r="FR494">
        <v>5</v>
      </c>
      <c r="FS494">
        <v>2</v>
      </c>
      <c r="FT494">
        <v>1</v>
      </c>
      <c r="FU494">
        <v>0</v>
      </c>
      <c r="FV494">
        <v>5</v>
      </c>
      <c r="FW494">
        <v>0</v>
      </c>
      <c r="FX494">
        <v>0</v>
      </c>
      <c r="FY494">
        <v>0</v>
      </c>
      <c r="FZ494">
        <v>1</v>
      </c>
      <c r="GA494">
        <v>0</v>
      </c>
      <c r="GB494">
        <v>0</v>
      </c>
      <c r="GC494">
        <v>0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0</v>
      </c>
      <c r="GS494">
        <v>0</v>
      </c>
      <c r="GT494">
        <v>0</v>
      </c>
      <c r="GU494">
        <v>14</v>
      </c>
      <c r="GV494">
        <v>28</v>
      </c>
      <c r="GW494">
        <v>8</v>
      </c>
      <c r="GX494">
        <v>9</v>
      </c>
      <c r="GY494">
        <v>0</v>
      </c>
      <c r="GZ494">
        <v>1</v>
      </c>
      <c r="HA494">
        <v>0</v>
      </c>
      <c r="HB494">
        <v>2</v>
      </c>
      <c r="HC494">
        <v>0</v>
      </c>
      <c r="HD494">
        <v>0</v>
      </c>
      <c r="HE494">
        <v>0</v>
      </c>
      <c r="HF494">
        <v>1</v>
      </c>
      <c r="HG494">
        <v>0</v>
      </c>
      <c r="HH494">
        <v>0</v>
      </c>
      <c r="HI494">
        <v>0</v>
      </c>
      <c r="HJ494">
        <v>1</v>
      </c>
      <c r="HK494">
        <v>0</v>
      </c>
      <c r="HL494">
        <v>1</v>
      </c>
      <c r="HM494">
        <v>0</v>
      </c>
      <c r="HN494">
        <v>0</v>
      </c>
      <c r="HO494">
        <v>0</v>
      </c>
      <c r="HP494">
        <v>0</v>
      </c>
      <c r="HQ494">
        <v>1</v>
      </c>
      <c r="HR494">
        <v>1</v>
      </c>
      <c r="HS494">
        <v>0</v>
      </c>
      <c r="HT494">
        <v>0</v>
      </c>
      <c r="HU494">
        <v>0</v>
      </c>
      <c r="HV494">
        <v>1</v>
      </c>
      <c r="HW494">
        <v>0</v>
      </c>
      <c r="HX494">
        <v>0</v>
      </c>
      <c r="HY494">
        <v>1</v>
      </c>
      <c r="HZ494">
        <v>1</v>
      </c>
      <c r="IA494">
        <v>28</v>
      </c>
      <c r="IB494">
        <v>13</v>
      </c>
      <c r="IC494">
        <v>6</v>
      </c>
      <c r="ID494">
        <v>5</v>
      </c>
      <c r="IE494">
        <v>0</v>
      </c>
      <c r="IF494">
        <v>0</v>
      </c>
      <c r="IG494">
        <v>1</v>
      </c>
      <c r="IH494">
        <v>0</v>
      </c>
      <c r="II494">
        <v>0</v>
      </c>
      <c r="IJ494">
        <v>0</v>
      </c>
      <c r="IK494">
        <v>0</v>
      </c>
      <c r="IL494">
        <v>1</v>
      </c>
      <c r="IM494">
        <v>0</v>
      </c>
      <c r="IN494">
        <v>0</v>
      </c>
      <c r="IO494">
        <v>0</v>
      </c>
      <c r="IP494">
        <v>0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13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1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1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1</v>
      </c>
      <c r="KQ494">
        <v>2</v>
      </c>
      <c r="KR494">
        <v>2</v>
      </c>
      <c r="KS494">
        <v>0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0</v>
      </c>
      <c r="LS494">
        <v>0</v>
      </c>
      <c r="LT494">
        <v>2</v>
      </c>
    </row>
    <row r="495" spans="1:332">
      <c r="A495" t="s">
        <v>924</v>
      </c>
      <c r="B495" t="s">
        <v>921</v>
      </c>
      <c r="C495" t="str">
        <f>"061111"</f>
        <v>061111</v>
      </c>
      <c r="D495" t="s">
        <v>923</v>
      </c>
      <c r="E495">
        <v>3</v>
      </c>
      <c r="F495">
        <v>1120</v>
      </c>
      <c r="G495">
        <v>850</v>
      </c>
      <c r="H495">
        <v>398</v>
      </c>
      <c r="I495">
        <v>452</v>
      </c>
      <c r="J495">
        <v>0</v>
      </c>
      <c r="K495">
        <v>2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452</v>
      </c>
      <c r="T495">
        <v>0</v>
      </c>
      <c r="U495">
        <v>0</v>
      </c>
      <c r="V495">
        <v>452</v>
      </c>
      <c r="W495">
        <v>20</v>
      </c>
      <c r="X495">
        <v>17</v>
      </c>
      <c r="Y495">
        <v>3</v>
      </c>
      <c r="Z495">
        <v>0</v>
      </c>
      <c r="AA495">
        <v>432</v>
      </c>
      <c r="AB495">
        <v>303</v>
      </c>
      <c r="AC495">
        <v>28</v>
      </c>
      <c r="AD495">
        <v>4</v>
      </c>
      <c r="AE495">
        <v>2</v>
      </c>
      <c r="AF495">
        <v>4</v>
      </c>
      <c r="AG495">
        <v>7</v>
      </c>
      <c r="AH495">
        <v>1</v>
      </c>
      <c r="AI495">
        <v>6</v>
      </c>
      <c r="AJ495">
        <v>30</v>
      </c>
      <c r="AK495">
        <v>0</v>
      </c>
      <c r="AL495">
        <v>0</v>
      </c>
      <c r="AM495">
        <v>4</v>
      </c>
      <c r="AN495">
        <v>0</v>
      </c>
      <c r="AO495">
        <v>2</v>
      </c>
      <c r="AP495">
        <v>2</v>
      </c>
      <c r="AQ495">
        <v>1</v>
      </c>
      <c r="AR495">
        <v>2</v>
      </c>
      <c r="AS495">
        <v>149</v>
      </c>
      <c r="AT495">
        <v>0</v>
      </c>
      <c r="AU495">
        <v>44</v>
      </c>
      <c r="AV495">
        <v>0</v>
      </c>
      <c r="AW495">
        <v>8</v>
      </c>
      <c r="AX495">
        <v>1</v>
      </c>
      <c r="AY495">
        <v>1</v>
      </c>
      <c r="AZ495">
        <v>2</v>
      </c>
      <c r="BA495">
        <v>1</v>
      </c>
      <c r="BB495">
        <v>1</v>
      </c>
      <c r="BC495">
        <v>0</v>
      </c>
      <c r="BD495">
        <v>0</v>
      </c>
      <c r="BE495">
        <v>1</v>
      </c>
      <c r="BF495">
        <v>2</v>
      </c>
      <c r="BG495">
        <v>303</v>
      </c>
      <c r="BH495">
        <v>16</v>
      </c>
      <c r="BI495">
        <v>8</v>
      </c>
      <c r="BJ495">
        <v>1</v>
      </c>
      <c r="BK495">
        <v>0</v>
      </c>
      <c r="BL495">
        <v>0</v>
      </c>
      <c r="BM495">
        <v>2</v>
      </c>
      <c r="BN495">
        <v>0</v>
      </c>
      <c r="BO495">
        <v>3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1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1</v>
      </c>
      <c r="CL495">
        <v>0</v>
      </c>
      <c r="CM495">
        <v>16</v>
      </c>
      <c r="CN495">
        <v>8</v>
      </c>
      <c r="CO495">
        <v>4</v>
      </c>
      <c r="CP495">
        <v>0</v>
      </c>
      <c r="CQ495">
        <v>0</v>
      </c>
      <c r="CR495">
        <v>1</v>
      </c>
      <c r="CS495">
        <v>0</v>
      </c>
      <c r="CT495">
        <v>0</v>
      </c>
      <c r="CU495">
        <v>2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1</v>
      </c>
      <c r="DC495">
        <v>0</v>
      </c>
      <c r="DD495">
        <v>0</v>
      </c>
      <c r="DE495">
        <v>8</v>
      </c>
      <c r="DF495">
        <v>19</v>
      </c>
      <c r="DG495">
        <v>1</v>
      </c>
      <c r="DH495">
        <v>0</v>
      </c>
      <c r="DI495">
        <v>7</v>
      </c>
      <c r="DJ495">
        <v>0</v>
      </c>
      <c r="DK495">
        <v>0</v>
      </c>
      <c r="DL495">
        <v>0</v>
      </c>
      <c r="DM495">
        <v>1</v>
      </c>
      <c r="DN495">
        <v>1</v>
      </c>
      <c r="DO495">
        <v>0</v>
      </c>
      <c r="DP495">
        <v>0</v>
      </c>
      <c r="DQ495">
        <v>0</v>
      </c>
      <c r="DR495">
        <v>3</v>
      </c>
      <c r="DS495">
        <v>1</v>
      </c>
      <c r="DT495">
        <v>2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1</v>
      </c>
      <c r="EC495">
        <v>0</v>
      </c>
      <c r="ED495">
        <v>0</v>
      </c>
      <c r="EE495">
        <v>0</v>
      </c>
      <c r="EF495">
        <v>0</v>
      </c>
      <c r="EG495">
        <v>1</v>
      </c>
      <c r="EH495">
        <v>0</v>
      </c>
      <c r="EI495">
        <v>0</v>
      </c>
      <c r="EJ495">
        <v>1</v>
      </c>
      <c r="EK495">
        <v>19</v>
      </c>
      <c r="EL495">
        <v>29</v>
      </c>
      <c r="EM495">
        <v>2</v>
      </c>
      <c r="EN495">
        <v>0</v>
      </c>
      <c r="EO495">
        <v>0</v>
      </c>
      <c r="EP495">
        <v>0</v>
      </c>
      <c r="EQ495">
        <v>0</v>
      </c>
      <c r="ER495">
        <v>26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1</v>
      </c>
      <c r="FP495">
        <v>29</v>
      </c>
      <c r="FQ495">
        <v>13</v>
      </c>
      <c r="FR495">
        <v>0</v>
      </c>
      <c r="FS495">
        <v>0</v>
      </c>
      <c r="FT495">
        <v>0</v>
      </c>
      <c r="FU495">
        <v>1</v>
      </c>
      <c r="FV495">
        <v>10</v>
      </c>
      <c r="FW495">
        <v>0</v>
      </c>
      <c r="FX495">
        <v>0</v>
      </c>
      <c r="FY495">
        <v>0</v>
      </c>
      <c r="FZ495">
        <v>0</v>
      </c>
      <c r="GA495">
        <v>0</v>
      </c>
      <c r="GB495">
        <v>0</v>
      </c>
      <c r="GC495">
        <v>0</v>
      </c>
      <c r="GD495">
        <v>0</v>
      </c>
      <c r="GE495">
        <v>0</v>
      </c>
      <c r="GF495">
        <v>0</v>
      </c>
      <c r="GG495">
        <v>0</v>
      </c>
      <c r="GH495">
        <v>0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1</v>
      </c>
      <c r="GR495">
        <v>0</v>
      </c>
      <c r="GS495">
        <v>0</v>
      </c>
      <c r="GT495">
        <v>1</v>
      </c>
      <c r="GU495">
        <v>13</v>
      </c>
      <c r="GV495">
        <v>34</v>
      </c>
      <c r="GW495">
        <v>15</v>
      </c>
      <c r="GX495">
        <v>8</v>
      </c>
      <c r="GY495">
        <v>1</v>
      </c>
      <c r="GZ495">
        <v>1</v>
      </c>
      <c r="HA495">
        <v>0</v>
      </c>
      <c r="HB495">
        <v>1</v>
      </c>
      <c r="HC495">
        <v>0</v>
      </c>
      <c r="HD495">
        <v>1</v>
      </c>
      <c r="HE495">
        <v>0</v>
      </c>
      <c r="HF495">
        <v>1</v>
      </c>
      <c r="HG495">
        <v>2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1</v>
      </c>
      <c r="HN495">
        <v>1</v>
      </c>
      <c r="HO495">
        <v>1</v>
      </c>
      <c r="HP495">
        <v>0</v>
      </c>
      <c r="HQ495">
        <v>1</v>
      </c>
      <c r="HR495">
        <v>0</v>
      </c>
      <c r="HS495">
        <v>0</v>
      </c>
      <c r="HT495">
        <v>0</v>
      </c>
      <c r="HU495">
        <v>0</v>
      </c>
      <c r="HV495">
        <v>0</v>
      </c>
      <c r="HW495">
        <v>0</v>
      </c>
      <c r="HX495">
        <v>0</v>
      </c>
      <c r="HY495">
        <v>0</v>
      </c>
      <c r="HZ495">
        <v>0</v>
      </c>
      <c r="IA495">
        <v>34</v>
      </c>
      <c r="IB495">
        <v>7</v>
      </c>
      <c r="IC495">
        <v>1</v>
      </c>
      <c r="ID495">
        <v>3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0</v>
      </c>
      <c r="IK495">
        <v>0</v>
      </c>
      <c r="IL495">
        <v>1</v>
      </c>
      <c r="IM495">
        <v>0</v>
      </c>
      <c r="IN495">
        <v>0</v>
      </c>
      <c r="IO495">
        <v>1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1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7</v>
      </c>
      <c r="JG495">
        <v>1</v>
      </c>
      <c r="JH495">
        <v>0</v>
      </c>
      <c r="JI495">
        <v>1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1</v>
      </c>
      <c r="JY495">
        <v>1</v>
      </c>
      <c r="JZ495">
        <v>0</v>
      </c>
      <c r="KA495">
        <v>0</v>
      </c>
      <c r="KB495">
        <v>0</v>
      </c>
      <c r="KC495">
        <v>1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1</v>
      </c>
      <c r="KQ495">
        <v>1</v>
      </c>
      <c r="KR495">
        <v>0</v>
      </c>
      <c r="KS495">
        <v>0</v>
      </c>
      <c r="KT495">
        <v>0</v>
      </c>
      <c r="KU495">
        <v>0</v>
      </c>
      <c r="KV495">
        <v>0</v>
      </c>
      <c r="KW495">
        <v>1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0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1</v>
      </c>
    </row>
    <row r="496" spans="1:332">
      <c r="A496" t="s">
        <v>922</v>
      </c>
      <c r="B496" t="s">
        <v>921</v>
      </c>
      <c r="C496" t="str">
        <f>"061111"</f>
        <v>061111</v>
      </c>
      <c r="D496" t="s">
        <v>920</v>
      </c>
      <c r="E496">
        <v>4</v>
      </c>
      <c r="F496">
        <v>906</v>
      </c>
      <c r="G496">
        <v>690</v>
      </c>
      <c r="H496">
        <v>350</v>
      </c>
      <c r="I496">
        <v>340</v>
      </c>
      <c r="J496">
        <v>0</v>
      </c>
      <c r="K496">
        <v>2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340</v>
      </c>
      <c r="T496">
        <v>0</v>
      </c>
      <c r="U496">
        <v>0</v>
      </c>
      <c r="V496">
        <v>340</v>
      </c>
      <c r="W496">
        <v>10</v>
      </c>
      <c r="X496">
        <v>8</v>
      </c>
      <c r="Y496">
        <v>2</v>
      </c>
      <c r="Z496">
        <v>0</v>
      </c>
      <c r="AA496">
        <v>330</v>
      </c>
      <c r="AB496">
        <v>197</v>
      </c>
      <c r="AC496">
        <v>23</v>
      </c>
      <c r="AD496">
        <v>5</v>
      </c>
      <c r="AE496">
        <v>4</v>
      </c>
      <c r="AF496">
        <v>5</v>
      </c>
      <c r="AG496">
        <v>2</v>
      </c>
      <c r="AH496">
        <v>2</v>
      </c>
      <c r="AI496">
        <v>2</v>
      </c>
      <c r="AJ496">
        <v>26</v>
      </c>
      <c r="AK496">
        <v>2</v>
      </c>
      <c r="AL496">
        <v>0</v>
      </c>
      <c r="AM496">
        <v>1</v>
      </c>
      <c r="AN496">
        <v>2</v>
      </c>
      <c r="AO496">
        <v>3</v>
      </c>
      <c r="AP496">
        <v>1</v>
      </c>
      <c r="AQ496">
        <v>0</v>
      </c>
      <c r="AR496">
        <v>3</v>
      </c>
      <c r="AS496">
        <v>41</v>
      </c>
      <c r="AT496">
        <v>0</v>
      </c>
      <c r="AU496">
        <v>52</v>
      </c>
      <c r="AV496">
        <v>0</v>
      </c>
      <c r="AW496">
        <v>10</v>
      </c>
      <c r="AX496">
        <v>1</v>
      </c>
      <c r="AY496">
        <v>1</v>
      </c>
      <c r="AZ496">
        <v>4</v>
      </c>
      <c r="BA496">
        <v>0</v>
      </c>
      <c r="BB496">
        <v>2</v>
      </c>
      <c r="BC496">
        <v>0</v>
      </c>
      <c r="BD496">
        <v>2</v>
      </c>
      <c r="BE496">
        <v>2</v>
      </c>
      <c r="BF496">
        <v>1</v>
      </c>
      <c r="BG496">
        <v>197</v>
      </c>
      <c r="BH496">
        <v>26</v>
      </c>
      <c r="BI496">
        <v>11</v>
      </c>
      <c r="BJ496">
        <v>0</v>
      </c>
      <c r="BK496">
        <v>0</v>
      </c>
      <c r="BL496">
        <v>1</v>
      </c>
      <c r="BM496">
        <v>7</v>
      </c>
      <c r="BN496">
        <v>0</v>
      </c>
      <c r="BO496">
        <v>1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2</v>
      </c>
      <c r="BV496">
        <v>0</v>
      </c>
      <c r="BW496">
        <v>1</v>
      </c>
      <c r="BX496">
        <v>0</v>
      </c>
      <c r="BY496">
        <v>0</v>
      </c>
      <c r="BZ496">
        <v>0</v>
      </c>
      <c r="CA496">
        <v>0</v>
      </c>
      <c r="CB496">
        <v>2</v>
      </c>
      <c r="CC496">
        <v>0</v>
      </c>
      <c r="CD496">
        <v>0</v>
      </c>
      <c r="CE496">
        <v>0</v>
      </c>
      <c r="CF496">
        <v>1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26</v>
      </c>
      <c r="CN496">
        <v>6</v>
      </c>
      <c r="CO496">
        <v>1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2</v>
      </c>
      <c r="CV496">
        <v>0</v>
      </c>
      <c r="CW496">
        <v>1</v>
      </c>
      <c r="CX496">
        <v>1</v>
      </c>
      <c r="CY496">
        <v>0</v>
      </c>
      <c r="CZ496">
        <v>0</v>
      </c>
      <c r="DA496">
        <v>0</v>
      </c>
      <c r="DB496">
        <v>1</v>
      </c>
      <c r="DC496">
        <v>0</v>
      </c>
      <c r="DD496">
        <v>0</v>
      </c>
      <c r="DE496">
        <v>6</v>
      </c>
      <c r="DF496">
        <v>12</v>
      </c>
      <c r="DG496">
        <v>8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2</v>
      </c>
      <c r="DQ496">
        <v>0</v>
      </c>
      <c r="DR496">
        <v>2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12</v>
      </c>
      <c r="EL496">
        <v>46</v>
      </c>
      <c r="EM496">
        <v>1</v>
      </c>
      <c r="EN496">
        <v>3</v>
      </c>
      <c r="EO496">
        <v>10</v>
      </c>
      <c r="EP496">
        <v>0</v>
      </c>
      <c r="EQ496">
        <v>0</v>
      </c>
      <c r="ER496">
        <v>26</v>
      </c>
      <c r="ES496">
        <v>0</v>
      </c>
      <c r="ET496">
        <v>2</v>
      </c>
      <c r="EU496">
        <v>0</v>
      </c>
      <c r="EV496">
        <v>1</v>
      </c>
      <c r="EW496">
        <v>0</v>
      </c>
      <c r="EX496">
        <v>1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1</v>
      </c>
      <c r="FK496">
        <v>0</v>
      </c>
      <c r="FL496">
        <v>0</v>
      </c>
      <c r="FM496">
        <v>0</v>
      </c>
      <c r="FN496">
        <v>0</v>
      </c>
      <c r="FO496">
        <v>1</v>
      </c>
      <c r="FP496">
        <v>46</v>
      </c>
      <c r="FQ496">
        <v>6</v>
      </c>
      <c r="FR496">
        <v>4</v>
      </c>
      <c r="FS496">
        <v>2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6</v>
      </c>
      <c r="GV496">
        <v>24</v>
      </c>
      <c r="GW496">
        <v>7</v>
      </c>
      <c r="GX496">
        <v>1</v>
      </c>
      <c r="GY496">
        <v>0</v>
      </c>
      <c r="GZ496">
        <v>0</v>
      </c>
      <c r="HA496">
        <v>0</v>
      </c>
      <c r="HB496">
        <v>3</v>
      </c>
      <c r="HC496">
        <v>1</v>
      </c>
      <c r="HD496">
        <v>0</v>
      </c>
      <c r="HE496">
        <v>3</v>
      </c>
      <c r="HF496">
        <v>0</v>
      </c>
      <c r="HG496">
        <v>0</v>
      </c>
      <c r="HH496">
        <v>0</v>
      </c>
      <c r="HI496">
        <v>2</v>
      </c>
      <c r="HJ496">
        <v>0</v>
      </c>
      <c r="HK496">
        <v>1</v>
      </c>
      <c r="HL496">
        <v>1</v>
      </c>
      <c r="HM496">
        <v>1</v>
      </c>
      <c r="HN496">
        <v>0</v>
      </c>
      <c r="HO496">
        <v>2</v>
      </c>
      <c r="HP496">
        <v>0</v>
      </c>
      <c r="HQ496">
        <v>0</v>
      </c>
      <c r="HR496">
        <v>1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1</v>
      </c>
      <c r="IA496">
        <v>24</v>
      </c>
      <c r="IB496">
        <v>11</v>
      </c>
      <c r="IC496">
        <v>2</v>
      </c>
      <c r="ID496">
        <v>3</v>
      </c>
      <c r="IE496">
        <v>0</v>
      </c>
      <c r="IF496">
        <v>0</v>
      </c>
      <c r="IG496">
        <v>0</v>
      </c>
      <c r="IH496">
        <v>0</v>
      </c>
      <c r="II496">
        <v>1</v>
      </c>
      <c r="IJ496">
        <v>1</v>
      </c>
      <c r="IK496">
        <v>0</v>
      </c>
      <c r="IL496">
        <v>1</v>
      </c>
      <c r="IM496">
        <v>1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1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1</v>
      </c>
      <c r="JE496">
        <v>0</v>
      </c>
      <c r="JF496">
        <v>11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1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1</v>
      </c>
      <c r="KL496">
        <v>0</v>
      </c>
      <c r="KM496">
        <v>0</v>
      </c>
      <c r="KN496">
        <v>0</v>
      </c>
      <c r="KO496">
        <v>0</v>
      </c>
      <c r="KP496">
        <v>1</v>
      </c>
      <c r="KQ496">
        <v>1</v>
      </c>
      <c r="KR496">
        <v>0</v>
      </c>
      <c r="KS496">
        <v>0</v>
      </c>
      <c r="KT496">
        <v>0</v>
      </c>
      <c r="KU496">
        <v>0</v>
      </c>
      <c r="KV496">
        <v>0</v>
      </c>
      <c r="KW496">
        <v>0</v>
      </c>
      <c r="KX496">
        <v>0</v>
      </c>
      <c r="KY496">
        <v>0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1</v>
      </c>
      <c r="LT496">
        <v>1</v>
      </c>
    </row>
    <row r="497" spans="1:332">
      <c r="A497" t="s">
        <v>919</v>
      </c>
      <c r="B497" t="s">
        <v>910</v>
      </c>
      <c r="C497" t="str">
        <f>"061201"</f>
        <v>061201</v>
      </c>
      <c r="D497" t="s">
        <v>918</v>
      </c>
      <c r="E497">
        <v>1</v>
      </c>
      <c r="F497">
        <v>1124</v>
      </c>
      <c r="G497">
        <v>861</v>
      </c>
      <c r="H497">
        <v>255</v>
      </c>
      <c r="I497">
        <v>606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606</v>
      </c>
      <c r="T497">
        <v>0</v>
      </c>
      <c r="U497">
        <v>0</v>
      </c>
      <c r="V497">
        <v>606</v>
      </c>
      <c r="W497">
        <v>25</v>
      </c>
      <c r="X497">
        <v>22</v>
      </c>
      <c r="Y497">
        <v>2</v>
      </c>
      <c r="Z497">
        <v>0</v>
      </c>
      <c r="AA497">
        <v>581</v>
      </c>
      <c r="AB497">
        <v>311</v>
      </c>
      <c r="AC497">
        <v>64</v>
      </c>
      <c r="AD497">
        <v>32</v>
      </c>
      <c r="AE497">
        <v>75</v>
      </c>
      <c r="AF497">
        <v>39</v>
      </c>
      <c r="AG497">
        <v>8</v>
      </c>
      <c r="AH497">
        <v>1</v>
      </c>
      <c r="AI497">
        <v>23</v>
      </c>
      <c r="AJ497">
        <v>1</v>
      </c>
      <c r="AK497">
        <v>9</v>
      </c>
      <c r="AL497">
        <v>12</v>
      </c>
      <c r="AM497">
        <v>6</v>
      </c>
      <c r="AN497">
        <v>0</v>
      </c>
      <c r="AO497">
        <v>9</v>
      </c>
      <c r="AP497">
        <v>0</v>
      </c>
      <c r="AQ497">
        <v>0</v>
      </c>
      <c r="AR497">
        <v>9</v>
      </c>
      <c r="AS497">
        <v>1</v>
      </c>
      <c r="AT497">
        <v>0</v>
      </c>
      <c r="AU497">
        <v>0</v>
      </c>
      <c r="AV497">
        <v>0</v>
      </c>
      <c r="AW497">
        <v>5</v>
      </c>
      <c r="AX497">
        <v>4</v>
      </c>
      <c r="AY497">
        <v>2</v>
      </c>
      <c r="AZ497">
        <v>3</v>
      </c>
      <c r="BA497">
        <v>0</v>
      </c>
      <c r="BB497">
        <v>2</v>
      </c>
      <c r="BC497">
        <v>2</v>
      </c>
      <c r="BD497">
        <v>2</v>
      </c>
      <c r="BE497">
        <v>0</v>
      </c>
      <c r="BF497">
        <v>2</v>
      </c>
      <c r="BG497">
        <v>311</v>
      </c>
      <c r="BH497">
        <v>49</v>
      </c>
      <c r="BI497">
        <v>30</v>
      </c>
      <c r="BJ497">
        <v>6</v>
      </c>
      <c r="BK497">
        <v>7</v>
      </c>
      <c r="BL497">
        <v>1</v>
      </c>
      <c r="BM497">
        <v>0</v>
      </c>
      <c r="BN497">
        <v>2</v>
      </c>
      <c r="BO497">
        <v>0</v>
      </c>
      <c r="BP497">
        <v>1</v>
      </c>
      <c r="BQ497">
        <v>0</v>
      </c>
      <c r="BR497">
        <v>1</v>
      </c>
      <c r="BS497">
        <v>0</v>
      </c>
      <c r="BT497">
        <v>1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49</v>
      </c>
      <c r="CN497">
        <v>10</v>
      </c>
      <c r="CO497">
        <v>4</v>
      </c>
      <c r="CP497">
        <v>2</v>
      </c>
      <c r="CQ497">
        <v>0</v>
      </c>
      <c r="CR497">
        <v>0</v>
      </c>
      <c r="CS497">
        <v>1</v>
      </c>
      <c r="CT497">
        <v>0</v>
      </c>
      <c r="CU497">
        <v>1</v>
      </c>
      <c r="CV497">
        <v>0</v>
      </c>
      <c r="CW497">
        <v>0</v>
      </c>
      <c r="CX497">
        <v>1</v>
      </c>
      <c r="CY497">
        <v>0</v>
      </c>
      <c r="CZ497">
        <v>0</v>
      </c>
      <c r="DA497">
        <v>1</v>
      </c>
      <c r="DB497">
        <v>0</v>
      </c>
      <c r="DC497">
        <v>0</v>
      </c>
      <c r="DD497">
        <v>0</v>
      </c>
      <c r="DE497">
        <v>10</v>
      </c>
      <c r="DF497">
        <v>40</v>
      </c>
      <c r="DG497">
        <v>7</v>
      </c>
      <c r="DH497">
        <v>1</v>
      </c>
      <c r="DI497">
        <v>20</v>
      </c>
      <c r="DJ497">
        <v>2</v>
      </c>
      <c r="DK497">
        <v>0</v>
      </c>
      <c r="DL497">
        <v>0</v>
      </c>
      <c r="DM497">
        <v>1</v>
      </c>
      <c r="DN497">
        <v>0</v>
      </c>
      <c r="DO497">
        <v>0</v>
      </c>
      <c r="DP497">
        <v>1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1</v>
      </c>
      <c r="EB497">
        <v>0</v>
      </c>
      <c r="EC497">
        <v>0</v>
      </c>
      <c r="ED497">
        <v>1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6</v>
      </c>
      <c r="EK497">
        <v>40</v>
      </c>
      <c r="EL497">
        <v>37</v>
      </c>
      <c r="EM497">
        <v>5</v>
      </c>
      <c r="EN497">
        <v>1</v>
      </c>
      <c r="EO497">
        <v>0</v>
      </c>
      <c r="EP497">
        <v>1</v>
      </c>
      <c r="EQ497">
        <v>0</v>
      </c>
      <c r="ER497">
        <v>0</v>
      </c>
      <c r="ES497">
        <v>18</v>
      </c>
      <c r="ET497">
        <v>0</v>
      </c>
      <c r="EU497">
        <v>0</v>
      </c>
      <c r="EV497">
        <v>0</v>
      </c>
      <c r="EW497">
        <v>8</v>
      </c>
      <c r="EX497">
        <v>0</v>
      </c>
      <c r="EY497">
        <v>0</v>
      </c>
      <c r="EZ497">
        <v>0</v>
      </c>
      <c r="FA497">
        <v>1</v>
      </c>
      <c r="FB497">
        <v>0</v>
      </c>
      <c r="FC497">
        <v>1</v>
      </c>
      <c r="FD497">
        <v>0</v>
      </c>
      <c r="FE497">
        <v>1</v>
      </c>
      <c r="FF497">
        <v>0</v>
      </c>
      <c r="FG497">
        <v>0</v>
      </c>
      <c r="FH497">
        <v>0</v>
      </c>
      <c r="FI497">
        <v>0</v>
      </c>
      <c r="FJ497">
        <v>1</v>
      </c>
      <c r="FK497">
        <v>0</v>
      </c>
      <c r="FL497">
        <v>0</v>
      </c>
      <c r="FM497">
        <v>0</v>
      </c>
      <c r="FN497">
        <v>0</v>
      </c>
      <c r="FO497">
        <v>0</v>
      </c>
      <c r="FP497">
        <v>37</v>
      </c>
      <c r="FQ497">
        <v>24</v>
      </c>
      <c r="FR497">
        <v>11</v>
      </c>
      <c r="FS497">
        <v>7</v>
      </c>
      <c r="FT497">
        <v>0</v>
      </c>
      <c r="FU497">
        <v>0</v>
      </c>
      <c r="FV497">
        <v>0</v>
      </c>
      <c r="FW497">
        <v>1</v>
      </c>
      <c r="FX497">
        <v>1</v>
      </c>
      <c r="FY497">
        <v>2</v>
      </c>
      <c r="FZ497">
        <v>0</v>
      </c>
      <c r="GA497">
        <v>0</v>
      </c>
      <c r="GB497">
        <v>0</v>
      </c>
      <c r="GC497">
        <v>0</v>
      </c>
      <c r="GD497">
        <v>0</v>
      </c>
      <c r="GE497">
        <v>0</v>
      </c>
      <c r="GF497">
        <v>0</v>
      </c>
      <c r="GG497">
        <v>0</v>
      </c>
      <c r="GH497">
        <v>0</v>
      </c>
      <c r="GI497">
        <v>1</v>
      </c>
      <c r="GJ497">
        <v>0</v>
      </c>
      <c r="GK497">
        <v>0</v>
      </c>
      <c r="GL497">
        <v>0</v>
      </c>
      <c r="GM497">
        <v>0</v>
      </c>
      <c r="GN497">
        <v>0</v>
      </c>
      <c r="GO497">
        <v>0</v>
      </c>
      <c r="GP497">
        <v>0</v>
      </c>
      <c r="GQ497">
        <v>0</v>
      </c>
      <c r="GR497">
        <v>0</v>
      </c>
      <c r="GS497">
        <v>1</v>
      </c>
      <c r="GT497">
        <v>0</v>
      </c>
      <c r="GU497">
        <v>24</v>
      </c>
      <c r="GV497">
        <v>97</v>
      </c>
      <c r="GW497">
        <v>19</v>
      </c>
      <c r="GX497">
        <v>2</v>
      </c>
      <c r="GY497">
        <v>1</v>
      </c>
      <c r="GZ497">
        <v>3</v>
      </c>
      <c r="HA497">
        <v>56</v>
      </c>
      <c r="HB497">
        <v>0</v>
      </c>
      <c r="HC497">
        <v>1</v>
      </c>
      <c r="HD497">
        <v>2</v>
      </c>
      <c r="HE497">
        <v>2</v>
      </c>
      <c r="HF497">
        <v>0</v>
      </c>
      <c r="HG497">
        <v>0</v>
      </c>
      <c r="HH497">
        <v>0</v>
      </c>
      <c r="HI497">
        <v>3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1</v>
      </c>
      <c r="HP497">
        <v>1</v>
      </c>
      <c r="HQ497">
        <v>0</v>
      </c>
      <c r="HR497">
        <v>3</v>
      </c>
      <c r="HS497">
        <v>0</v>
      </c>
      <c r="HT497">
        <v>0</v>
      </c>
      <c r="HU497">
        <v>0</v>
      </c>
      <c r="HV497">
        <v>0</v>
      </c>
      <c r="HW497">
        <v>0</v>
      </c>
      <c r="HX497">
        <v>1</v>
      </c>
      <c r="HY497">
        <v>1</v>
      </c>
      <c r="HZ497">
        <v>1</v>
      </c>
      <c r="IA497">
        <v>97</v>
      </c>
      <c r="IB497">
        <v>11</v>
      </c>
      <c r="IC497">
        <v>6</v>
      </c>
      <c r="ID497">
        <v>1</v>
      </c>
      <c r="IE497">
        <v>0</v>
      </c>
      <c r="IF497">
        <v>0</v>
      </c>
      <c r="IG497">
        <v>0</v>
      </c>
      <c r="IH497">
        <v>0</v>
      </c>
      <c r="II497">
        <v>1</v>
      </c>
      <c r="IJ497">
        <v>0</v>
      </c>
      <c r="IK497">
        <v>0</v>
      </c>
      <c r="IL497">
        <v>0</v>
      </c>
      <c r="IM497">
        <v>0</v>
      </c>
      <c r="IN497">
        <v>0</v>
      </c>
      <c r="IO497">
        <v>0</v>
      </c>
      <c r="IP497">
        <v>1</v>
      </c>
      <c r="IQ497">
        <v>0</v>
      </c>
      <c r="IR497">
        <v>0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1</v>
      </c>
      <c r="JC497">
        <v>1</v>
      </c>
      <c r="JD497">
        <v>0</v>
      </c>
      <c r="JE497">
        <v>0</v>
      </c>
      <c r="JF497">
        <v>11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1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1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1</v>
      </c>
      <c r="KQ497">
        <v>1</v>
      </c>
      <c r="KR497">
        <v>0</v>
      </c>
      <c r="KS497">
        <v>0</v>
      </c>
      <c r="KT497">
        <v>0</v>
      </c>
      <c r="KU497">
        <v>0</v>
      </c>
      <c r="KV497">
        <v>1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0</v>
      </c>
      <c r="LR497">
        <v>0</v>
      </c>
      <c r="LS497">
        <v>0</v>
      </c>
      <c r="LT497">
        <v>1</v>
      </c>
    </row>
    <row r="498" spans="1:332">
      <c r="A498" t="s">
        <v>917</v>
      </c>
      <c r="B498" t="s">
        <v>910</v>
      </c>
      <c r="C498" t="str">
        <f>"061201"</f>
        <v>061201</v>
      </c>
      <c r="D498" t="s">
        <v>916</v>
      </c>
      <c r="E498">
        <v>2</v>
      </c>
      <c r="F498">
        <v>404</v>
      </c>
      <c r="G498">
        <v>310</v>
      </c>
      <c r="H498">
        <v>141</v>
      </c>
      <c r="I498">
        <v>169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169</v>
      </c>
      <c r="T498">
        <v>0</v>
      </c>
      <c r="U498">
        <v>0</v>
      </c>
      <c r="V498">
        <v>169</v>
      </c>
      <c r="W498">
        <v>5</v>
      </c>
      <c r="X498">
        <v>5</v>
      </c>
      <c r="Y498">
        <v>0</v>
      </c>
      <c r="Z498">
        <v>0</v>
      </c>
      <c r="AA498">
        <v>164</v>
      </c>
      <c r="AB498">
        <v>92</v>
      </c>
      <c r="AC498">
        <v>19</v>
      </c>
      <c r="AD498">
        <v>10</v>
      </c>
      <c r="AE498">
        <v>7</v>
      </c>
      <c r="AF498">
        <v>29</v>
      </c>
      <c r="AG498">
        <v>6</v>
      </c>
      <c r="AH498">
        <v>0</v>
      </c>
      <c r="AI498">
        <v>4</v>
      </c>
      <c r="AJ498">
        <v>0</v>
      </c>
      <c r="AK498">
        <v>0</v>
      </c>
      <c r="AL498">
        <v>2</v>
      </c>
      <c r="AM498">
        <v>2</v>
      </c>
      <c r="AN498">
        <v>0</v>
      </c>
      <c r="AO498">
        <v>1</v>
      </c>
      <c r="AP498">
        <v>0</v>
      </c>
      <c r="AQ498">
        <v>0</v>
      </c>
      <c r="AR498">
        <v>2</v>
      </c>
      <c r="AS498">
        <v>1</v>
      </c>
      <c r="AT498">
        <v>0</v>
      </c>
      <c r="AU498">
        <v>0</v>
      </c>
      <c r="AV498">
        <v>0</v>
      </c>
      <c r="AW498">
        <v>3</v>
      </c>
      <c r="AX498">
        <v>1</v>
      </c>
      <c r="AY498">
        <v>0</v>
      </c>
      <c r="AZ498">
        <v>1</v>
      </c>
      <c r="BA498">
        <v>0</v>
      </c>
      <c r="BB498">
        <v>1</v>
      </c>
      <c r="BC498">
        <v>3</v>
      </c>
      <c r="BD498">
        <v>0</v>
      </c>
      <c r="BE498">
        <v>0</v>
      </c>
      <c r="BF498">
        <v>0</v>
      </c>
      <c r="BG498">
        <v>92</v>
      </c>
      <c r="BH498">
        <v>11</v>
      </c>
      <c r="BI498">
        <v>9</v>
      </c>
      <c r="BJ498">
        <v>0</v>
      </c>
      <c r="BK498">
        <v>1</v>
      </c>
      <c r="BL498">
        <v>1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11</v>
      </c>
      <c r="CN498">
        <v>8</v>
      </c>
      <c r="CO498">
        <v>1</v>
      </c>
      <c r="CP498">
        <v>0</v>
      </c>
      <c r="CQ498">
        <v>0</v>
      </c>
      <c r="CR498">
        <v>0</v>
      </c>
      <c r="CS498">
        <v>0</v>
      </c>
      <c r="CT498">
        <v>2</v>
      </c>
      <c r="CU498">
        <v>0</v>
      </c>
      <c r="CV498">
        <v>2</v>
      </c>
      <c r="CW498">
        <v>0</v>
      </c>
      <c r="CX498">
        <v>2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1</v>
      </c>
      <c r="DE498">
        <v>8</v>
      </c>
      <c r="DF498">
        <v>10</v>
      </c>
      <c r="DG498">
        <v>2</v>
      </c>
      <c r="DH498">
        <v>2</v>
      </c>
      <c r="DI498">
        <v>0</v>
      </c>
      <c r="DJ498">
        <v>1</v>
      </c>
      <c r="DK498">
        <v>4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1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10</v>
      </c>
      <c r="EL498">
        <v>14</v>
      </c>
      <c r="EM498">
        <v>4</v>
      </c>
      <c r="EN498">
        <v>0</v>
      </c>
      <c r="EO498">
        <v>1</v>
      </c>
      <c r="EP498">
        <v>1</v>
      </c>
      <c r="EQ498">
        <v>0</v>
      </c>
      <c r="ER498">
        <v>0</v>
      </c>
      <c r="ES498">
        <v>7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1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14</v>
      </c>
      <c r="FQ498">
        <v>9</v>
      </c>
      <c r="FR498">
        <v>3</v>
      </c>
      <c r="FS498">
        <v>2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0</v>
      </c>
      <c r="GC498">
        <v>0</v>
      </c>
      <c r="GD498">
        <v>0</v>
      </c>
      <c r="GE498">
        <v>0</v>
      </c>
      <c r="GF498">
        <v>0</v>
      </c>
      <c r="GG498">
        <v>0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1</v>
      </c>
      <c r="GS498">
        <v>0</v>
      </c>
      <c r="GT498">
        <v>3</v>
      </c>
      <c r="GU498">
        <v>9</v>
      </c>
      <c r="GV498">
        <v>16</v>
      </c>
      <c r="GW498">
        <v>4</v>
      </c>
      <c r="GX498">
        <v>2</v>
      </c>
      <c r="GY498">
        <v>0</v>
      </c>
      <c r="GZ498">
        <v>1</v>
      </c>
      <c r="HA498">
        <v>6</v>
      </c>
      <c r="HB498">
        <v>0</v>
      </c>
      <c r="HC498">
        <v>0</v>
      </c>
      <c r="HD498">
        <v>1</v>
      </c>
      <c r="HE498">
        <v>1</v>
      </c>
      <c r="HF498">
        <v>0</v>
      </c>
      <c r="HG498">
        <v>1</v>
      </c>
      <c r="HH498">
        <v>0</v>
      </c>
      <c r="HI498">
        <v>0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0</v>
      </c>
      <c r="HT498">
        <v>0</v>
      </c>
      <c r="HU498">
        <v>0</v>
      </c>
      <c r="HV498">
        <v>0</v>
      </c>
      <c r="HW498">
        <v>0</v>
      </c>
      <c r="HX498">
        <v>0</v>
      </c>
      <c r="HY498">
        <v>0</v>
      </c>
      <c r="HZ498">
        <v>0</v>
      </c>
      <c r="IA498">
        <v>16</v>
      </c>
      <c r="IB498">
        <v>3</v>
      </c>
      <c r="IC498">
        <v>1</v>
      </c>
      <c r="ID498">
        <v>0</v>
      </c>
      <c r="IE498">
        <v>0</v>
      </c>
      <c r="IF498">
        <v>1</v>
      </c>
      <c r="IG498">
        <v>0</v>
      </c>
      <c r="IH498">
        <v>1</v>
      </c>
      <c r="II498">
        <v>0</v>
      </c>
      <c r="IJ498">
        <v>0</v>
      </c>
      <c r="IK498">
        <v>0</v>
      </c>
      <c r="IL498">
        <v>0</v>
      </c>
      <c r="IM498">
        <v>0</v>
      </c>
      <c r="IN498">
        <v>0</v>
      </c>
      <c r="IO498">
        <v>0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3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1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0</v>
      </c>
      <c r="LJ498">
        <v>0</v>
      </c>
      <c r="LK498">
        <v>0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1</v>
      </c>
      <c r="LT498">
        <v>1</v>
      </c>
    </row>
    <row r="499" spans="1:332">
      <c r="A499" t="s">
        <v>915</v>
      </c>
      <c r="B499" t="s">
        <v>910</v>
      </c>
      <c r="C499" t="str">
        <f>"061201"</f>
        <v>061201</v>
      </c>
      <c r="D499" t="s">
        <v>914</v>
      </c>
      <c r="E499">
        <v>3</v>
      </c>
      <c r="F499">
        <v>1195</v>
      </c>
      <c r="G499">
        <v>920</v>
      </c>
      <c r="H499">
        <v>490</v>
      </c>
      <c r="I499">
        <v>430</v>
      </c>
      <c r="J499">
        <v>0</v>
      </c>
      <c r="K499">
        <v>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430</v>
      </c>
      <c r="T499">
        <v>0</v>
      </c>
      <c r="U499">
        <v>0</v>
      </c>
      <c r="V499">
        <v>430</v>
      </c>
      <c r="W499">
        <v>22</v>
      </c>
      <c r="X499">
        <v>19</v>
      </c>
      <c r="Y499">
        <v>3</v>
      </c>
      <c r="Z499">
        <v>0</v>
      </c>
      <c r="AA499">
        <v>408</v>
      </c>
      <c r="AB499">
        <v>281</v>
      </c>
      <c r="AC499">
        <v>62</v>
      </c>
      <c r="AD499">
        <v>28</v>
      </c>
      <c r="AE499">
        <v>33</v>
      </c>
      <c r="AF499">
        <v>69</v>
      </c>
      <c r="AG499">
        <v>7</v>
      </c>
      <c r="AH499">
        <v>1</v>
      </c>
      <c r="AI499">
        <v>6</v>
      </c>
      <c r="AJ499">
        <v>1</v>
      </c>
      <c r="AK499">
        <v>3</v>
      </c>
      <c r="AL499">
        <v>3</v>
      </c>
      <c r="AM499">
        <v>15</v>
      </c>
      <c r="AN499">
        <v>4</v>
      </c>
      <c r="AO499">
        <v>7</v>
      </c>
      <c r="AP499">
        <v>4</v>
      </c>
      <c r="AQ499">
        <v>0</v>
      </c>
      <c r="AR499">
        <v>7</v>
      </c>
      <c r="AS499">
        <v>0</v>
      </c>
      <c r="AT499">
        <v>2</v>
      </c>
      <c r="AU499">
        <v>1</v>
      </c>
      <c r="AV499">
        <v>0</v>
      </c>
      <c r="AW499">
        <v>13</v>
      </c>
      <c r="AX499">
        <v>4</v>
      </c>
      <c r="AY499">
        <v>1</v>
      </c>
      <c r="AZ499">
        <v>0</v>
      </c>
      <c r="BA499">
        <v>1</v>
      </c>
      <c r="BB499">
        <v>0</v>
      </c>
      <c r="BC499">
        <v>2</v>
      </c>
      <c r="BD499">
        <v>0</v>
      </c>
      <c r="BE499">
        <v>3</v>
      </c>
      <c r="BF499">
        <v>4</v>
      </c>
      <c r="BG499">
        <v>281</v>
      </c>
      <c r="BH499">
        <v>27</v>
      </c>
      <c r="BI499">
        <v>14</v>
      </c>
      <c r="BJ499">
        <v>4</v>
      </c>
      <c r="BK499">
        <v>3</v>
      </c>
      <c r="BL499">
        <v>4</v>
      </c>
      <c r="BM499">
        <v>2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27</v>
      </c>
      <c r="CN499">
        <v>8</v>
      </c>
      <c r="CO499">
        <v>1</v>
      </c>
      <c r="CP499">
        <v>2</v>
      </c>
      <c r="CQ499">
        <v>0</v>
      </c>
      <c r="CR499">
        <v>0</v>
      </c>
      <c r="CS499">
        <v>0</v>
      </c>
      <c r="CT499">
        <v>0</v>
      </c>
      <c r="CU499">
        <v>1</v>
      </c>
      <c r="CV499">
        <v>0</v>
      </c>
      <c r="CW499">
        <v>0</v>
      </c>
      <c r="CX499">
        <v>0</v>
      </c>
      <c r="CY499">
        <v>3</v>
      </c>
      <c r="CZ499">
        <v>0</v>
      </c>
      <c r="DA499">
        <v>0</v>
      </c>
      <c r="DB499">
        <v>0</v>
      </c>
      <c r="DC499">
        <v>0</v>
      </c>
      <c r="DD499">
        <v>1</v>
      </c>
      <c r="DE499">
        <v>8</v>
      </c>
      <c r="DF499">
        <v>11</v>
      </c>
      <c r="DG499">
        <v>8</v>
      </c>
      <c r="DH499">
        <v>1</v>
      </c>
      <c r="DI499">
        <v>1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1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11</v>
      </c>
      <c r="EL499">
        <v>26</v>
      </c>
      <c r="EM499">
        <v>7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7</v>
      </c>
      <c r="ET499">
        <v>0</v>
      </c>
      <c r="EU499">
        <v>0</v>
      </c>
      <c r="EV499">
        <v>0</v>
      </c>
      <c r="EW499">
        <v>8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3</v>
      </c>
      <c r="FD499">
        <v>0</v>
      </c>
      <c r="FE499">
        <v>0</v>
      </c>
      <c r="FF499">
        <v>1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26</v>
      </c>
      <c r="FQ499">
        <v>8</v>
      </c>
      <c r="FR499">
        <v>4</v>
      </c>
      <c r="FS499">
        <v>0</v>
      </c>
      <c r="FT499">
        <v>1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2</v>
      </c>
      <c r="GR499">
        <v>0</v>
      </c>
      <c r="GS499">
        <v>0</v>
      </c>
      <c r="GT499">
        <v>1</v>
      </c>
      <c r="GU499">
        <v>8</v>
      </c>
      <c r="GV499">
        <v>38</v>
      </c>
      <c r="GW499">
        <v>3</v>
      </c>
      <c r="GX499">
        <v>2</v>
      </c>
      <c r="GY499">
        <v>0</v>
      </c>
      <c r="GZ499">
        <v>0</v>
      </c>
      <c r="HA499">
        <v>27</v>
      </c>
      <c r="HB499">
        <v>0</v>
      </c>
      <c r="HC499">
        <v>0</v>
      </c>
      <c r="HD499">
        <v>1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1</v>
      </c>
      <c r="HQ499">
        <v>0</v>
      </c>
      <c r="HR499">
        <v>1</v>
      </c>
      <c r="HS499">
        <v>0</v>
      </c>
      <c r="HT499">
        <v>0</v>
      </c>
      <c r="HU499">
        <v>0</v>
      </c>
      <c r="HV499">
        <v>0</v>
      </c>
      <c r="HW499">
        <v>3</v>
      </c>
      <c r="HX499">
        <v>0</v>
      </c>
      <c r="HY499">
        <v>0</v>
      </c>
      <c r="HZ499">
        <v>0</v>
      </c>
      <c r="IA499">
        <v>38</v>
      </c>
      <c r="IB499">
        <v>6</v>
      </c>
      <c r="IC499">
        <v>1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2</v>
      </c>
      <c r="IJ499">
        <v>0</v>
      </c>
      <c r="IK499">
        <v>0</v>
      </c>
      <c r="IL499">
        <v>1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2</v>
      </c>
      <c r="JA499">
        <v>0</v>
      </c>
      <c r="JB499">
        <v>0</v>
      </c>
      <c r="JC499">
        <v>0</v>
      </c>
      <c r="JD499">
        <v>0</v>
      </c>
      <c r="JE499">
        <v>0</v>
      </c>
      <c r="JF499">
        <v>6</v>
      </c>
      <c r="JG499">
        <v>1</v>
      </c>
      <c r="JH499">
        <v>0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1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1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2</v>
      </c>
      <c r="KR499">
        <v>1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0</v>
      </c>
      <c r="LD499">
        <v>0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1</v>
      </c>
      <c r="LP499">
        <v>0</v>
      </c>
      <c r="LQ499">
        <v>0</v>
      </c>
      <c r="LR499">
        <v>0</v>
      </c>
      <c r="LS499">
        <v>0</v>
      </c>
      <c r="LT499">
        <v>2</v>
      </c>
    </row>
    <row r="500" spans="1:332">
      <c r="A500" t="s">
        <v>913</v>
      </c>
      <c r="B500" t="s">
        <v>910</v>
      </c>
      <c r="C500" t="str">
        <f>"061201"</f>
        <v>061201</v>
      </c>
      <c r="D500" t="s">
        <v>912</v>
      </c>
      <c r="E500">
        <v>4</v>
      </c>
      <c r="F500">
        <v>1088</v>
      </c>
      <c r="G500">
        <v>829</v>
      </c>
      <c r="H500">
        <v>249</v>
      </c>
      <c r="I500">
        <v>580</v>
      </c>
      <c r="J500">
        <v>0</v>
      </c>
      <c r="K500">
        <v>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580</v>
      </c>
      <c r="T500">
        <v>0</v>
      </c>
      <c r="U500">
        <v>0</v>
      </c>
      <c r="V500">
        <v>580</v>
      </c>
      <c r="W500">
        <v>11</v>
      </c>
      <c r="X500">
        <v>8</v>
      </c>
      <c r="Y500">
        <v>1</v>
      </c>
      <c r="Z500">
        <v>0</v>
      </c>
      <c r="AA500">
        <v>569</v>
      </c>
      <c r="AB500">
        <v>328</v>
      </c>
      <c r="AC500">
        <v>44</v>
      </c>
      <c r="AD500">
        <v>36</v>
      </c>
      <c r="AE500">
        <v>25</v>
      </c>
      <c r="AF500">
        <v>73</v>
      </c>
      <c r="AG500">
        <v>5</v>
      </c>
      <c r="AH500">
        <v>1</v>
      </c>
      <c r="AI500">
        <v>7</v>
      </c>
      <c r="AJ500">
        <v>2</v>
      </c>
      <c r="AK500">
        <v>12</v>
      </c>
      <c r="AL500">
        <v>3</v>
      </c>
      <c r="AM500">
        <v>24</v>
      </c>
      <c r="AN500">
        <v>9</v>
      </c>
      <c r="AO500">
        <v>22</v>
      </c>
      <c r="AP500">
        <v>1</v>
      </c>
      <c r="AQ500">
        <v>2</v>
      </c>
      <c r="AR500">
        <v>37</v>
      </c>
      <c r="AS500">
        <v>1</v>
      </c>
      <c r="AT500">
        <v>1</v>
      </c>
      <c r="AU500">
        <v>1</v>
      </c>
      <c r="AV500">
        <v>0</v>
      </c>
      <c r="AW500">
        <v>10</v>
      </c>
      <c r="AX500">
        <v>1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1</v>
      </c>
      <c r="BE500">
        <v>1</v>
      </c>
      <c r="BF500">
        <v>9</v>
      </c>
      <c r="BG500">
        <v>328</v>
      </c>
      <c r="BH500">
        <v>20</v>
      </c>
      <c r="BI500">
        <v>6</v>
      </c>
      <c r="BJ500">
        <v>3</v>
      </c>
      <c r="BK500">
        <v>2</v>
      </c>
      <c r="BL500">
        <v>2</v>
      </c>
      <c r="BM500">
        <v>0</v>
      </c>
      <c r="BN500">
        <v>5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2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20</v>
      </c>
      <c r="CN500">
        <v>5</v>
      </c>
      <c r="CO500">
        <v>2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1</v>
      </c>
      <c r="CX500">
        <v>1</v>
      </c>
      <c r="CY500">
        <v>0</v>
      </c>
      <c r="CZ500">
        <v>0</v>
      </c>
      <c r="DA500">
        <v>0</v>
      </c>
      <c r="DB500">
        <v>0</v>
      </c>
      <c r="DC500">
        <v>1</v>
      </c>
      <c r="DD500">
        <v>0</v>
      </c>
      <c r="DE500">
        <v>5</v>
      </c>
      <c r="DF500">
        <v>9</v>
      </c>
      <c r="DG500">
        <v>3</v>
      </c>
      <c r="DH500">
        <v>2</v>
      </c>
      <c r="DI500">
        <v>1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1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1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1</v>
      </c>
      <c r="EK500">
        <v>9</v>
      </c>
      <c r="EL500">
        <v>42</v>
      </c>
      <c r="EM500">
        <v>8</v>
      </c>
      <c r="EN500">
        <v>0</v>
      </c>
      <c r="EO500">
        <v>0</v>
      </c>
      <c r="EP500">
        <v>6</v>
      </c>
      <c r="EQ500">
        <v>1</v>
      </c>
      <c r="ER500">
        <v>2</v>
      </c>
      <c r="ES500">
        <v>22</v>
      </c>
      <c r="ET500">
        <v>1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2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42</v>
      </c>
      <c r="FQ500">
        <v>8</v>
      </c>
      <c r="FR500">
        <v>2</v>
      </c>
      <c r="FS500">
        <v>2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2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1</v>
      </c>
      <c r="GR500">
        <v>0</v>
      </c>
      <c r="GS500">
        <v>0</v>
      </c>
      <c r="GT500">
        <v>1</v>
      </c>
      <c r="GU500">
        <v>8</v>
      </c>
      <c r="GV500">
        <v>152</v>
      </c>
      <c r="GW500">
        <v>1</v>
      </c>
      <c r="GX500">
        <v>0</v>
      </c>
      <c r="GY500">
        <v>0</v>
      </c>
      <c r="GZ500">
        <v>1</v>
      </c>
      <c r="HA500">
        <v>147</v>
      </c>
      <c r="HB500">
        <v>1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1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1</v>
      </c>
      <c r="IA500">
        <v>152</v>
      </c>
      <c r="IB500">
        <v>4</v>
      </c>
      <c r="IC500">
        <v>2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1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1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4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1</v>
      </c>
      <c r="JZ500">
        <v>0</v>
      </c>
      <c r="KA500">
        <v>0</v>
      </c>
      <c r="KB500">
        <v>0</v>
      </c>
      <c r="KC500">
        <v>0</v>
      </c>
      <c r="KD500">
        <v>1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1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</row>
    <row r="501" spans="1:332">
      <c r="A501" t="s">
        <v>911</v>
      </c>
      <c r="B501" t="s">
        <v>910</v>
      </c>
      <c r="C501" t="str">
        <f>"061201"</f>
        <v>061201</v>
      </c>
      <c r="D501" t="s">
        <v>749</v>
      </c>
      <c r="E501">
        <v>5</v>
      </c>
      <c r="F501">
        <v>1480</v>
      </c>
      <c r="G501">
        <v>1130</v>
      </c>
      <c r="H501">
        <v>554</v>
      </c>
      <c r="I501">
        <v>576</v>
      </c>
      <c r="J501">
        <v>0</v>
      </c>
      <c r="K501">
        <v>5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576</v>
      </c>
      <c r="T501">
        <v>0</v>
      </c>
      <c r="U501">
        <v>0</v>
      </c>
      <c r="V501">
        <v>576</v>
      </c>
      <c r="W501">
        <v>27</v>
      </c>
      <c r="X501">
        <v>19</v>
      </c>
      <c r="Y501">
        <v>6</v>
      </c>
      <c r="Z501">
        <v>0</v>
      </c>
      <c r="AA501">
        <v>549</v>
      </c>
      <c r="AB501">
        <v>344</v>
      </c>
      <c r="AC501">
        <v>62</v>
      </c>
      <c r="AD501">
        <v>29</v>
      </c>
      <c r="AE501">
        <v>17</v>
      </c>
      <c r="AF501">
        <v>48</v>
      </c>
      <c r="AG501">
        <v>14</v>
      </c>
      <c r="AH501">
        <v>7</v>
      </c>
      <c r="AI501">
        <v>18</v>
      </c>
      <c r="AJ501">
        <v>1</v>
      </c>
      <c r="AK501">
        <v>4</v>
      </c>
      <c r="AL501">
        <v>9</v>
      </c>
      <c r="AM501">
        <v>28</v>
      </c>
      <c r="AN501">
        <v>4</v>
      </c>
      <c r="AO501">
        <v>69</v>
      </c>
      <c r="AP501">
        <v>2</v>
      </c>
      <c r="AQ501">
        <v>0</v>
      </c>
      <c r="AR501">
        <v>9</v>
      </c>
      <c r="AS501">
        <v>3</v>
      </c>
      <c r="AT501">
        <v>2</v>
      </c>
      <c r="AU501">
        <v>1</v>
      </c>
      <c r="AV501">
        <v>2</v>
      </c>
      <c r="AW501">
        <v>3</v>
      </c>
      <c r="AX501">
        <v>0</v>
      </c>
      <c r="AY501">
        <v>0</v>
      </c>
      <c r="AZ501">
        <v>2</v>
      </c>
      <c r="BA501">
        <v>1</v>
      </c>
      <c r="BB501">
        <v>2</v>
      </c>
      <c r="BC501">
        <v>1</v>
      </c>
      <c r="BD501">
        <v>2</v>
      </c>
      <c r="BE501">
        <v>2</v>
      </c>
      <c r="BF501">
        <v>2</v>
      </c>
      <c r="BG501">
        <v>344</v>
      </c>
      <c r="BH501">
        <v>40</v>
      </c>
      <c r="BI501">
        <v>31</v>
      </c>
      <c r="BJ501">
        <v>5</v>
      </c>
      <c r="BK501">
        <v>0</v>
      </c>
      <c r="BL501">
        <v>2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1</v>
      </c>
      <c r="BS501">
        <v>0</v>
      </c>
      <c r="BT501">
        <v>0</v>
      </c>
      <c r="BU501">
        <v>0</v>
      </c>
      <c r="BV501">
        <v>1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40</v>
      </c>
      <c r="CN501">
        <v>11</v>
      </c>
      <c r="CO501">
        <v>5</v>
      </c>
      <c r="CP501">
        <v>1</v>
      </c>
      <c r="CQ501">
        <v>1</v>
      </c>
      <c r="CR501">
        <v>0</v>
      </c>
      <c r="CS501">
        <v>0</v>
      </c>
      <c r="CT501">
        <v>1</v>
      </c>
      <c r="CU501">
        <v>0</v>
      </c>
      <c r="CV501">
        <v>2</v>
      </c>
      <c r="CW501">
        <v>0</v>
      </c>
      <c r="CX501">
        <v>1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11</v>
      </c>
      <c r="DF501">
        <v>13</v>
      </c>
      <c r="DG501">
        <v>6</v>
      </c>
      <c r="DH501">
        <v>1</v>
      </c>
      <c r="DI501">
        <v>1</v>
      </c>
      <c r="DJ501">
        <v>0</v>
      </c>
      <c r="DK501">
        <v>1</v>
      </c>
      <c r="DL501">
        <v>0</v>
      </c>
      <c r="DM501">
        <v>0</v>
      </c>
      <c r="DN501">
        <v>1</v>
      </c>
      <c r="DO501">
        <v>0</v>
      </c>
      <c r="DP501">
        <v>1</v>
      </c>
      <c r="DQ501">
        <v>0</v>
      </c>
      <c r="DR501">
        <v>0</v>
      </c>
      <c r="DS501">
        <v>1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1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13</v>
      </c>
      <c r="EL501">
        <v>56</v>
      </c>
      <c r="EM501">
        <v>12</v>
      </c>
      <c r="EN501">
        <v>5</v>
      </c>
      <c r="EO501">
        <v>0</v>
      </c>
      <c r="EP501">
        <v>0</v>
      </c>
      <c r="EQ501">
        <v>1</v>
      </c>
      <c r="ER501">
        <v>0</v>
      </c>
      <c r="ES501">
        <v>15</v>
      </c>
      <c r="ET501">
        <v>0</v>
      </c>
      <c r="EU501">
        <v>0</v>
      </c>
      <c r="EV501">
        <v>0</v>
      </c>
      <c r="EW501">
        <v>19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1</v>
      </c>
      <c r="FD501">
        <v>1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1</v>
      </c>
      <c r="FL501">
        <v>0</v>
      </c>
      <c r="FM501">
        <v>0</v>
      </c>
      <c r="FN501">
        <v>0</v>
      </c>
      <c r="FO501">
        <v>1</v>
      </c>
      <c r="FP501">
        <v>56</v>
      </c>
      <c r="FQ501">
        <v>25</v>
      </c>
      <c r="FR501">
        <v>5</v>
      </c>
      <c r="FS501">
        <v>16</v>
      </c>
      <c r="FT501">
        <v>1</v>
      </c>
      <c r="FU501">
        <v>0</v>
      </c>
      <c r="FV501">
        <v>0</v>
      </c>
      <c r="FW501">
        <v>0</v>
      </c>
      <c r="FX501">
        <v>0</v>
      </c>
      <c r="FY501">
        <v>2</v>
      </c>
      <c r="FZ501">
        <v>0</v>
      </c>
      <c r="GA501">
        <v>0</v>
      </c>
      <c r="GB501">
        <v>0</v>
      </c>
      <c r="GC501">
        <v>0</v>
      </c>
      <c r="GD501">
        <v>0</v>
      </c>
      <c r="GE501">
        <v>0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1</v>
      </c>
      <c r="GR501">
        <v>0</v>
      </c>
      <c r="GS501">
        <v>0</v>
      </c>
      <c r="GT501">
        <v>0</v>
      </c>
      <c r="GU501">
        <v>25</v>
      </c>
      <c r="GV501">
        <v>46</v>
      </c>
      <c r="GW501">
        <v>6</v>
      </c>
      <c r="GX501">
        <v>0</v>
      </c>
      <c r="GY501">
        <v>0</v>
      </c>
      <c r="GZ501">
        <v>0</v>
      </c>
      <c r="HA501">
        <v>29</v>
      </c>
      <c r="HB501">
        <v>0</v>
      </c>
      <c r="HC501">
        <v>2</v>
      </c>
      <c r="HD501">
        <v>1</v>
      </c>
      <c r="HE501">
        <v>1</v>
      </c>
      <c r="HF501">
        <v>0</v>
      </c>
      <c r="HG501">
        <v>0</v>
      </c>
      <c r="HH501">
        <v>0</v>
      </c>
      <c r="HI501">
        <v>0</v>
      </c>
      <c r="HJ501">
        <v>0</v>
      </c>
      <c r="HK501">
        <v>2</v>
      </c>
      <c r="HL501">
        <v>0</v>
      </c>
      <c r="HM501">
        <v>0</v>
      </c>
      <c r="HN501">
        <v>0</v>
      </c>
      <c r="HO501">
        <v>0</v>
      </c>
      <c r="HP501">
        <v>1</v>
      </c>
      <c r="HQ501">
        <v>1</v>
      </c>
      <c r="HR501">
        <v>0</v>
      </c>
      <c r="HS501">
        <v>0</v>
      </c>
      <c r="HT501">
        <v>0</v>
      </c>
      <c r="HU501">
        <v>0</v>
      </c>
      <c r="HV501">
        <v>0</v>
      </c>
      <c r="HW501">
        <v>0</v>
      </c>
      <c r="HX501">
        <v>0</v>
      </c>
      <c r="HY501">
        <v>0</v>
      </c>
      <c r="HZ501">
        <v>3</v>
      </c>
      <c r="IA501">
        <v>46</v>
      </c>
      <c r="IB501">
        <v>9</v>
      </c>
      <c r="IC501">
        <v>5</v>
      </c>
      <c r="ID501">
        <v>1</v>
      </c>
      <c r="IE501">
        <v>0</v>
      </c>
      <c r="IF501">
        <v>0</v>
      </c>
      <c r="IG501">
        <v>0</v>
      </c>
      <c r="IH501">
        <v>0</v>
      </c>
      <c r="II501">
        <v>1</v>
      </c>
      <c r="IJ501">
        <v>0</v>
      </c>
      <c r="IK501">
        <v>0</v>
      </c>
      <c r="IL501">
        <v>0</v>
      </c>
      <c r="IM501">
        <v>1</v>
      </c>
      <c r="IN501">
        <v>0</v>
      </c>
      <c r="IO501">
        <v>0</v>
      </c>
      <c r="IP501">
        <v>0</v>
      </c>
      <c r="IQ501">
        <v>0</v>
      </c>
      <c r="IR501">
        <v>0</v>
      </c>
      <c r="IS501">
        <v>1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0</v>
      </c>
      <c r="JD501">
        <v>0</v>
      </c>
      <c r="JE501">
        <v>0</v>
      </c>
      <c r="JF501">
        <v>9</v>
      </c>
      <c r="JG501">
        <v>1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1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0</v>
      </c>
      <c r="JT501">
        <v>0</v>
      </c>
      <c r="JU501">
        <v>0</v>
      </c>
      <c r="JV501">
        <v>0</v>
      </c>
      <c r="JW501">
        <v>0</v>
      </c>
      <c r="JX501">
        <v>1</v>
      </c>
      <c r="JY501">
        <v>1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1</v>
      </c>
      <c r="KM501">
        <v>0</v>
      </c>
      <c r="KN501">
        <v>0</v>
      </c>
      <c r="KO501">
        <v>0</v>
      </c>
      <c r="KP501">
        <v>1</v>
      </c>
      <c r="KQ501">
        <v>3</v>
      </c>
      <c r="KR501">
        <v>0</v>
      </c>
      <c r="KS501">
        <v>0</v>
      </c>
      <c r="KT501">
        <v>1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1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1</v>
      </c>
      <c r="LT501">
        <v>3</v>
      </c>
    </row>
    <row r="502" spans="1:332">
      <c r="A502" t="s">
        <v>909</v>
      </c>
      <c r="B502" t="s">
        <v>901</v>
      </c>
      <c r="C502" t="str">
        <f>"061202"</f>
        <v>061202</v>
      </c>
      <c r="D502" t="s">
        <v>908</v>
      </c>
      <c r="E502">
        <v>1</v>
      </c>
      <c r="F502">
        <v>2043</v>
      </c>
      <c r="G502">
        <v>1560</v>
      </c>
      <c r="H502">
        <v>704</v>
      </c>
      <c r="I502">
        <v>856</v>
      </c>
      <c r="J502">
        <v>0</v>
      </c>
      <c r="K502">
        <v>8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856</v>
      </c>
      <c r="T502">
        <v>0</v>
      </c>
      <c r="U502">
        <v>0</v>
      </c>
      <c r="V502">
        <v>856</v>
      </c>
      <c r="W502">
        <v>21</v>
      </c>
      <c r="X502">
        <v>17</v>
      </c>
      <c r="Y502">
        <v>4</v>
      </c>
      <c r="Z502">
        <v>0</v>
      </c>
      <c r="AA502">
        <v>835</v>
      </c>
      <c r="AB502">
        <v>360</v>
      </c>
      <c r="AC502">
        <v>97</v>
      </c>
      <c r="AD502">
        <v>53</v>
      </c>
      <c r="AE502">
        <v>34</v>
      </c>
      <c r="AF502">
        <v>58</v>
      </c>
      <c r="AG502">
        <v>3</v>
      </c>
      <c r="AH502">
        <v>1</v>
      </c>
      <c r="AI502">
        <v>20</v>
      </c>
      <c r="AJ502">
        <v>3</v>
      </c>
      <c r="AK502">
        <v>2</v>
      </c>
      <c r="AL502">
        <v>4</v>
      </c>
      <c r="AM502">
        <v>18</v>
      </c>
      <c r="AN502">
        <v>1</v>
      </c>
      <c r="AO502">
        <v>4</v>
      </c>
      <c r="AP502">
        <v>2</v>
      </c>
      <c r="AQ502">
        <v>0</v>
      </c>
      <c r="AR502">
        <v>33</v>
      </c>
      <c r="AS502">
        <v>2</v>
      </c>
      <c r="AT502">
        <v>1</v>
      </c>
      <c r="AU502">
        <v>0</v>
      </c>
      <c r="AV502">
        <v>2</v>
      </c>
      <c r="AW502">
        <v>9</v>
      </c>
      <c r="AX502">
        <v>3</v>
      </c>
      <c r="AY502">
        <v>0</v>
      </c>
      <c r="AZ502">
        <v>1</v>
      </c>
      <c r="BA502">
        <v>0</v>
      </c>
      <c r="BB502">
        <v>0</v>
      </c>
      <c r="BC502">
        <v>2</v>
      </c>
      <c r="BD502">
        <v>1</v>
      </c>
      <c r="BE502">
        <v>0</v>
      </c>
      <c r="BF502">
        <v>6</v>
      </c>
      <c r="BG502">
        <v>360</v>
      </c>
      <c r="BH502">
        <v>132</v>
      </c>
      <c r="BI502">
        <v>85</v>
      </c>
      <c r="BJ502">
        <v>9</v>
      </c>
      <c r="BK502">
        <v>13</v>
      </c>
      <c r="BL502">
        <v>2</v>
      </c>
      <c r="BM502">
        <v>0</v>
      </c>
      <c r="BN502">
        <v>1</v>
      </c>
      <c r="BO502">
        <v>7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10</v>
      </c>
      <c r="BW502">
        <v>1</v>
      </c>
      <c r="BX502">
        <v>1</v>
      </c>
      <c r="BY502">
        <v>0</v>
      </c>
      <c r="BZ502">
        <v>0</v>
      </c>
      <c r="CA502">
        <v>0</v>
      </c>
      <c r="CB502">
        <v>0</v>
      </c>
      <c r="CC502">
        <v>1</v>
      </c>
      <c r="CD502">
        <v>0</v>
      </c>
      <c r="CE502">
        <v>0</v>
      </c>
      <c r="CF502">
        <v>1</v>
      </c>
      <c r="CG502">
        <v>0</v>
      </c>
      <c r="CH502">
        <v>0</v>
      </c>
      <c r="CI502">
        <v>1</v>
      </c>
      <c r="CJ502">
        <v>0</v>
      </c>
      <c r="CK502">
        <v>0</v>
      </c>
      <c r="CL502">
        <v>0</v>
      </c>
      <c r="CM502">
        <v>132</v>
      </c>
      <c r="CN502">
        <v>20</v>
      </c>
      <c r="CO502">
        <v>9</v>
      </c>
      <c r="CP502">
        <v>4</v>
      </c>
      <c r="CQ502">
        <v>0</v>
      </c>
      <c r="CR502">
        <v>0</v>
      </c>
      <c r="CS502">
        <v>0</v>
      </c>
      <c r="CT502">
        <v>0</v>
      </c>
      <c r="CU502">
        <v>2</v>
      </c>
      <c r="CV502">
        <v>1</v>
      </c>
      <c r="CW502">
        <v>0</v>
      </c>
      <c r="CX502">
        <v>1</v>
      </c>
      <c r="CY502">
        <v>0</v>
      </c>
      <c r="CZ502">
        <v>1</v>
      </c>
      <c r="DA502">
        <v>1</v>
      </c>
      <c r="DB502">
        <v>0</v>
      </c>
      <c r="DC502">
        <v>1</v>
      </c>
      <c r="DD502">
        <v>0</v>
      </c>
      <c r="DE502">
        <v>20</v>
      </c>
      <c r="DF502">
        <v>30</v>
      </c>
      <c r="DG502">
        <v>15</v>
      </c>
      <c r="DH502">
        <v>6</v>
      </c>
      <c r="DI502">
        <v>1</v>
      </c>
      <c r="DJ502">
        <v>1</v>
      </c>
      <c r="DK502">
        <v>1</v>
      </c>
      <c r="DL502">
        <v>0</v>
      </c>
      <c r="DM502">
        <v>0</v>
      </c>
      <c r="DN502">
        <v>0</v>
      </c>
      <c r="DO502">
        <v>0</v>
      </c>
      <c r="DP502">
        <v>1</v>
      </c>
      <c r="DQ502">
        <v>0</v>
      </c>
      <c r="DR502">
        <v>1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1</v>
      </c>
      <c r="EA502">
        <v>0</v>
      </c>
      <c r="EB502">
        <v>0</v>
      </c>
      <c r="EC502">
        <v>0</v>
      </c>
      <c r="ED502">
        <v>0</v>
      </c>
      <c r="EE502">
        <v>1</v>
      </c>
      <c r="EF502">
        <v>0</v>
      </c>
      <c r="EG502">
        <v>0</v>
      </c>
      <c r="EH502">
        <v>0</v>
      </c>
      <c r="EI502">
        <v>0</v>
      </c>
      <c r="EJ502">
        <v>2</v>
      </c>
      <c r="EK502">
        <v>30</v>
      </c>
      <c r="EL502">
        <v>96</v>
      </c>
      <c r="EM502">
        <v>13</v>
      </c>
      <c r="EN502">
        <v>7</v>
      </c>
      <c r="EO502">
        <v>2</v>
      </c>
      <c r="EP502">
        <v>13</v>
      </c>
      <c r="EQ502">
        <v>5</v>
      </c>
      <c r="ER502">
        <v>0</v>
      </c>
      <c r="ES502">
        <v>28</v>
      </c>
      <c r="ET502">
        <v>1</v>
      </c>
      <c r="EU502">
        <v>0</v>
      </c>
      <c r="EV502">
        <v>2</v>
      </c>
      <c r="EW502">
        <v>2</v>
      </c>
      <c r="EX502">
        <v>0</v>
      </c>
      <c r="EY502">
        <v>0</v>
      </c>
      <c r="EZ502">
        <v>1</v>
      </c>
      <c r="FA502">
        <v>1</v>
      </c>
      <c r="FB502">
        <v>2</v>
      </c>
      <c r="FC502">
        <v>16</v>
      </c>
      <c r="FD502">
        <v>0</v>
      </c>
      <c r="FE502">
        <v>0</v>
      </c>
      <c r="FF502">
        <v>0</v>
      </c>
      <c r="FG502">
        <v>1</v>
      </c>
      <c r="FH502">
        <v>0</v>
      </c>
      <c r="FI502">
        <v>0</v>
      </c>
      <c r="FJ502">
        <v>1</v>
      </c>
      <c r="FK502">
        <v>0</v>
      </c>
      <c r="FL502">
        <v>0</v>
      </c>
      <c r="FM502">
        <v>0</v>
      </c>
      <c r="FN502">
        <v>0</v>
      </c>
      <c r="FO502">
        <v>1</v>
      </c>
      <c r="FP502">
        <v>96</v>
      </c>
      <c r="FQ502">
        <v>69</v>
      </c>
      <c r="FR502">
        <v>31</v>
      </c>
      <c r="FS502">
        <v>12</v>
      </c>
      <c r="FT502">
        <v>2</v>
      </c>
      <c r="FU502">
        <v>0</v>
      </c>
      <c r="FV502">
        <v>0</v>
      </c>
      <c r="FW502">
        <v>4</v>
      </c>
      <c r="FX502">
        <v>1</v>
      </c>
      <c r="FY502">
        <v>2</v>
      </c>
      <c r="FZ502">
        <v>1</v>
      </c>
      <c r="GA502">
        <v>1</v>
      </c>
      <c r="GB502">
        <v>0</v>
      </c>
      <c r="GC502">
        <v>0</v>
      </c>
      <c r="GD502">
        <v>0</v>
      </c>
      <c r="GE502">
        <v>0</v>
      </c>
      <c r="GF502">
        <v>0</v>
      </c>
      <c r="GG502">
        <v>0</v>
      </c>
      <c r="GH502">
        <v>1</v>
      </c>
      <c r="GI502">
        <v>0</v>
      </c>
      <c r="GJ502">
        <v>2</v>
      </c>
      <c r="GK502">
        <v>0</v>
      </c>
      <c r="GL502">
        <v>0</v>
      </c>
      <c r="GM502">
        <v>0</v>
      </c>
      <c r="GN502">
        <v>0</v>
      </c>
      <c r="GO502">
        <v>1</v>
      </c>
      <c r="GP502">
        <v>0</v>
      </c>
      <c r="GQ502">
        <v>8</v>
      </c>
      <c r="GR502">
        <v>0</v>
      </c>
      <c r="GS502">
        <v>0</v>
      </c>
      <c r="GT502">
        <v>3</v>
      </c>
      <c r="GU502">
        <v>69</v>
      </c>
      <c r="GV502">
        <v>96</v>
      </c>
      <c r="GW502">
        <v>35</v>
      </c>
      <c r="GX502">
        <v>12</v>
      </c>
      <c r="GY502">
        <v>2</v>
      </c>
      <c r="GZ502">
        <v>4</v>
      </c>
      <c r="HA502">
        <v>10</v>
      </c>
      <c r="HB502">
        <v>5</v>
      </c>
      <c r="HC502">
        <v>2</v>
      </c>
      <c r="HD502">
        <v>3</v>
      </c>
      <c r="HE502">
        <v>2</v>
      </c>
      <c r="HF502">
        <v>1</v>
      </c>
      <c r="HG502">
        <v>1</v>
      </c>
      <c r="HH502">
        <v>4</v>
      </c>
      <c r="HI502">
        <v>0</v>
      </c>
      <c r="HJ502">
        <v>0</v>
      </c>
      <c r="HK502">
        <v>2</v>
      </c>
      <c r="HL502">
        <v>0</v>
      </c>
      <c r="HM502">
        <v>0</v>
      </c>
      <c r="HN502">
        <v>0</v>
      </c>
      <c r="HO502">
        <v>3</v>
      </c>
      <c r="HP502">
        <v>2</v>
      </c>
      <c r="HQ502">
        <v>1</v>
      </c>
      <c r="HR502">
        <v>1</v>
      </c>
      <c r="HS502">
        <v>0</v>
      </c>
      <c r="HT502">
        <v>0</v>
      </c>
      <c r="HU502">
        <v>0</v>
      </c>
      <c r="HV502">
        <v>0</v>
      </c>
      <c r="HW502">
        <v>2</v>
      </c>
      <c r="HX502">
        <v>2</v>
      </c>
      <c r="HY502">
        <v>1</v>
      </c>
      <c r="HZ502">
        <v>1</v>
      </c>
      <c r="IA502">
        <v>96</v>
      </c>
      <c r="IB502">
        <v>29</v>
      </c>
      <c r="IC502">
        <v>17</v>
      </c>
      <c r="ID502">
        <v>0</v>
      </c>
      <c r="IE502">
        <v>1</v>
      </c>
      <c r="IF502">
        <v>1</v>
      </c>
      <c r="IG502">
        <v>1</v>
      </c>
      <c r="IH502">
        <v>2</v>
      </c>
      <c r="II502">
        <v>2</v>
      </c>
      <c r="IJ502">
        <v>1</v>
      </c>
      <c r="IK502">
        <v>1</v>
      </c>
      <c r="IL502">
        <v>0</v>
      </c>
      <c r="IM502">
        <v>0</v>
      </c>
      <c r="IN502">
        <v>0</v>
      </c>
      <c r="IO502">
        <v>0</v>
      </c>
      <c r="IP502">
        <v>1</v>
      </c>
      <c r="IQ502">
        <v>0</v>
      </c>
      <c r="IR502">
        <v>0</v>
      </c>
      <c r="IS502">
        <v>0</v>
      </c>
      <c r="IT502">
        <v>1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1</v>
      </c>
      <c r="JC502">
        <v>0</v>
      </c>
      <c r="JD502">
        <v>0</v>
      </c>
      <c r="JE502">
        <v>0</v>
      </c>
      <c r="JF502">
        <v>29</v>
      </c>
      <c r="JG502">
        <v>1</v>
      </c>
      <c r="JH502">
        <v>0</v>
      </c>
      <c r="JI502">
        <v>0</v>
      </c>
      <c r="JJ502">
        <v>1</v>
      </c>
      <c r="JK502">
        <v>0</v>
      </c>
      <c r="JL502">
        <v>0</v>
      </c>
      <c r="JM502">
        <v>0</v>
      </c>
      <c r="JN502">
        <v>0</v>
      </c>
      <c r="JO502">
        <v>0</v>
      </c>
      <c r="JP502">
        <v>0</v>
      </c>
      <c r="JQ502">
        <v>0</v>
      </c>
      <c r="JR502">
        <v>0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1</v>
      </c>
      <c r="JY502">
        <v>1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1</v>
      </c>
      <c r="KM502">
        <v>0</v>
      </c>
      <c r="KN502">
        <v>0</v>
      </c>
      <c r="KO502">
        <v>0</v>
      </c>
      <c r="KP502">
        <v>1</v>
      </c>
      <c r="KQ502">
        <v>1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0</v>
      </c>
      <c r="LN502">
        <v>0</v>
      </c>
      <c r="LO502">
        <v>0</v>
      </c>
      <c r="LP502">
        <v>0</v>
      </c>
      <c r="LQ502">
        <v>0</v>
      </c>
      <c r="LR502">
        <v>0</v>
      </c>
      <c r="LS502">
        <v>1</v>
      </c>
      <c r="LT502">
        <v>1</v>
      </c>
    </row>
    <row r="503" spans="1:332">
      <c r="A503" t="s">
        <v>907</v>
      </c>
      <c r="B503" t="s">
        <v>901</v>
      </c>
      <c r="C503" t="str">
        <f>"061202"</f>
        <v>061202</v>
      </c>
      <c r="D503" t="s">
        <v>403</v>
      </c>
      <c r="E503">
        <v>2</v>
      </c>
      <c r="F503">
        <v>758</v>
      </c>
      <c r="G503">
        <v>570</v>
      </c>
      <c r="H503">
        <v>331</v>
      </c>
      <c r="I503">
        <v>239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239</v>
      </c>
      <c r="T503">
        <v>0</v>
      </c>
      <c r="U503">
        <v>0</v>
      </c>
      <c r="V503">
        <v>239</v>
      </c>
      <c r="W503">
        <v>11</v>
      </c>
      <c r="X503">
        <v>2</v>
      </c>
      <c r="Y503">
        <v>1</v>
      </c>
      <c r="Z503">
        <v>0</v>
      </c>
      <c r="AA503">
        <v>228</v>
      </c>
      <c r="AB503">
        <v>121</v>
      </c>
      <c r="AC503">
        <v>29</v>
      </c>
      <c r="AD503">
        <v>7</v>
      </c>
      <c r="AE503">
        <v>12</v>
      </c>
      <c r="AF503">
        <v>33</v>
      </c>
      <c r="AG503">
        <v>0</v>
      </c>
      <c r="AH503">
        <v>1</v>
      </c>
      <c r="AI503">
        <v>0</v>
      </c>
      <c r="AJ503">
        <v>2</v>
      </c>
      <c r="AK503">
        <v>1</v>
      </c>
      <c r="AL503">
        <v>3</v>
      </c>
      <c r="AM503">
        <v>10</v>
      </c>
      <c r="AN503">
        <v>0</v>
      </c>
      <c r="AO503">
        <v>1</v>
      </c>
      <c r="AP503">
        <v>3</v>
      </c>
      <c r="AQ503">
        <v>0</v>
      </c>
      <c r="AR503">
        <v>12</v>
      </c>
      <c r="AS503">
        <v>0</v>
      </c>
      <c r="AT503">
        <v>1</v>
      </c>
      <c r="AU503">
        <v>0</v>
      </c>
      <c r="AV503">
        <v>0</v>
      </c>
      <c r="AW503">
        <v>3</v>
      </c>
      <c r="AX503">
        <v>3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121</v>
      </c>
      <c r="BH503">
        <v>11</v>
      </c>
      <c r="BI503">
        <v>9</v>
      </c>
      <c r="BJ503">
        <v>1</v>
      </c>
      <c r="BK503">
        <v>0</v>
      </c>
      <c r="BL503">
        <v>0</v>
      </c>
      <c r="BM503">
        <v>1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11</v>
      </c>
      <c r="CN503">
        <v>4</v>
      </c>
      <c r="CO503">
        <v>2</v>
      </c>
      <c r="CP503">
        <v>0</v>
      </c>
      <c r="CQ503">
        <v>1</v>
      </c>
      <c r="CR503">
        <v>0</v>
      </c>
      <c r="CS503">
        <v>0</v>
      </c>
      <c r="CT503">
        <v>0</v>
      </c>
      <c r="CU503">
        <v>1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4</v>
      </c>
      <c r="DF503">
        <v>11</v>
      </c>
      <c r="DG503">
        <v>5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1</v>
      </c>
      <c r="DR503">
        <v>2</v>
      </c>
      <c r="DS503">
        <v>2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1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11</v>
      </c>
      <c r="EL503">
        <v>40</v>
      </c>
      <c r="EM503">
        <v>4</v>
      </c>
      <c r="EN503">
        <v>0</v>
      </c>
      <c r="EO503">
        <v>0</v>
      </c>
      <c r="EP503">
        <v>2</v>
      </c>
      <c r="EQ503">
        <v>4</v>
      </c>
      <c r="ER503">
        <v>2</v>
      </c>
      <c r="ES503">
        <v>12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15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1</v>
      </c>
      <c r="FP503">
        <v>40</v>
      </c>
      <c r="FQ503">
        <v>5</v>
      </c>
      <c r="FR503">
        <v>2</v>
      </c>
      <c r="FS503">
        <v>1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1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1</v>
      </c>
      <c r="GR503">
        <v>0</v>
      </c>
      <c r="GS503">
        <v>0</v>
      </c>
      <c r="GT503">
        <v>0</v>
      </c>
      <c r="GU503">
        <v>5</v>
      </c>
      <c r="GV503">
        <v>31</v>
      </c>
      <c r="GW503">
        <v>6</v>
      </c>
      <c r="GX503">
        <v>2</v>
      </c>
      <c r="GY503">
        <v>0</v>
      </c>
      <c r="GZ503">
        <v>1</v>
      </c>
      <c r="HA503">
        <v>16</v>
      </c>
      <c r="HB503">
        <v>0</v>
      </c>
      <c r="HC503">
        <v>0</v>
      </c>
      <c r="HD503">
        <v>0</v>
      </c>
      <c r="HE503">
        <v>1</v>
      </c>
      <c r="HF503">
        <v>0</v>
      </c>
      <c r="HG503">
        <v>0</v>
      </c>
      <c r="HH503">
        <v>1</v>
      </c>
      <c r="HI503">
        <v>0</v>
      </c>
      <c r="HJ503">
        <v>1</v>
      </c>
      <c r="HK503">
        <v>0</v>
      </c>
      <c r="HL503">
        <v>0</v>
      </c>
      <c r="HM503">
        <v>0</v>
      </c>
      <c r="HN503">
        <v>0</v>
      </c>
      <c r="HO503">
        <v>1</v>
      </c>
      <c r="HP503">
        <v>1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1</v>
      </c>
      <c r="IA503">
        <v>31</v>
      </c>
      <c r="IB503">
        <v>3</v>
      </c>
      <c r="IC503">
        <v>2</v>
      </c>
      <c r="ID503">
        <v>0</v>
      </c>
      <c r="IE503">
        <v>0</v>
      </c>
      <c r="IF503">
        <v>0</v>
      </c>
      <c r="IG503">
        <v>1</v>
      </c>
      <c r="IH503">
        <v>0</v>
      </c>
      <c r="II503">
        <v>0</v>
      </c>
      <c r="IJ503">
        <v>0</v>
      </c>
      <c r="IK503">
        <v>0</v>
      </c>
      <c r="IL503">
        <v>0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0</v>
      </c>
      <c r="JB503">
        <v>0</v>
      </c>
      <c r="JC503">
        <v>0</v>
      </c>
      <c r="JD503">
        <v>0</v>
      </c>
      <c r="JE503">
        <v>0</v>
      </c>
      <c r="JF503">
        <v>3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0</v>
      </c>
      <c r="JR503">
        <v>0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2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2</v>
      </c>
      <c r="LT503">
        <v>2</v>
      </c>
    </row>
    <row r="504" spans="1:332">
      <c r="A504" t="s">
        <v>906</v>
      </c>
      <c r="B504" t="s">
        <v>901</v>
      </c>
      <c r="C504" t="str">
        <f>"061202"</f>
        <v>061202</v>
      </c>
      <c r="D504" t="s">
        <v>403</v>
      </c>
      <c r="E504">
        <v>3</v>
      </c>
      <c r="F504">
        <v>1195</v>
      </c>
      <c r="G504">
        <v>920</v>
      </c>
      <c r="H504">
        <v>431</v>
      </c>
      <c r="I504">
        <v>489</v>
      </c>
      <c r="J504">
        <v>1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489</v>
      </c>
      <c r="T504">
        <v>0</v>
      </c>
      <c r="U504">
        <v>0</v>
      </c>
      <c r="V504">
        <v>489</v>
      </c>
      <c r="W504">
        <v>34</v>
      </c>
      <c r="X504">
        <v>16</v>
      </c>
      <c r="Y504">
        <v>1</v>
      </c>
      <c r="Z504">
        <v>0</v>
      </c>
      <c r="AA504">
        <v>455</v>
      </c>
      <c r="AB504">
        <v>273</v>
      </c>
      <c r="AC504">
        <v>35</v>
      </c>
      <c r="AD504">
        <v>7</v>
      </c>
      <c r="AE504">
        <v>16</v>
      </c>
      <c r="AF504">
        <v>135</v>
      </c>
      <c r="AG504">
        <v>2</v>
      </c>
      <c r="AH504">
        <v>1</v>
      </c>
      <c r="AI504">
        <v>5</v>
      </c>
      <c r="AJ504">
        <v>1</v>
      </c>
      <c r="AK504">
        <v>2</v>
      </c>
      <c r="AL504">
        <v>1</v>
      </c>
      <c r="AM504">
        <v>41</v>
      </c>
      <c r="AN504">
        <v>0</v>
      </c>
      <c r="AO504">
        <v>1</v>
      </c>
      <c r="AP504">
        <v>1</v>
      </c>
      <c r="AQ504">
        <v>0</v>
      </c>
      <c r="AR504">
        <v>10</v>
      </c>
      <c r="AS504">
        <v>0</v>
      </c>
      <c r="AT504">
        <v>0</v>
      </c>
      <c r="AU504">
        <v>0</v>
      </c>
      <c r="AV504">
        <v>0</v>
      </c>
      <c r="AW504">
        <v>7</v>
      </c>
      <c r="AX504">
        <v>1</v>
      </c>
      <c r="AY504">
        <v>0</v>
      </c>
      <c r="AZ504">
        <v>2</v>
      </c>
      <c r="BA504">
        <v>1</v>
      </c>
      <c r="BB504">
        <v>0</v>
      </c>
      <c r="BC504">
        <v>0</v>
      </c>
      <c r="BD504">
        <v>1</v>
      </c>
      <c r="BE504">
        <v>1</v>
      </c>
      <c r="BF504">
        <v>2</v>
      </c>
      <c r="BG504">
        <v>273</v>
      </c>
      <c r="BH504">
        <v>33</v>
      </c>
      <c r="BI504">
        <v>16</v>
      </c>
      <c r="BJ504">
        <v>3</v>
      </c>
      <c r="BK504">
        <v>4</v>
      </c>
      <c r="BL504">
        <v>8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1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1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33</v>
      </c>
      <c r="CN504">
        <v>5</v>
      </c>
      <c r="CO504">
        <v>1</v>
      </c>
      <c r="CP504">
        <v>0</v>
      </c>
      <c r="CQ504">
        <v>0</v>
      </c>
      <c r="CR504">
        <v>0</v>
      </c>
      <c r="CS504">
        <v>0</v>
      </c>
      <c r="CT504">
        <v>2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2</v>
      </c>
      <c r="DC504">
        <v>0</v>
      </c>
      <c r="DD504">
        <v>0</v>
      </c>
      <c r="DE504">
        <v>5</v>
      </c>
      <c r="DF504">
        <v>13</v>
      </c>
      <c r="DG504">
        <v>8</v>
      </c>
      <c r="DH504">
        <v>0</v>
      </c>
      <c r="DI504">
        <v>0</v>
      </c>
      <c r="DJ504">
        <v>1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1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1</v>
      </c>
      <c r="EE504">
        <v>1</v>
      </c>
      <c r="EF504">
        <v>0</v>
      </c>
      <c r="EG504">
        <v>0</v>
      </c>
      <c r="EH504">
        <v>0</v>
      </c>
      <c r="EI504">
        <v>0</v>
      </c>
      <c r="EJ504">
        <v>1</v>
      </c>
      <c r="EK504">
        <v>13</v>
      </c>
      <c r="EL504">
        <v>61</v>
      </c>
      <c r="EM504">
        <v>0</v>
      </c>
      <c r="EN504">
        <v>0</v>
      </c>
      <c r="EO504">
        <v>0</v>
      </c>
      <c r="EP504">
        <v>1</v>
      </c>
      <c r="EQ504">
        <v>11</v>
      </c>
      <c r="ER504">
        <v>0</v>
      </c>
      <c r="ES504">
        <v>10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2</v>
      </c>
      <c r="FC504">
        <v>36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1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61</v>
      </c>
      <c r="FQ504">
        <v>22</v>
      </c>
      <c r="FR504">
        <v>9</v>
      </c>
      <c r="FS504">
        <v>2</v>
      </c>
      <c r="FT504">
        <v>1</v>
      </c>
      <c r="FU504">
        <v>0</v>
      </c>
      <c r="FV504">
        <v>1</v>
      </c>
      <c r="FW504">
        <v>0</v>
      </c>
      <c r="FX504">
        <v>2</v>
      </c>
      <c r="FY504">
        <v>1</v>
      </c>
      <c r="FZ504">
        <v>1</v>
      </c>
      <c r="GA504">
        <v>1</v>
      </c>
      <c r="GB504">
        <v>0</v>
      </c>
      <c r="GC504">
        <v>1</v>
      </c>
      <c r="GD504">
        <v>0</v>
      </c>
      <c r="GE504">
        <v>0</v>
      </c>
      <c r="GF504">
        <v>0</v>
      </c>
      <c r="GG504">
        <v>0</v>
      </c>
      <c r="GH504">
        <v>1</v>
      </c>
      <c r="GI504">
        <v>0</v>
      </c>
      <c r="GJ504">
        <v>0</v>
      </c>
      <c r="GK504">
        <v>0</v>
      </c>
      <c r="GL504">
        <v>0</v>
      </c>
      <c r="GM504">
        <v>1</v>
      </c>
      <c r="GN504">
        <v>0</v>
      </c>
      <c r="GO504">
        <v>0</v>
      </c>
      <c r="GP504">
        <v>0</v>
      </c>
      <c r="GQ504">
        <v>1</v>
      </c>
      <c r="GR504">
        <v>0</v>
      </c>
      <c r="GS504">
        <v>0</v>
      </c>
      <c r="GT504">
        <v>0</v>
      </c>
      <c r="GU504">
        <v>22</v>
      </c>
      <c r="GV504">
        <v>43</v>
      </c>
      <c r="GW504">
        <v>13</v>
      </c>
      <c r="GX504">
        <v>7</v>
      </c>
      <c r="GY504">
        <v>2</v>
      </c>
      <c r="GZ504">
        <v>2</v>
      </c>
      <c r="HA504">
        <v>6</v>
      </c>
      <c r="HB504">
        <v>2</v>
      </c>
      <c r="HC504">
        <v>0</v>
      </c>
      <c r="HD504">
        <v>1</v>
      </c>
      <c r="HE504">
        <v>0</v>
      </c>
      <c r="HF504">
        <v>0</v>
      </c>
      <c r="HG504">
        <v>0</v>
      </c>
      <c r="HH504">
        <v>1</v>
      </c>
      <c r="HI504">
        <v>1</v>
      </c>
      <c r="HJ504">
        <v>1</v>
      </c>
      <c r="HK504">
        <v>0</v>
      </c>
      <c r="HL504">
        <v>0</v>
      </c>
      <c r="HM504">
        <v>0</v>
      </c>
      <c r="HN504">
        <v>0</v>
      </c>
      <c r="HO504">
        <v>0</v>
      </c>
      <c r="HP504">
        <v>2</v>
      </c>
      <c r="HQ504">
        <v>0</v>
      </c>
      <c r="HR504">
        <v>4</v>
      </c>
      <c r="HS504">
        <v>0</v>
      </c>
      <c r="HT504">
        <v>0</v>
      </c>
      <c r="HU504">
        <v>0</v>
      </c>
      <c r="HV504">
        <v>1</v>
      </c>
      <c r="HW504">
        <v>0</v>
      </c>
      <c r="HX504">
        <v>0</v>
      </c>
      <c r="HY504">
        <v>0</v>
      </c>
      <c r="HZ504">
        <v>0</v>
      </c>
      <c r="IA504">
        <v>43</v>
      </c>
      <c r="IB504">
        <v>2</v>
      </c>
      <c r="IC504">
        <v>1</v>
      </c>
      <c r="ID504">
        <v>0</v>
      </c>
      <c r="IE504">
        <v>0</v>
      </c>
      <c r="IF504">
        <v>0</v>
      </c>
      <c r="IG504">
        <v>0</v>
      </c>
      <c r="IH504">
        <v>1</v>
      </c>
      <c r="II504">
        <v>0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0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0</v>
      </c>
      <c r="JF504">
        <v>2</v>
      </c>
      <c r="JG504">
        <v>1</v>
      </c>
      <c r="JH504">
        <v>0</v>
      </c>
      <c r="JI504">
        <v>0</v>
      </c>
      <c r="JJ504">
        <v>1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1</v>
      </c>
      <c r="JY504">
        <v>1</v>
      </c>
      <c r="JZ504">
        <v>1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1</v>
      </c>
      <c r="KQ504">
        <v>1</v>
      </c>
      <c r="KR504">
        <v>1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0</v>
      </c>
      <c r="LC504">
        <v>0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1</v>
      </c>
    </row>
    <row r="505" spans="1:332">
      <c r="A505" t="s">
        <v>905</v>
      </c>
      <c r="B505" t="s">
        <v>901</v>
      </c>
      <c r="C505" t="str">
        <f>"061202"</f>
        <v>061202</v>
      </c>
      <c r="D505" t="s">
        <v>904</v>
      </c>
      <c r="E505">
        <v>4</v>
      </c>
      <c r="F505">
        <v>771</v>
      </c>
      <c r="G505">
        <v>590</v>
      </c>
      <c r="H505">
        <v>333</v>
      </c>
      <c r="I505">
        <v>257</v>
      </c>
      <c r="J505">
        <v>0</v>
      </c>
      <c r="K505">
        <v>3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257</v>
      </c>
      <c r="T505">
        <v>0</v>
      </c>
      <c r="U505">
        <v>0</v>
      </c>
      <c r="V505">
        <v>257</v>
      </c>
      <c r="W505">
        <v>44</v>
      </c>
      <c r="X505">
        <v>16</v>
      </c>
      <c r="Y505">
        <v>3</v>
      </c>
      <c r="Z505">
        <v>0</v>
      </c>
      <c r="AA505">
        <v>213</v>
      </c>
      <c r="AB505">
        <v>86</v>
      </c>
      <c r="AC505">
        <v>24</v>
      </c>
      <c r="AD505">
        <v>7</v>
      </c>
      <c r="AE505">
        <v>9</v>
      </c>
      <c r="AF505">
        <v>16</v>
      </c>
      <c r="AG505">
        <v>1</v>
      </c>
      <c r="AH505">
        <v>2</v>
      </c>
      <c r="AI505">
        <v>5</v>
      </c>
      <c r="AJ505">
        <v>0</v>
      </c>
      <c r="AK505">
        <v>1</v>
      </c>
      <c r="AL505">
        <v>1</v>
      </c>
      <c r="AM505">
        <v>9</v>
      </c>
      <c r="AN505">
        <v>0</v>
      </c>
      <c r="AO505">
        <v>1</v>
      </c>
      <c r="AP505">
        <v>0</v>
      </c>
      <c r="AQ505">
        <v>0</v>
      </c>
      <c r="AR505">
        <v>6</v>
      </c>
      <c r="AS505">
        <v>1</v>
      </c>
      <c r="AT505">
        <v>0</v>
      </c>
      <c r="AU505">
        <v>0</v>
      </c>
      <c r="AV505">
        <v>0</v>
      </c>
      <c r="AW505">
        <v>1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1</v>
      </c>
      <c r="BD505">
        <v>1</v>
      </c>
      <c r="BE505">
        <v>0</v>
      </c>
      <c r="BF505">
        <v>0</v>
      </c>
      <c r="BG505">
        <v>86</v>
      </c>
      <c r="BH505">
        <v>33</v>
      </c>
      <c r="BI505">
        <v>23</v>
      </c>
      <c r="BJ505">
        <v>1</v>
      </c>
      <c r="BK505">
        <v>1</v>
      </c>
      <c r="BL505">
        <v>3</v>
      </c>
      <c r="BM505">
        <v>0</v>
      </c>
      <c r="BN505">
        <v>2</v>
      </c>
      <c r="BO505">
        <v>2</v>
      </c>
      <c r="BP505">
        <v>0</v>
      </c>
      <c r="BQ505">
        <v>0</v>
      </c>
      <c r="BR505">
        <v>0</v>
      </c>
      <c r="BS505">
        <v>0</v>
      </c>
      <c r="BT505">
        <v>1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33</v>
      </c>
      <c r="CN505">
        <v>3</v>
      </c>
      <c r="CO505">
        <v>1</v>
      </c>
      <c r="CP505">
        <v>1</v>
      </c>
      <c r="CQ505">
        <v>1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3</v>
      </c>
      <c r="DF505">
        <v>3</v>
      </c>
      <c r="DG505">
        <v>2</v>
      </c>
      <c r="DH505">
        <v>1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3</v>
      </c>
      <c r="EL505">
        <v>40</v>
      </c>
      <c r="EM505">
        <v>2</v>
      </c>
      <c r="EN505">
        <v>0</v>
      </c>
      <c r="EO505">
        <v>0</v>
      </c>
      <c r="EP505">
        <v>3</v>
      </c>
      <c r="EQ505">
        <v>0</v>
      </c>
      <c r="ER505">
        <v>0</v>
      </c>
      <c r="ES505">
        <v>4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29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2</v>
      </c>
      <c r="FP505">
        <v>40</v>
      </c>
      <c r="FQ505">
        <v>25</v>
      </c>
      <c r="FR505">
        <v>11</v>
      </c>
      <c r="FS505">
        <v>8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0</v>
      </c>
      <c r="GA505">
        <v>0</v>
      </c>
      <c r="GB505">
        <v>1</v>
      </c>
      <c r="GC505">
        <v>0</v>
      </c>
      <c r="GD505">
        <v>0</v>
      </c>
      <c r="GE505">
        <v>0</v>
      </c>
      <c r="GF505">
        <v>0</v>
      </c>
      <c r="GG505">
        <v>0</v>
      </c>
      <c r="GH505">
        <v>1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1</v>
      </c>
      <c r="GP505">
        <v>0</v>
      </c>
      <c r="GQ505">
        <v>3</v>
      </c>
      <c r="GR505">
        <v>0</v>
      </c>
      <c r="GS505">
        <v>0</v>
      </c>
      <c r="GT505">
        <v>0</v>
      </c>
      <c r="GU505">
        <v>25</v>
      </c>
      <c r="GV505">
        <v>16</v>
      </c>
      <c r="GW505">
        <v>8</v>
      </c>
      <c r="GX505">
        <v>0</v>
      </c>
      <c r="GY505">
        <v>0</v>
      </c>
      <c r="GZ505">
        <v>1</v>
      </c>
      <c r="HA505">
        <v>3</v>
      </c>
      <c r="HB505">
        <v>1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1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0</v>
      </c>
      <c r="HQ505">
        <v>0</v>
      </c>
      <c r="HR505">
        <v>0</v>
      </c>
      <c r="HS505">
        <v>0</v>
      </c>
      <c r="HT505">
        <v>0</v>
      </c>
      <c r="HU505">
        <v>0</v>
      </c>
      <c r="HV505">
        <v>0</v>
      </c>
      <c r="HW505">
        <v>0</v>
      </c>
      <c r="HX505">
        <v>0</v>
      </c>
      <c r="HY505">
        <v>0</v>
      </c>
      <c r="HZ505">
        <v>2</v>
      </c>
      <c r="IA505">
        <v>16</v>
      </c>
      <c r="IB505">
        <v>4</v>
      </c>
      <c r="IC505">
        <v>1</v>
      </c>
      <c r="ID505">
        <v>1</v>
      </c>
      <c r="IE505">
        <v>0</v>
      </c>
      <c r="IF505">
        <v>0</v>
      </c>
      <c r="IG505">
        <v>1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0</v>
      </c>
      <c r="IN505">
        <v>0</v>
      </c>
      <c r="IO505">
        <v>0</v>
      </c>
      <c r="IP505">
        <v>0</v>
      </c>
      <c r="IQ505">
        <v>0</v>
      </c>
      <c r="IR505">
        <v>0</v>
      </c>
      <c r="IS505">
        <v>0</v>
      </c>
      <c r="IT505">
        <v>1</v>
      </c>
      <c r="IU505">
        <v>0</v>
      </c>
      <c r="IV505">
        <v>0</v>
      </c>
      <c r="IW505">
        <v>0</v>
      </c>
      <c r="IX505">
        <v>0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4</v>
      </c>
      <c r="JG505">
        <v>2</v>
      </c>
      <c r="JH505">
        <v>1</v>
      </c>
      <c r="JI505">
        <v>1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2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1</v>
      </c>
      <c r="KR505">
        <v>1</v>
      </c>
      <c r="KS505">
        <v>0</v>
      </c>
      <c r="KT505">
        <v>0</v>
      </c>
      <c r="KU505">
        <v>0</v>
      </c>
      <c r="KV505">
        <v>0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1</v>
      </c>
    </row>
    <row r="506" spans="1:332">
      <c r="A506" t="s">
        <v>903</v>
      </c>
      <c r="B506" t="s">
        <v>901</v>
      </c>
      <c r="C506" t="str">
        <f>"061202"</f>
        <v>061202</v>
      </c>
      <c r="D506" t="s">
        <v>415</v>
      </c>
      <c r="E506">
        <v>5</v>
      </c>
      <c r="F506">
        <v>396</v>
      </c>
      <c r="G506">
        <v>310</v>
      </c>
      <c r="H506">
        <v>194</v>
      </c>
      <c r="I506">
        <v>116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116</v>
      </c>
      <c r="T506">
        <v>0</v>
      </c>
      <c r="U506">
        <v>0</v>
      </c>
      <c r="V506">
        <v>116</v>
      </c>
      <c r="W506">
        <v>5</v>
      </c>
      <c r="X506">
        <v>1</v>
      </c>
      <c r="Y506">
        <v>1</v>
      </c>
      <c r="Z506">
        <v>0</v>
      </c>
      <c r="AA506">
        <v>111</v>
      </c>
      <c r="AB506">
        <v>46</v>
      </c>
      <c r="AC506">
        <v>11</v>
      </c>
      <c r="AD506">
        <v>7</v>
      </c>
      <c r="AE506">
        <v>5</v>
      </c>
      <c r="AF506">
        <v>9</v>
      </c>
      <c r="AG506">
        <v>0</v>
      </c>
      <c r="AH506">
        <v>0</v>
      </c>
      <c r="AI506">
        <v>3</v>
      </c>
      <c r="AJ506">
        <v>1</v>
      </c>
      <c r="AK506">
        <v>0</v>
      </c>
      <c r="AL506">
        <v>0</v>
      </c>
      <c r="AM506">
        <v>1</v>
      </c>
      <c r="AN506">
        <v>0</v>
      </c>
      <c r="AO506">
        <v>0</v>
      </c>
      <c r="AP506">
        <v>0</v>
      </c>
      <c r="AQ506">
        <v>0</v>
      </c>
      <c r="AR506">
        <v>4</v>
      </c>
      <c r="AS506">
        <v>0</v>
      </c>
      <c r="AT506">
        <v>0</v>
      </c>
      <c r="AU506">
        <v>0</v>
      </c>
      <c r="AV506">
        <v>0</v>
      </c>
      <c r="AW506">
        <v>2</v>
      </c>
      <c r="AX506">
        <v>1</v>
      </c>
      <c r="AY506">
        <v>1</v>
      </c>
      <c r="AZ506">
        <v>0</v>
      </c>
      <c r="BA506">
        <v>0</v>
      </c>
      <c r="BB506">
        <v>0</v>
      </c>
      <c r="BC506">
        <v>0</v>
      </c>
      <c r="BD506">
        <v>1</v>
      </c>
      <c r="BE506">
        <v>0</v>
      </c>
      <c r="BF506">
        <v>0</v>
      </c>
      <c r="BG506">
        <v>46</v>
      </c>
      <c r="BH506">
        <v>18</v>
      </c>
      <c r="BI506">
        <v>13</v>
      </c>
      <c r="BJ506">
        <v>1</v>
      </c>
      <c r="BK506">
        <v>1</v>
      </c>
      <c r="BL506">
        <v>0</v>
      </c>
      <c r="BM506">
        <v>1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1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1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18</v>
      </c>
      <c r="CN506">
        <v>3</v>
      </c>
      <c r="CO506">
        <v>2</v>
      </c>
      <c r="CP506">
        <v>1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3</v>
      </c>
      <c r="DF506">
        <v>1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1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1</v>
      </c>
      <c r="EL506">
        <v>18</v>
      </c>
      <c r="EM506">
        <v>0</v>
      </c>
      <c r="EN506">
        <v>1</v>
      </c>
      <c r="EO506">
        <v>1</v>
      </c>
      <c r="EP506">
        <v>2</v>
      </c>
      <c r="EQ506">
        <v>5</v>
      </c>
      <c r="ER506">
        <v>0</v>
      </c>
      <c r="ES506">
        <v>5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4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18</v>
      </c>
      <c r="FQ506">
        <v>7</v>
      </c>
      <c r="FR506">
        <v>1</v>
      </c>
      <c r="FS506">
        <v>2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0</v>
      </c>
      <c r="GC506">
        <v>0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0</v>
      </c>
      <c r="GP506">
        <v>0</v>
      </c>
      <c r="GQ506">
        <v>2</v>
      </c>
      <c r="GR506">
        <v>0</v>
      </c>
      <c r="GS506">
        <v>0</v>
      </c>
      <c r="GT506">
        <v>2</v>
      </c>
      <c r="GU506">
        <v>7</v>
      </c>
      <c r="GV506">
        <v>14</v>
      </c>
      <c r="GW506">
        <v>3</v>
      </c>
      <c r="GX506">
        <v>2</v>
      </c>
      <c r="GY506">
        <v>0</v>
      </c>
      <c r="GZ506">
        <v>0</v>
      </c>
      <c r="HA506">
        <v>3</v>
      </c>
      <c r="HB506">
        <v>0</v>
      </c>
      <c r="HC506">
        <v>0</v>
      </c>
      <c r="HD506">
        <v>0</v>
      </c>
      <c r="HE506">
        <v>1</v>
      </c>
      <c r="HF506">
        <v>0</v>
      </c>
      <c r="HG506">
        <v>0</v>
      </c>
      <c r="HH506">
        <v>1</v>
      </c>
      <c r="HI506">
        <v>0</v>
      </c>
      <c r="HJ506">
        <v>0</v>
      </c>
      <c r="HK506">
        <v>1</v>
      </c>
      <c r="HL506">
        <v>0</v>
      </c>
      <c r="HM506">
        <v>0</v>
      </c>
      <c r="HN506">
        <v>0</v>
      </c>
      <c r="HO506">
        <v>2</v>
      </c>
      <c r="HP506">
        <v>0</v>
      </c>
      <c r="HQ506">
        <v>0</v>
      </c>
      <c r="HR506">
        <v>1</v>
      </c>
      <c r="HS506">
        <v>0</v>
      </c>
      <c r="HT506">
        <v>0</v>
      </c>
      <c r="HU506">
        <v>0</v>
      </c>
      <c r="HV506">
        <v>0</v>
      </c>
      <c r="HW506">
        <v>0</v>
      </c>
      <c r="HX506">
        <v>0</v>
      </c>
      <c r="HY506">
        <v>0</v>
      </c>
      <c r="HZ506">
        <v>0</v>
      </c>
      <c r="IA506">
        <v>14</v>
      </c>
      <c r="IB506">
        <v>3</v>
      </c>
      <c r="IC506">
        <v>2</v>
      </c>
      <c r="ID506">
        <v>0</v>
      </c>
      <c r="IE506">
        <v>0</v>
      </c>
      <c r="IF506">
        <v>0</v>
      </c>
      <c r="IG506">
        <v>0</v>
      </c>
      <c r="IH506">
        <v>0</v>
      </c>
      <c r="II506">
        <v>0</v>
      </c>
      <c r="IJ506">
        <v>0</v>
      </c>
      <c r="IK506">
        <v>0</v>
      </c>
      <c r="IL506">
        <v>1</v>
      </c>
      <c r="IM506">
        <v>0</v>
      </c>
      <c r="IN506">
        <v>0</v>
      </c>
      <c r="IO506">
        <v>0</v>
      </c>
      <c r="IP506">
        <v>0</v>
      </c>
      <c r="IQ506">
        <v>0</v>
      </c>
      <c r="IR506">
        <v>0</v>
      </c>
      <c r="IS506">
        <v>0</v>
      </c>
      <c r="IT506">
        <v>0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0</v>
      </c>
      <c r="JF506">
        <v>3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1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1</v>
      </c>
      <c r="KP506">
        <v>1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</row>
    <row r="507" spans="1:332">
      <c r="A507" t="s">
        <v>902</v>
      </c>
      <c r="B507" t="s">
        <v>901</v>
      </c>
      <c r="C507" t="str">
        <f>"061202"</f>
        <v>061202</v>
      </c>
      <c r="D507" t="s">
        <v>415</v>
      </c>
      <c r="E507">
        <v>6</v>
      </c>
      <c r="F507">
        <v>362</v>
      </c>
      <c r="G507">
        <v>280</v>
      </c>
      <c r="H507">
        <v>159</v>
      </c>
      <c r="I507">
        <v>121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121</v>
      </c>
      <c r="T507">
        <v>0</v>
      </c>
      <c r="U507">
        <v>0</v>
      </c>
      <c r="V507">
        <v>121</v>
      </c>
      <c r="W507">
        <v>0</v>
      </c>
      <c r="X507">
        <v>0</v>
      </c>
      <c r="Y507">
        <v>0</v>
      </c>
      <c r="Z507">
        <v>0</v>
      </c>
      <c r="AA507">
        <v>121</v>
      </c>
      <c r="AB507">
        <v>43</v>
      </c>
      <c r="AC507">
        <v>12</v>
      </c>
      <c r="AD507">
        <v>2</v>
      </c>
      <c r="AE507">
        <v>5</v>
      </c>
      <c r="AF507">
        <v>4</v>
      </c>
      <c r="AG507">
        <v>2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7</v>
      </c>
      <c r="AN507">
        <v>0</v>
      </c>
      <c r="AO507">
        <v>0</v>
      </c>
      <c r="AP507">
        <v>2</v>
      </c>
      <c r="AQ507">
        <v>0</v>
      </c>
      <c r="AR507">
        <v>5</v>
      </c>
      <c r="AS507">
        <v>0</v>
      </c>
      <c r="AT507">
        <v>0</v>
      </c>
      <c r="AU507">
        <v>0</v>
      </c>
      <c r="AV507">
        <v>0</v>
      </c>
      <c r="AW507">
        <v>1</v>
      </c>
      <c r="AX507">
        <v>0</v>
      </c>
      <c r="AY507">
        <v>0</v>
      </c>
      <c r="AZ507">
        <v>1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2</v>
      </c>
      <c r="BG507">
        <v>43</v>
      </c>
      <c r="BH507">
        <v>23</v>
      </c>
      <c r="BI507">
        <v>19</v>
      </c>
      <c r="BJ507">
        <v>0</v>
      </c>
      <c r="BK507">
        <v>2</v>
      </c>
      <c r="BL507">
        <v>0</v>
      </c>
      <c r="BM507">
        <v>0</v>
      </c>
      <c r="BN507">
        <v>0</v>
      </c>
      <c r="BO507">
        <v>1</v>
      </c>
      <c r="BP507">
        <v>1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23</v>
      </c>
      <c r="CN507">
        <v>3</v>
      </c>
      <c r="CO507">
        <v>2</v>
      </c>
      <c r="CP507">
        <v>1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3</v>
      </c>
      <c r="DF507">
        <v>4</v>
      </c>
      <c r="DG507">
        <v>2</v>
      </c>
      <c r="DH507">
        <v>2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4</v>
      </c>
      <c r="EL507">
        <v>26</v>
      </c>
      <c r="EM507">
        <v>5</v>
      </c>
      <c r="EN507">
        <v>3</v>
      </c>
      <c r="EO507">
        <v>2</v>
      </c>
      <c r="EP507">
        <v>4</v>
      </c>
      <c r="EQ507">
        <v>6</v>
      </c>
      <c r="ER507">
        <v>0</v>
      </c>
      <c r="ES507">
        <v>0</v>
      </c>
      <c r="ET507">
        <v>0</v>
      </c>
      <c r="EU507">
        <v>0</v>
      </c>
      <c r="EV507">
        <v>2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2</v>
      </c>
      <c r="FD507">
        <v>0</v>
      </c>
      <c r="FE507">
        <v>0</v>
      </c>
      <c r="FF507">
        <v>1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1</v>
      </c>
      <c r="FP507">
        <v>26</v>
      </c>
      <c r="FQ507">
        <v>8</v>
      </c>
      <c r="FR507">
        <v>4</v>
      </c>
      <c r="FS507">
        <v>1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1</v>
      </c>
      <c r="GA507">
        <v>0</v>
      </c>
      <c r="GB507">
        <v>0</v>
      </c>
      <c r="GC507">
        <v>0</v>
      </c>
      <c r="GD507">
        <v>0</v>
      </c>
      <c r="GE507">
        <v>0</v>
      </c>
      <c r="GF507">
        <v>0</v>
      </c>
      <c r="GG507">
        <v>0</v>
      </c>
      <c r="GH507">
        <v>0</v>
      </c>
      <c r="GI507">
        <v>0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1</v>
      </c>
      <c r="GP507">
        <v>0</v>
      </c>
      <c r="GQ507">
        <v>1</v>
      </c>
      <c r="GR507">
        <v>0</v>
      </c>
      <c r="GS507">
        <v>0</v>
      </c>
      <c r="GT507">
        <v>0</v>
      </c>
      <c r="GU507">
        <v>8</v>
      </c>
      <c r="GV507">
        <v>14</v>
      </c>
      <c r="GW507">
        <v>2</v>
      </c>
      <c r="GX507">
        <v>2</v>
      </c>
      <c r="GY507">
        <v>1</v>
      </c>
      <c r="GZ507">
        <v>0</v>
      </c>
      <c r="HA507">
        <v>1</v>
      </c>
      <c r="HB507">
        <v>2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2</v>
      </c>
      <c r="HI507">
        <v>0</v>
      </c>
      <c r="HJ507">
        <v>0</v>
      </c>
      <c r="HK507">
        <v>0</v>
      </c>
      <c r="HL507">
        <v>0</v>
      </c>
      <c r="HM507">
        <v>0</v>
      </c>
      <c r="HN507">
        <v>0</v>
      </c>
      <c r="HO507">
        <v>1</v>
      </c>
      <c r="HP507">
        <v>0</v>
      </c>
      <c r="HQ507">
        <v>1</v>
      </c>
      <c r="HR507">
        <v>2</v>
      </c>
      <c r="HS507">
        <v>0</v>
      </c>
      <c r="HT507">
        <v>0</v>
      </c>
      <c r="HU507">
        <v>0</v>
      </c>
      <c r="HV507">
        <v>0</v>
      </c>
      <c r="HW507">
        <v>0</v>
      </c>
      <c r="HX507">
        <v>0</v>
      </c>
      <c r="HY507">
        <v>0</v>
      </c>
      <c r="HZ507">
        <v>0</v>
      </c>
      <c r="IA507">
        <v>14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0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0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0</v>
      </c>
      <c r="LD507">
        <v>0</v>
      </c>
      <c r="LE507">
        <v>0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</row>
    <row r="508" spans="1:332">
      <c r="A508" t="s">
        <v>900</v>
      </c>
      <c r="B508" t="s">
        <v>889</v>
      </c>
      <c r="C508" t="str">
        <f>"061203"</f>
        <v>061203</v>
      </c>
      <c r="D508" t="s">
        <v>899</v>
      </c>
      <c r="E508">
        <v>1</v>
      </c>
      <c r="F508">
        <v>1457</v>
      </c>
      <c r="G508">
        <v>1111</v>
      </c>
      <c r="H508">
        <v>479</v>
      </c>
      <c r="I508">
        <v>632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632</v>
      </c>
      <c r="T508">
        <v>0</v>
      </c>
      <c r="U508">
        <v>0</v>
      </c>
      <c r="V508">
        <v>632</v>
      </c>
      <c r="W508">
        <v>27</v>
      </c>
      <c r="X508">
        <v>18</v>
      </c>
      <c r="Y508">
        <v>9</v>
      </c>
      <c r="Z508">
        <v>0</v>
      </c>
      <c r="AA508">
        <v>605</v>
      </c>
      <c r="AB508">
        <v>228</v>
      </c>
      <c r="AC508">
        <v>42</v>
      </c>
      <c r="AD508">
        <v>50</v>
      </c>
      <c r="AE508">
        <v>22</v>
      </c>
      <c r="AF508">
        <v>24</v>
      </c>
      <c r="AG508">
        <v>3</v>
      </c>
      <c r="AH508">
        <v>9</v>
      </c>
      <c r="AI508">
        <v>11</v>
      </c>
      <c r="AJ508">
        <v>2</v>
      </c>
      <c r="AK508">
        <v>0</v>
      </c>
      <c r="AL508">
        <v>2</v>
      </c>
      <c r="AM508">
        <v>22</v>
      </c>
      <c r="AN508">
        <v>1</v>
      </c>
      <c r="AO508">
        <v>4</v>
      </c>
      <c r="AP508">
        <v>3</v>
      </c>
      <c r="AQ508">
        <v>2</v>
      </c>
      <c r="AR508">
        <v>4</v>
      </c>
      <c r="AS508">
        <v>0</v>
      </c>
      <c r="AT508">
        <v>0</v>
      </c>
      <c r="AU508">
        <v>0</v>
      </c>
      <c r="AV508">
        <v>0</v>
      </c>
      <c r="AW508">
        <v>7</v>
      </c>
      <c r="AX508">
        <v>7</v>
      </c>
      <c r="AY508">
        <v>0</v>
      </c>
      <c r="AZ508">
        <v>0</v>
      </c>
      <c r="BA508">
        <v>0</v>
      </c>
      <c r="BB508">
        <v>0</v>
      </c>
      <c r="BC508">
        <v>1</v>
      </c>
      <c r="BD508">
        <v>2</v>
      </c>
      <c r="BE508">
        <v>1</v>
      </c>
      <c r="BF508">
        <v>9</v>
      </c>
      <c r="BG508">
        <v>228</v>
      </c>
      <c r="BH508">
        <v>58</v>
      </c>
      <c r="BI508">
        <v>37</v>
      </c>
      <c r="BJ508">
        <v>11</v>
      </c>
      <c r="BK508">
        <v>3</v>
      </c>
      <c r="BL508">
        <v>0</v>
      </c>
      <c r="BM508">
        <v>0</v>
      </c>
      <c r="BN508">
        <v>3</v>
      </c>
      <c r="BO508">
        <v>0</v>
      </c>
      <c r="BP508">
        <v>0</v>
      </c>
      <c r="BQ508">
        <v>0</v>
      </c>
      <c r="BR508">
        <v>0</v>
      </c>
      <c r="BS508">
        <v>1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3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58</v>
      </c>
      <c r="CN508">
        <v>33</v>
      </c>
      <c r="CO508">
        <v>8</v>
      </c>
      <c r="CP508">
        <v>1</v>
      </c>
      <c r="CQ508">
        <v>2</v>
      </c>
      <c r="CR508">
        <v>1</v>
      </c>
      <c r="CS508">
        <v>1</v>
      </c>
      <c r="CT508">
        <v>0</v>
      </c>
      <c r="CU508">
        <v>0</v>
      </c>
      <c r="CV508">
        <v>17</v>
      </c>
      <c r="CW508">
        <v>0</v>
      </c>
      <c r="CX508">
        <v>1</v>
      </c>
      <c r="CY508">
        <v>0</v>
      </c>
      <c r="CZ508">
        <v>0</v>
      </c>
      <c r="DA508">
        <v>0</v>
      </c>
      <c r="DB508">
        <v>0</v>
      </c>
      <c r="DC508">
        <v>2</v>
      </c>
      <c r="DD508">
        <v>0</v>
      </c>
      <c r="DE508">
        <v>33</v>
      </c>
      <c r="DF508">
        <v>18</v>
      </c>
      <c r="DG508">
        <v>6</v>
      </c>
      <c r="DH508">
        <v>5</v>
      </c>
      <c r="DI508">
        <v>2</v>
      </c>
      <c r="DJ508">
        <v>1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3</v>
      </c>
      <c r="EE508">
        <v>0</v>
      </c>
      <c r="EF508">
        <v>0</v>
      </c>
      <c r="EG508">
        <v>0</v>
      </c>
      <c r="EH508">
        <v>1</v>
      </c>
      <c r="EI508">
        <v>0</v>
      </c>
      <c r="EJ508">
        <v>0</v>
      </c>
      <c r="EK508">
        <v>18</v>
      </c>
      <c r="EL508">
        <v>163</v>
      </c>
      <c r="EM508">
        <v>2</v>
      </c>
      <c r="EN508">
        <v>2</v>
      </c>
      <c r="EO508">
        <v>0</v>
      </c>
      <c r="EP508">
        <v>3</v>
      </c>
      <c r="EQ508">
        <v>0</v>
      </c>
      <c r="ER508">
        <v>0</v>
      </c>
      <c r="ES508">
        <v>145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1</v>
      </c>
      <c r="FB508">
        <v>0</v>
      </c>
      <c r="FC508">
        <v>4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2</v>
      </c>
      <c r="FM508">
        <v>0</v>
      </c>
      <c r="FN508">
        <v>0</v>
      </c>
      <c r="FO508">
        <v>4</v>
      </c>
      <c r="FP508">
        <v>163</v>
      </c>
      <c r="FQ508">
        <v>28</v>
      </c>
      <c r="FR508">
        <v>12</v>
      </c>
      <c r="FS508">
        <v>2</v>
      </c>
      <c r="FT508">
        <v>2</v>
      </c>
      <c r="FU508">
        <v>0</v>
      </c>
      <c r="FV508">
        <v>0</v>
      </c>
      <c r="FW508">
        <v>0</v>
      </c>
      <c r="FX508">
        <v>0</v>
      </c>
      <c r="FY508">
        <v>1</v>
      </c>
      <c r="FZ508">
        <v>0</v>
      </c>
      <c r="GA508">
        <v>0</v>
      </c>
      <c r="GB508">
        <v>0</v>
      </c>
      <c r="GC508">
        <v>1</v>
      </c>
      <c r="GD508">
        <v>1</v>
      </c>
      <c r="GE508">
        <v>0</v>
      </c>
      <c r="GF508">
        <v>1</v>
      </c>
      <c r="GG508">
        <v>0</v>
      </c>
      <c r="GH508">
        <v>0</v>
      </c>
      <c r="GI508">
        <v>1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4</v>
      </c>
      <c r="GR508">
        <v>0</v>
      </c>
      <c r="GS508">
        <v>0</v>
      </c>
      <c r="GT508">
        <v>3</v>
      </c>
      <c r="GU508">
        <v>28</v>
      </c>
      <c r="GV508">
        <v>59</v>
      </c>
      <c r="GW508">
        <v>15</v>
      </c>
      <c r="GX508">
        <v>6</v>
      </c>
      <c r="GY508">
        <v>1</v>
      </c>
      <c r="GZ508">
        <v>0</v>
      </c>
      <c r="HA508">
        <v>2</v>
      </c>
      <c r="HB508">
        <v>0</v>
      </c>
      <c r="HC508">
        <v>1</v>
      </c>
      <c r="HD508">
        <v>8</v>
      </c>
      <c r="HE508">
        <v>0</v>
      </c>
      <c r="HF508">
        <v>1</v>
      </c>
      <c r="HG508">
        <v>3</v>
      </c>
      <c r="HH508">
        <v>3</v>
      </c>
      <c r="HI508">
        <v>0</v>
      </c>
      <c r="HJ508">
        <v>1</v>
      </c>
      <c r="HK508">
        <v>3</v>
      </c>
      <c r="HL508">
        <v>0</v>
      </c>
      <c r="HM508">
        <v>1</v>
      </c>
      <c r="HN508">
        <v>0</v>
      </c>
      <c r="HO508">
        <v>2</v>
      </c>
      <c r="HP508">
        <v>0</v>
      </c>
      <c r="HQ508">
        <v>2</v>
      </c>
      <c r="HR508">
        <v>1</v>
      </c>
      <c r="HS508">
        <v>0</v>
      </c>
      <c r="HT508">
        <v>1</v>
      </c>
      <c r="HU508">
        <v>0</v>
      </c>
      <c r="HV508">
        <v>0</v>
      </c>
      <c r="HW508">
        <v>4</v>
      </c>
      <c r="HX508">
        <v>1</v>
      </c>
      <c r="HY508">
        <v>1</v>
      </c>
      <c r="HZ508">
        <v>2</v>
      </c>
      <c r="IA508">
        <v>59</v>
      </c>
      <c r="IB508">
        <v>14</v>
      </c>
      <c r="IC508">
        <v>8</v>
      </c>
      <c r="ID508">
        <v>1</v>
      </c>
      <c r="IE508">
        <v>0</v>
      </c>
      <c r="IF508">
        <v>1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0</v>
      </c>
      <c r="IO508">
        <v>1</v>
      </c>
      <c r="IP508">
        <v>0</v>
      </c>
      <c r="IQ508">
        <v>0</v>
      </c>
      <c r="IR508">
        <v>0</v>
      </c>
      <c r="IS508">
        <v>0</v>
      </c>
      <c r="IT508">
        <v>1</v>
      </c>
      <c r="IU508">
        <v>0</v>
      </c>
      <c r="IV508">
        <v>1</v>
      </c>
      <c r="IW508">
        <v>0</v>
      </c>
      <c r="IX508">
        <v>0</v>
      </c>
      <c r="IY508">
        <v>0</v>
      </c>
      <c r="IZ508">
        <v>0</v>
      </c>
      <c r="JA508">
        <v>0</v>
      </c>
      <c r="JB508">
        <v>0</v>
      </c>
      <c r="JC508">
        <v>0</v>
      </c>
      <c r="JD508">
        <v>1</v>
      </c>
      <c r="JE508">
        <v>0</v>
      </c>
      <c r="JF508">
        <v>14</v>
      </c>
      <c r="JG508">
        <v>2</v>
      </c>
      <c r="JH508">
        <v>1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1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2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2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0</v>
      </c>
      <c r="LD508">
        <v>0</v>
      </c>
      <c r="LE508">
        <v>0</v>
      </c>
      <c r="LF508">
        <v>0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0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2</v>
      </c>
      <c r="LT508">
        <v>2</v>
      </c>
    </row>
    <row r="509" spans="1:332">
      <c r="A509" t="s">
        <v>898</v>
      </c>
      <c r="B509" t="s">
        <v>889</v>
      </c>
      <c r="C509" t="str">
        <f>"061203"</f>
        <v>061203</v>
      </c>
      <c r="D509" t="s">
        <v>897</v>
      </c>
      <c r="E509">
        <v>2</v>
      </c>
      <c r="F509">
        <v>946</v>
      </c>
      <c r="G509">
        <v>720</v>
      </c>
      <c r="H509">
        <v>354</v>
      </c>
      <c r="I509">
        <v>366</v>
      </c>
      <c r="J509">
        <v>0</v>
      </c>
      <c r="K509">
        <v>3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366</v>
      </c>
      <c r="T509">
        <v>0</v>
      </c>
      <c r="U509">
        <v>0</v>
      </c>
      <c r="V509">
        <v>366</v>
      </c>
      <c r="W509">
        <v>9</v>
      </c>
      <c r="X509">
        <v>7</v>
      </c>
      <c r="Y509">
        <v>2</v>
      </c>
      <c r="Z509">
        <v>0</v>
      </c>
      <c r="AA509">
        <v>357</v>
      </c>
      <c r="AB509">
        <v>133</v>
      </c>
      <c r="AC509">
        <v>36</v>
      </c>
      <c r="AD509">
        <v>18</v>
      </c>
      <c r="AE509">
        <v>23</v>
      </c>
      <c r="AF509">
        <v>8</v>
      </c>
      <c r="AG509">
        <v>1</v>
      </c>
      <c r="AH509">
        <v>2</v>
      </c>
      <c r="AI509">
        <v>6</v>
      </c>
      <c r="AJ509">
        <v>0</v>
      </c>
      <c r="AK509">
        <v>1</v>
      </c>
      <c r="AL509">
        <v>6</v>
      </c>
      <c r="AM509">
        <v>10</v>
      </c>
      <c r="AN509">
        <v>3</v>
      </c>
      <c r="AO509">
        <v>5</v>
      </c>
      <c r="AP509">
        <v>0</v>
      </c>
      <c r="AQ509">
        <v>0</v>
      </c>
      <c r="AR509">
        <v>4</v>
      </c>
      <c r="AS509">
        <v>0</v>
      </c>
      <c r="AT509">
        <v>0</v>
      </c>
      <c r="AU509">
        <v>0</v>
      </c>
      <c r="AV509">
        <v>1</v>
      </c>
      <c r="AW509">
        <v>1</v>
      </c>
      <c r="AX509">
        <v>1</v>
      </c>
      <c r="AY509">
        <v>0</v>
      </c>
      <c r="AZ509">
        <v>0</v>
      </c>
      <c r="BA509">
        <v>2</v>
      </c>
      <c r="BB509">
        <v>0</v>
      </c>
      <c r="BC509">
        <v>1</v>
      </c>
      <c r="BD509">
        <v>1</v>
      </c>
      <c r="BE509">
        <v>0</v>
      </c>
      <c r="BF509">
        <v>3</v>
      </c>
      <c r="BG509">
        <v>133</v>
      </c>
      <c r="BH509">
        <v>29</v>
      </c>
      <c r="BI509">
        <v>14</v>
      </c>
      <c r="BJ509">
        <v>4</v>
      </c>
      <c r="BK509">
        <v>1</v>
      </c>
      <c r="BL509">
        <v>0</v>
      </c>
      <c r="BM509">
        <v>0</v>
      </c>
      <c r="BN509">
        <v>1</v>
      </c>
      <c r="BO509">
        <v>2</v>
      </c>
      <c r="BP509">
        <v>0</v>
      </c>
      <c r="BQ509">
        <v>0</v>
      </c>
      <c r="BR509">
        <v>0</v>
      </c>
      <c r="BS509">
        <v>1</v>
      </c>
      <c r="BT509">
        <v>0</v>
      </c>
      <c r="BU509">
        <v>0</v>
      </c>
      <c r="BV509">
        <v>0</v>
      </c>
      <c r="BW509">
        <v>0</v>
      </c>
      <c r="BX509">
        <v>1</v>
      </c>
      <c r="BY509">
        <v>1</v>
      </c>
      <c r="BZ509">
        <v>0</v>
      </c>
      <c r="CA509">
        <v>1</v>
      </c>
      <c r="CB509">
        <v>0</v>
      </c>
      <c r="CC509">
        <v>0</v>
      </c>
      <c r="CD509">
        <v>0</v>
      </c>
      <c r="CE509">
        <v>3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29</v>
      </c>
      <c r="CN509">
        <v>7</v>
      </c>
      <c r="CO509">
        <v>3</v>
      </c>
      <c r="CP509">
        <v>2</v>
      </c>
      <c r="CQ509">
        <v>0</v>
      </c>
      <c r="CR509">
        <v>0</v>
      </c>
      <c r="CS509">
        <v>0</v>
      </c>
      <c r="CT509">
        <v>1</v>
      </c>
      <c r="CU509">
        <v>0</v>
      </c>
      <c r="CV509">
        <v>1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7</v>
      </c>
      <c r="DF509">
        <v>18</v>
      </c>
      <c r="DG509">
        <v>11</v>
      </c>
      <c r="DH509">
        <v>1</v>
      </c>
      <c r="DI509">
        <v>1</v>
      </c>
      <c r="DJ509">
        <v>1</v>
      </c>
      <c r="DK509">
        <v>1</v>
      </c>
      <c r="DL509">
        <v>0</v>
      </c>
      <c r="DM509">
        <v>0</v>
      </c>
      <c r="DN509">
        <v>0</v>
      </c>
      <c r="DO509">
        <v>0</v>
      </c>
      <c r="DP509">
        <v>1</v>
      </c>
      <c r="DQ509">
        <v>0</v>
      </c>
      <c r="DR509">
        <v>0</v>
      </c>
      <c r="DS509">
        <v>0</v>
      </c>
      <c r="DT509">
        <v>1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1</v>
      </c>
      <c r="EH509">
        <v>0</v>
      </c>
      <c r="EI509">
        <v>0</v>
      </c>
      <c r="EJ509">
        <v>0</v>
      </c>
      <c r="EK509">
        <v>18</v>
      </c>
      <c r="EL509">
        <v>103</v>
      </c>
      <c r="EM509">
        <v>7</v>
      </c>
      <c r="EN509">
        <v>3</v>
      </c>
      <c r="EO509">
        <v>0</v>
      </c>
      <c r="EP509">
        <v>0</v>
      </c>
      <c r="EQ509">
        <v>0</v>
      </c>
      <c r="ER509">
        <v>0</v>
      </c>
      <c r="ES509">
        <v>90</v>
      </c>
      <c r="ET509">
        <v>0</v>
      </c>
      <c r="EU509">
        <v>0</v>
      </c>
      <c r="EV509">
        <v>0</v>
      </c>
      <c r="EW509">
        <v>0</v>
      </c>
      <c r="EX509">
        <v>1</v>
      </c>
      <c r="EY509">
        <v>0</v>
      </c>
      <c r="EZ509">
        <v>0</v>
      </c>
      <c r="FA509">
        <v>0</v>
      </c>
      <c r="FB509">
        <v>1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1</v>
      </c>
      <c r="FP509">
        <v>103</v>
      </c>
      <c r="FQ509">
        <v>13</v>
      </c>
      <c r="FR509">
        <v>8</v>
      </c>
      <c r="FS509">
        <v>2</v>
      </c>
      <c r="FT509">
        <v>0</v>
      </c>
      <c r="FU509">
        <v>1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1</v>
      </c>
      <c r="GP509">
        <v>0</v>
      </c>
      <c r="GQ509">
        <v>1</v>
      </c>
      <c r="GR509">
        <v>0</v>
      </c>
      <c r="GS509">
        <v>0</v>
      </c>
      <c r="GT509">
        <v>0</v>
      </c>
      <c r="GU509">
        <v>13</v>
      </c>
      <c r="GV509">
        <v>49</v>
      </c>
      <c r="GW509">
        <v>16</v>
      </c>
      <c r="GX509">
        <v>3</v>
      </c>
      <c r="GY509">
        <v>1</v>
      </c>
      <c r="GZ509">
        <v>4</v>
      </c>
      <c r="HA509">
        <v>3</v>
      </c>
      <c r="HB509">
        <v>1</v>
      </c>
      <c r="HC509">
        <v>1</v>
      </c>
      <c r="HD509">
        <v>2</v>
      </c>
      <c r="HE509">
        <v>1</v>
      </c>
      <c r="HF509">
        <v>1</v>
      </c>
      <c r="HG509">
        <v>2</v>
      </c>
      <c r="HH509">
        <v>0</v>
      </c>
      <c r="HI509">
        <v>0</v>
      </c>
      <c r="HJ509">
        <v>0</v>
      </c>
      <c r="HK509">
        <v>5</v>
      </c>
      <c r="HL509">
        <v>0</v>
      </c>
      <c r="HM509">
        <v>0</v>
      </c>
      <c r="HN509">
        <v>0</v>
      </c>
      <c r="HO509">
        <v>0</v>
      </c>
      <c r="HP509">
        <v>1</v>
      </c>
      <c r="HQ509">
        <v>1</v>
      </c>
      <c r="HR509">
        <v>2</v>
      </c>
      <c r="HS509">
        <v>0</v>
      </c>
      <c r="HT509">
        <v>0</v>
      </c>
      <c r="HU509">
        <v>0</v>
      </c>
      <c r="HV509">
        <v>1</v>
      </c>
      <c r="HW509">
        <v>2</v>
      </c>
      <c r="HX509">
        <v>1</v>
      </c>
      <c r="HY509">
        <v>0</v>
      </c>
      <c r="HZ509">
        <v>1</v>
      </c>
      <c r="IA509">
        <v>49</v>
      </c>
      <c r="IB509">
        <v>2</v>
      </c>
      <c r="IC509">
        <v>1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J509">
        <v>0</v>
      </c>
      <c r="IK509">
        <v>0</v>
      </c>
      <c r="IL509">
        <v>0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0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1</v>
      </c>
      <c r="JC509">
        <v>0</v>
      </c>
      <c r="JD509">
        <v>0</v>
      </c>
      <c r="JE509">
        <v>0</v>
      </c>
      <c r="JF509">
        <v>2</v>
      </c>
      <c r="JG509">
        <v>0</v>
      </c>
      <c r="JH509">
        <v>0</v>
      </c>
      <c r="JI509">
        <v>0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1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1</v>
      </c>
      <c r="KP509">
        <v>1</v>
      </c>
      <c r="KQ509">
        <v>2</v>
      </c>
      <c r="KR509">
        <v>1</v>
      </c>
      <c r="KS509">
        <v>0</v>
      </c>
      <c r="KT509">
        <v>0</v>
      </c>
      <c r="KU509">
        <v>0</v>
      </c>
      <c r="KV509">
        <v>0</v>
      </c>
      <c r="KW509">
        <v>0</v>
      </c>
      <c r="KX509">
        <v>0</v>
      </c>
      <c r="KY509">
        <v>0</v>
      </c>
      <c r="KZ509">
        <v>0</v>
      </c>
      <c r="LA509">
        <v>0</v>
      </c>
      <c r="LB509">
        <v>0</v>
      </c>
      <c r="LC509">
        <v>0</v>
      </c>
      <c r="LD509">
        <v>0</v>
      </c>
      <c r="LE509">
        <v>0</v>
      </c>
      <c r="LF509">
        <v>0</v>
      </c>
      <c r="LG509">
        <v>0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1</v>
      </c>
      <c r="LT509">
        <v>2</v>
      </c>
    </row>
    <row r="510" spans="1:332">
      <c r="A510" t="s">
        <v>896</v>
      </c>
      <c r="B510" t="s">
        <v>889</v>
      </c>
      <c r="C510" t="str">
        <f>"061203"</f>
        <v>061203</v>
      </c>
      <c r="D510" t="s">
        <v>895</v>
      </c>
      <c r="E510">
        <v>3</v>
      </c>
      <c r="F510">
        <v>1004</v>
      </c>
      <c r="G510">
        <v>773</v>
      </c>
      <c r="H510">
        <v>367</v>
      </c>
      <c r="I510">
        <v>406</v>
      </c>
      <c r="J510">
        <v>1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406</v>
      </c>
      <c r="T510">
        <v>0</v>
      </c>
      <c r="U510">
        <v>1</v>
      </c>
      <c r="V510">
        <v>405</v>
      </c>
      <c r="W510">
        <v>12</v>
      </c>
      <c r="X510">
        <v>10</v>
      </c>
      <c r="Y510">
        <v>2</v>
      </c>
      <c r="Z510">
        <v>0</v>
      </c>
      <c r="AA510">
        <v>393</v>
      </c>
      <c r="AB510">
        <v>208</v>
      </c>
      <c r="AC510">
        <v>51</v>
      </c>
      <c r="AD510">
        <v>27</v>
      </c>
      <c r="AE510">
        <v>38</v>
      </c>
      <c r="AF510">
        <v>18</v>
      </c>
      <c r="AG510">
        <v>6</v>
      </c>
      <c r="AH510">
        <v>9</v>
      </c>
      <c r="AI510">
        <v>2</v>
      </c>
      <c r="AJ510">
        <v>1</v>
      </c>
      <c r="AK510">
        <v>3</v>
      </c>
      <c r="AL510">
        <v>2</v>
      </c>
      <c r="AM510">
        <v>13</v>
      </c>
      <c r="AN510">
        <v>2</v>
      </c>
      <c r="AO510">
        <v>6</v>
      </c>
      <c r="AP510">
        <v>2</v>
      </c>
      <c r="AQ510">
        <v>0</v>
      </c>
      <c r="AR510">
        <v>7</v>
      </c>
      <c r="AS510">
        <v>0</v>
      </c>
      <c r="AT510">
        <v>0</v>
      </c>
      <c r="AU510">
        <v>2</v>
      </c>
      <c r="AV510">
        <v>0</v>
      </c>
      <c r="AW510">
        <v>5</v>
      </c>
      <c r="AX510">
        <v>2</v>
      </c>
      <c r="AY510">
        <v>0</v>
      </c>
      <c r="AZ510">
        <v>0</v>
      </c>
      <c r="BA510">
        <v>2</v>
      </c>
      <c r="BB510">
        <v>0</v>
      </c>
      <c r="BC510">
        <v>0</v>
      </c>
      <c r="BD510">
        <v>2</v>
      </c>
      <c r="BE510">
        <v>2</v>
      </c>
      <c r="BF510">
        <v>6</v>
      </c>
      <c r="BG510">
        <v>208</v>
      </c>
      <c r="BH510">
        <v>27</v>
      </c>
      <c r="BI510">
        <v>22</v>
      </c>
      <c r="BJ510">
        <v>2</v>
      </c>
      <c r="BK510">
        <v>1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2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27</v>
      </c>
      <c r="CN510">
        <v>4</v>
      </c>
      <c r="CO510">
        <v>2</v>
      </c>
      <c r="CP510">
        <v>0</v>
      </c>
      <c r="CQ510">
        <v>0</v>
      </c>
      <c r="CR510">
        <v>1</v>
      </c>
      <c r="CS510">
        <v>0</v>
      </c>
      <c r="CT510">
        <v>1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4</v>
      </c>
      <c r="DF510">
        <v>12</v>
      </c>
      <c r="DG510">
        <v>5</v>
      </c>
      <c r="DH510">
        <v>2</v>
      </c>
      <c r="DI510">
        <v>0</v>
      </c>
      <c r="DJ510">
        <v>0</v>
      </c>
      <c r="DK510">
        <v>1</v>
      </c>
      <c r="DL510">
        <v>0</v>
      </c>
      <c r="DM510">
        <v>0</v>
      </c>
      <c r="DN510">
        <v>1</v>
      </c>
      <c r="DO510">
        <v>1</v>
      </c>
      <c r="DP510">
        <v>0</v>
      </c>
      <c r="DQ510">
        <v>0</v>
      </c>
      <c r="DR510">
        <v>0</v>
      </c>
      <c r="DS510">
        <v>1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1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12</v>
      </c>
      <c r="EL510">
        <v>60</v>
      </c>
      <c r="EM510">
        <v>6</v>
      </c>
      <c r="EN510">
        <v>0</v>
      </c>
      <c r="EO510">
        <v>0</v>
      </c>
      <c r="EP510">
        <v>2</v>
      </c>
      <c r="EQ510">
        <v>0</v>
      </c>
      <c r="ER510">
        <v>0</v>
      </c>
      <c r="ES510">
        <v>48</v>
      </c>
      <c r="ET510">
        <v>0</v>
      </c>
      <c r="EU510">
        <v>0</v>
      </c>
      <c r="EV510">
        <v>0</v>
      </c>
      <c r="EW510">
        <v>1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2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1</v>
      </c>
      <c r="FP510">
        <v>60</v>
      </c>
      <c r="FQ510">
        <v>18</v>
      </c>
      <c r="FR510">
        <v>8</v>
      </c>
      <c r="FS510">
        <v>2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0</v>
      </c>
      <c r="FZ510">
        <v>0</v>
      </c>
      <c r="GA510">
        <v>0</v>
      </c>
      <c r="GB510">
        <v>0</v>
      </c>
      <c r="GC510">
        <v>1</v>
      </c>
      <c r="GD510">
        <v>0</v>
      </c>
      <c r="GE510">
        <v>0</v>
      </c>
      <c r="GF510">
        <v>0</v>
      </c>
      <c r="GG510">
        <v>0</v>
      </c>
      <c r="GH510">
        <v>0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0</v>
      </c>
      <c r="GP510">
        <v>0</v>
      </c>
      <c r="GQ510">
        <v>2</v>
      </c>
      <c r="GR510">
        <v>0</v>
      </c>
      <c r="GS510">
        <v>0</v>
      </c>
      <c r="GT510">
        <v>5</v>
      </c>
      <c r="GU510">
        <v>18</v>
      </c>
      <c r="GV510">
        <v>56</v>
      </c>
      <c r="GW510">
        <v>18</v>
      </c>
      <c r="GX510">
        <v>6</v>
      </c>
      <c r="GY510">
        <v>1</v>
      </c>
      <c r="GZ510">
        <v>1</v>
      </c>
      <c r="HA510">
        <v>9</v>
      </c>
      <c r="HB510">
        <v>3</v>
      </c>
      <c r="HC510">
        <v>0</v>
      </c>
      <c r="HD510">
        <v>0</v>
      </c>
      <c r="HE510">
        <v>2</v>
      </c>
      <c r="HF510">
        <v>0</v>
      </c>
      <c r="HG510">
        <v>4</v>
      </c>
      <c r="HH510">
        <v>1</v>
      </c>
      <c r="HI510">
        <v>0</v>
      </c>
      <c r="HJ510">
        <v>0</v>
      </c>
      <c r="HK510">
        <v>1</v>
      </c>
      <c r="HL510">
        <v>0</v>
      </c>
      <c r="HM510">
        <v>0</v>
      </c>
      <c r="HN510">
        <v>0</v>
      </c>
      <c r="HO510">
        <v>0</v>
      </c>
      <c r="HP510">
        <v>1</v>
      </c>
      <c r="HQ510">
        <v>0</v>
      </c>
      <c r="HR510">
        <v>1</v>
      </c>
      <c r="HS510">
        <v>1</v>
      </c>
      <c r="HT510">
        <v>1</v>
      </c>
      <c r="HU510">
        <v>1</v>
      </c>
      <c r="HV510">
        <v>0</v>
      </c>
      <c r="HW510">
        <v>0</v>
      </c>
      <c r="HX510">
        <v>2</v>
      </c>
      <c r="HY510">
        <v>1</v>
      </c>
      <c r="HZ510">
        <v>2</v>
      </c>
      <c r="IA510">
        <v>56</v>
      </c>
      <c r="IB510">
        <v>5</v>
      </c>
      <c r="IC510">
        <v>5</v>
      </c>
      <c r="ID510">
        <v>0</v>
      </c>
      <c r="IE510">
        <v>0</v>
      </c>
      <c r="IF510">
        <v>0</v>
      </c>
      <c r="IG510">
        <v>0</v>
      </c>
      <c r="IH510">
        <v>0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0</v>
      </c>
      <c r="JA510">
        <v>0</v>
      </c>
      <c r="JB510">
        <v>0</v>
      </c>
      <c r="JC510">
        <v>0</v>
      </c>
      <c r="JD510">
        <v>0</v>
      </c>
      <c r="JE510">
        <v>0</v>
      </c>
      <c r="JF510">
        <v>5</v>
      </c>
      <c r="JG510">
        <v>1</v>
      </c>
      <c r="JH510">
        <v>0</v>
      </c>
      <c r="JI510">
        <v>0</v>
      </c>
      <c r="JJ510">
        <v>1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1</v>
      </c>
      <c r="JY510">
        <v>1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1</v>
      </c>
      <c r="KL510">
        <v>0</v>
      </c>
      <c r="KM510">
        <v>0</v>
      </c>
      <c r="KN510">
        <v>0</v>
      </c>
      <c r="KO510">
        <v>0</v>
      </c>
      <c r="KP510">
        <v>1</v>
      </c>
      <c r="KQ510">
        <v>1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1</v>
      </c>
      <c r="LB510">
        <v>0</v>
      </c>
      <c r="LC510">
        <v>0</v>
      </c>
      <c r="LD510">
        <v>0</v>
      </c>
      <c r="LE510">
        <v>0</v>
      </c>
      <c r="LF510">
        <v>0</v>
      </c>
      <c r="LG510">
        <v>0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1</v>
      </c>
    </row>
    <row r="511" spans="1:332">
      <c r="A511" t="s">
        <v>894</v>
      </c>
      <c r="B511" t="s">
        <v>889</v>
      </c>
      <c r="C511" t="str">
        <f>"061203"</f>
        <v>061203</v>
      </c>
      <c r="D511" t="s">
        <v>893</v>
      </c>
      <c r="E511">
        <v>4</v>
      </c>
      <c r="F511">
        <v>406</v>
      </c>
      <c r="G511">
        <v>310</v>
      </c>
      <c r="H511">
        <v>157</v>
      </c>
      <c r="I511">
        <v>153</v>
      </c>
      <c r="J511">
        <v>0</v>
      </c>
      <c r="K511">
        <v>1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153</v>
      </c>
      <c r="T511">
        <v>0</v>
      </c>
      <c r="U511">
        <v>0</v>
      </c>
      <c r="V511">
        <v>153</v>
      </c>
      <c r="W511">
        <v>3</v>
      </c>
      <c r="X511">
        <v>1</v>
      </c>
      <c r="Y511">
        <v>2</v>
      </c>
      <c r="Z511">
        <v>0</v>
      </c>
      <c r="AA511">
        <v>150</v>
      </c>
      <c r="AB511">
        <v>66</v>
      </c>
      <c r="AC511">
        <v>23</v>
      </c>
      <c r="AD511">
        <v>7</v>
      </c>
      <c r="AE511">
        <v>2</v>
      </c>
      <c r="AF511">
        <v>1</v>
      </c>
      <c r="AG511">
        <v>1</v>
      </c>
      <c r="AH511">
        <v>9</v>
      </c>
      <c r="AI511">
        <v>2</v>
      </c>
      <c r="AJ511">
        <v>1</v>
      </c>
      <c r="AK511">
        <v>5</v>
      </c>
      <c r="AL511">
        <v>0</v>
      </c>
      <c r="AM511">
        <v>5</v>
      </c>
      <c r="AN511">
        <v>0</v>
      </c>
      <c r="AO511">
        <v>1</v>
      </c>
      <c r="AP511">
        <v>1</v>
      </c>
      <c r="AQ511">
        <v>0</v>
      </c>
      <c r="AR511">
        <v>1</v>
      </c>
      <c r="AS511">
        <v>0</v>
      </c>
      <c r="AT511">
        <v>0</v>
      </c>
      <c r="AU511">
        <v>1</v>
      </c>
      <c r="AV511">
        <v>0</v>
      </c>
      <c r="AW511">
        <v>1</v>
      </c>
      <c r="AX511">
        <v>4</v>
      </c>
      <c r="AY511">
        <v>0</v>
      </c>
      <c r="AZ511">
        <v>1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66</v>
      </c>
      <c r="BH511">
        <v>23</v>
      </c>
      <c r="BI511">
        <v>16</v>
      </c>
      <c r="BJ511">
        <v>1</v>
      </c>
      <c r="BK511">
        <v>4</v>
      </c>
      <c r="BL511">
        <v>1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1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23</v>
      </c>
      <c r="CN511">
        <v>2</v>
      </c>
      <c r="CO511">
        <v>2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2</v>
      </c>
      <c r="DF511">
        <v>4</v>
      </c>
      <c r="DG511">
        <v>3</v>
      </c>
      <c r="DH511">
        <v>0</v>
      </c>
      <c r="DI511">
        <v>0</v>
      </c>
      <c r="DJ511">
        <v>1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4</v>
      </c>
      <c r="EL511">
        <v>26</v>
      </c>
      <c r="EM511">
        <v>2</v>
      </c>
      <c r="EN511">
        <v>2</v>
      </c>
      <c r="EO511">
        <v>1</v>
      </c>
      <c r="EP511">
        <v>1</v>
      </c>
      <c r="EQ511">
        <v>0</v>
      </c>
      <c r="ER511">
        <v>0</v>
      </c>
      <c r="ES511">
        <v>17</v>
      </c>
      <c r="ET511">
        <v>0</v>
      </c>
      <c r="EU511">
        <v>0</v>
      </c>
      <c r="EV511">
        <v>1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2</v>
      </c>
      <c r="FP511">
        <v>26</v>
      </c>
      <c r="FQ511">
        <v>8</v>
      </c>
      <c r="FR511">
        <v>4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2</v>
      </c>
      <c r="GR511">
        <v>0</v>
      </c>
      <c r="GS511">
        <v>0</v>
      </c>
      <c r="GT511">
        <v>2</v>
      </c>
      <c r="GU511">
        <v>8</v>
      </c>
      <c r="GV511">
        <v>19</v>
      </c>
      <c r="GW511">
        <v>7</v>
      </c>
      <c r="GX511">
        <v>0</v>
      </c>
      <c r="GY511">
        <v>0</v>
      </c>
      <c r="GZ511">
        <v>0</v>
      </c>
      <c r="HA511">
        <v>1</v>
      </c>
      <c r="HB511">
        <v>0</v>
      </c>
      <c r="HC511">
        <v>3</v>
      </c>
      <c r="HD511">
        <v>0</v>
      </c>
      <c r="HE511">
        <v>0</v>
      </c>
      <c r="HF511">
        <v>0</v>
      </c>
      <c r="HG511">
        <v>1</v>
      </c>
      <c r="HH511">
        <v>0</v>
      </c>
      <c r="HI511">
        <v>1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1</v>
      </c>
      <c r="HP511">
        <v>1</v>
      </c>
      <c r="HQ511">
        <v>2</v>
      </c>
      <c r="HR511">
        <v>2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19</v>
      </c>
      <c r="IB511">
        <v>1</v>
      </c>
      <c r="IC511">
        <v>1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J511">
        <v>0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0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0</v>
      </c>
      <c r="JD511">
        <v>0</v>
      </c>
      <c r="JE511">
        <v>0</v>
      </c>
      <c r="JF511">
        <v>1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1</v>
      </c>
      <c r="KR511">
        <v>1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0</v>
      </c>
      <c r="LC511">
        <v>0</v>
      </c>
      <c r="LD511">
        <v>0</v>
      </c>
      <c r="LE511">
        <v>0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0</v>
      </c>
      <c r="LP511">
        <v>0</v>
      </c>
      <c r="LQ511">
        <v>0</v>
      </c>
      <c r="LR511">
        <v>0</v>
      </c>
      <c r="LS511">
        <v>0</v>
      </c>
      <c r="LT511">
        <v>1</v>
      </c>
    </row>
    <row r="512" spans="1:332">
      <c r="A512" t="s">
        <v>892</v>
      </c>
      <c r="B512" t="s">
        <v>889</v>
      </c>
      <c r="C512" t="str">
        <f>"061203"</f>
        <v>061203</v>
      </c>
      <c r="D512" t="s">
        <v>891</v>
      </c>
      <c r="E512">
        <v>5</v>
      </c>
      <c r="F512">
        <v>417</v>
      </c>
      <c r="G512">
        <v>322</v>
      </c>
      <c r="H512">
        <v>173</v>
      </c>
      <c r="I512">
        <v>149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149</v>
      </c>
      <c r="T512">
        <v>0</v>
      </c>
      <c r="U512">
        <v>0</v>
      </c>
      <c r="V512">
        <v>149</v>
      </c>
      <c r="W512">
        <v>10</v>
      </c>
      <c r="X512">
        <v>10</v>
      </c>
      <c r="Y512">
        <v>0</v>
      </c>
      <c r="Z512">
        <v>0</v>
      </c>
      <c r="AA512">
        <v>139</v>
      </c>
      <c r="AB512">
        <v>85</v>
      </c>
      <c r="AC512">
        <v>31</v>
      </c>
      <c r="AD512">
        <v>6</v>
      </c>
      <c r="AE512">
        <v>6</v>
      </c>
      <c r="AF512">
        <v>7</v>
      </c>
      <c r="AG512">
        <v>1</v>
      </c>
      <c r="AH512">
        <v>7</v>
      </c>
      <c r="AI512">
        <v>1</v>
      </c>
      <c r="AJ512">
        <v>0</v>
      </c>
      <c r="AK512">
        <v>3</v>
      </c>
      <c r="AL512">
        <v>0</v>
      </c>
      <c r="AM512">
        <v>8</v>
      </c>
      <c r="AN512">
        <v>0</v>
      </c>
      <c r="AO512">
        <v>4</v>
      </c>
      <c r="AP512">
        <v>0</v>
      </c>
      <c r="AQ512">
        <v>0</v>
      </c>
      <c r="AR512">
        <v>3</v>
      </c>
      <c r="AS512">
        <v>0</v>
      </c>
      <c r="AT512">
        <v>0</v>
      </c>
      <c r="AU512">
        <v>0</v>
      </c>
      <c r="AV512">
        <v>0</v>
      </c>
      <c r="AW512">
        <v>5</v>
      </c>
      <c r="AX512">
        <v>1</v>
      </c>
      <c r="AY512">
        <v>0</v>
      </c>
      <c r="AZ512">
        <v>1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1</v>
      </c>
      <c r="BG512">
        <v>85</v>
      </c>
      <c r="BH512">
        <v>7</v>
      </c>
      <c r="BI512">
        <v>6</v>
      </c>
      <c r="BJ512">
        <v>1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7</v>
      </c>
      <c r="CN512">
        <v>4</v>
      </c>
      <c r="CO512">
        <v>3</v>
      </c>
      <c r="CP512">
        <v>0</v>
      </c>
      <c r="CQ512">
        <v>0</v>
      </c>
      <c r="CR512">
        <v>0</v>
      </c>
      <c r="CS512">
        <v>0</v>
      </c>
      <c r="CT512">
        <v>1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4</v>
      </c>
      <c r="DF512">
        <v>3</v>
      </c>
      <c r="DG512">
        <v>2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1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3</v>
      </c>
      <c r="EL512">
        <v>18</v>
      </c>
      <c r="EM512">
        <v>1</v>
      </c>
      <c r="EN512">
        <v>0</v>
      </c>
      <c r="EO512">
        <v>0</v>
      </c>
      <c r="EP512">
        <v>1</v>
      </c>
      <c r="EQ512">
        <v>0</v>
      </c>
      <c r="ER512">
        <v>0</v>
      </c>
      <c r="ES512">
        <v>15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1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18</v>
      </c>
      <c r="FQ512">
        <v>2</v>
      </c>
      <c r="FR512">
        <v>1</v>
      </c>
      <c r="FS512">
        <v>1</v>
      </c>
      <c r="FT512">
        <v>0</v>
      </c>
      <c r="FU512">
        <v>0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0</v>
      </c>
      <c r="GB512">
        <v>0</v>
      </c>
      <c r="GC512">
        <v>0</v>
      </c>
      <c r="GD512">
        <v>0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2</v>
      </c>
      <c r="GV512">
        <v>11</v>
      </c>
      <c r="GW512">
        <v>3</v>
      </c>
      <c r="GX512">
        <v>0</v>
      </c>
      <c r="GY512">
        <v>0</v>
      </c>
      <c r="GZ512">
        <v>0</v>
      </c>
      <c r="HA512">
        <v>2</v>
      </c>
      <c r="HB512">
        <v>2</v>
      </c>
      <c r="HC512">
        <v>0</v>
      </c>
      <c r="HD512">
        <v>1</v>
      </c>
      <c r="HE512">
        <v>0</v>
      </c>
      <c r="HF512">
        <v>0</v>
      </c>
      <c r="HG512">
        <v>1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1</v>
      </c>
      <c r="HP512">
        <v>0</v>
      </c>
      <c r="HQ512">
        <v>0</v>
      </c>
      <c r="HR512">
        <v>0</v>
      </c>
      <c r="HS512">
        <v>0</v>
      </c>
      <c r="HT512">
        <v>0</v>
      </c>
      <c r="HU512">
        <v>0</v>
      </c>
      <c r="HV512">
        <v>0</v>
      </c>
      <c r="HW512">
        <v>1</v>
      </c>
      <c r="HX512">
        <v>0</v>
      </c>
      <c r="HY512">
        <v>0</v>
      </c>
      <c r="HZ512">
        <v>0</v>
      </c>
      <c r="IA512">
        <v>11</v>
      </c>
      <c r="IB512">
        <v>7</v>
      </c>
      <c r="IC512">
        <v>4</v>
      </c>
      <c r="ID512">
        <v>0</v>
      </c>
      <c r="IE512">
        <v>0</v>
      </c>
      <c r="IF512">
        <v>2</v>
      </c>
      <c r="IG512">
        <v>0</v>
      </c>
      <c r="IH512">
        <v>0</v>
      </c>
      <c r="II512">
        <v>0</v>
      </c>
      <c r="IJ512">
        <v>0</v>
      </c>
      <c r="IK512">
        <v>1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0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0</v>
      </c>
      <c r="JF512">
        <v>7</v>
      </c>
      <c r="JG512">
        <v>1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1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1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1</v>
      </c>
      <c r="KR512">
        <v>1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0</v>
      </c>
      <c r="LD512">
        <v>0</v>
      </c>
      <c r="LE512">
        <v>0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1</v>
      </c>
    </row>
    <row r="513" spans="1:332">
      <c r="A513" t="s">
        <v>890</v>
      </c>
      <c r="B513" t="s">
        <v>889</v>
      </c>
      <c r="C513" t="str">
        <f>"061203"</f>
        <v>061203</v>
      </c>
      <c r="D513" t="s">
        <v>888</v>
      </c>
      <c r="E513">
        <v>6</v>
      </c>
      <c r="F513">
        <v>524</v>
      </c>
      <c r="G513">
        <v>400</v>
      </c>
      <c r="H513">
        <v>232</v>
      </c>
      <c r="I513">
        <v>168</v>
      </c>
      <c r="J513">
        <v>0</v>
      </c>
      <c r="K513">
        <v>1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168</v>
      </c>
      <c r="T513">
        <v>0</v>
      </c>
      <c r="U513">
        <v>0</v>
      </c>
      <c r="V513">
        <v>168</v>
      </c>
      <c r="W513">
        <v>4</v>
      </c>
      <c r="X513">
        <v>3</v>
      </c>
      <c r="Y513">
        <v>1</v>
      </c>
      <c r="Z513">
        <v>0</v>
      </c>
      <c r="AA513">
        <v>164</v>
      </c>
      <c r="AB513">
        <v>87</v>
      </c>
      <c r="AC513">
        <v>22</v>
      </c>
      <c r="AD513">
        <v>4</v>
      </c>
      <c r="AE513">
        <v>7</v>
      </c>
      <c r="AF513">
        <v>3</v>
      </c>
      <c r="AG513">
        <v>1</v>
      </c>
      <c r="AH513">
        <v>23</v>
      </c>
      <c r="AI513">
        <v>2</v>
      </c>
      <c r="AJ513">
        <v>0</v>
      </c>
      <c r="AK513">
        <v>0</v>
      </c>
      <c r="AL513">
        <v>2</v>
      </c>
      <c r="AM513">
        <v>5</v>
      </c>
      <c r="AN513">
        <v>0</v>
      </c>
      <c r="AO513">
        <v>1</v>
      </c>
      <c r="AP513">
        <v>0</v>
      </c>
      <c r="AQ513">
        <v>0</v>
      </c>
      <c r="AR513">
        <v>1</v>
      </c>
      <c r="AS513">
        <v>0</v>
      </c>
      <c r="AT513">
        <v>0</v>
      </c>
      <c r="AU513">
        <v>0</v>
      </c>
      <c r="AV513">
        <v>0</v>
      </c>
      <c r="AW513">
        <v>3</v>
      </c>
      <c r="AX513">
        <v>10</v>
      </c>
      <c r="AY513">
        <v>0</v>
      </c>
      <c r="AZ513">
        <v>1</v>
      </c>
      <c r="BA513">
        <v>0</v>
      </c>
      <c r="BB513">
        <v>0</v>
      </c>
      <c r="BC513">
        <v>0</v>
      </c>
      <c r="BD513">
        <v>2</v>
      </c>
      <c r="BE513">
        <v>0</v>
      </c>
      <c r="BF513">
        <v>0</v>
      </c>
      <c r="BG513">
        <v>87</v>
      </c>
      <c r="BH513">
        <v>12</v>
      </c>
      <c r="BI513">
        <v>7</v>
      </c>
      <c r="BJ513">
        <v>1</v>
      </c>
      <c r="BK513">
        <v>1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1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2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12</v>
      </c>
      <c r="CN513">
        <v>2</v>
      </c>
      <c r="CO513">
        <v>0</v>
      </c>
      <c r="CP513">
        <v>0</v>
      </c>
      <c r="CQ513">
        <v>0</v>
      </c>
      <c r="CR513">
        <v>1</v>
      </c>
      <c r="CS513">
        <v>0</v>
      </c>
      <c r="CT513">
        <v>0</v>
      </c>
      <c r="CU513">
        <v>0</v>
      </c>
      <c r="CV513">
        <v>0</v>
      </c>
      <c r="CW513">
        <v>1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2</v>
      </c>
      <c r="DF513">
        <v>5</v>
      </c>
      <c r="DG513">
        <v>3</v>
      </c>
      <c r="DH513">
        <v>0</v>
      </c>
      <c r="DI513">
        <v>0</v>
      </c>
      <c r="DJ513">
        <v>0</v>
      </c>
      <c r="DK513">
        <v>1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1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5</v>
      </c>
      <c r="EL513">
        <v>19</v>
      </c>
      <c r="EM513">
        <v>4</v>
      </c>
      <c r="EN513">
        <v>0</v>
      </c>
      <c r="EO513">
        <v>0</v>
      </c>
      <c r="EP513">
        <v>3</v>
      </c>
      <c r="EQ513">
        <v>0</v>
      </c>
      <c r="ER513">
        <v>0</v>
      </c>
      <c r="ES513">
        <v>10</v>
      </c>
      <c r="ET513">
        <v>0</v>
      </c>
      <c r="EU513">
        <v>1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1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19</v>
      </c>
      <c r="FQ513">
        <v>6</v>
      </c>
      <c r="FR513">
        <v>3</v>
      </c>
      <c r="FS513">
        <v>1</v>
      </c>
      <c r="FT513">
        <v>0</v>
      </c>
      <c r="FU513">
        <v>0</v>
      </c>
      <c r="FV513">
        <v>0</v>
      </c>
      <c r="FW513">
        <v>0</v>
      </c>
      <c r="FX513">
        <v>1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1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6</v>
      </c>
      <c r="GV513">
        <v>24</v>
      </c>
      <c r="GW513">
        <v>7</v>
      </c>
      <c r="GX513">
        <v>2</v>
      </c>
      <c r="GY513">
        <v>1</v>
      </c>
      <c r="GZ513">
        <v>1</v>
      </c>
      <c r="HA513">
        <v>3</v>
      </c>
      <c r="HB513">
        <v>1</v>
      </c>
      <c r="HC513">
        <v>0</v>
      </c>
      <c r="HD513">
        <v>1</v>
      </c>
      <c r="HE513">
        <v>0</v>
      </c>
      <c r="HF513">
        <v>0</v>
      </c>
      <c r="HG513">
        <v>2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1</v>
      </c>
      <c r="HO513">
        <v>1</v>
      </c>
      <c r="HP513">
        <v>0</v>
      </c>
      <c r="HQ513">
        <v>2</v>
      </c>
      <c r="HR513">
        <v>1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24</v>
      </c>
      <c r="IB513">
        <v>9</v>
      </c>
      <c r="IC513">
        <v>7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1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9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0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0</v>
      </c>
      <c r="LR513">
        <v>0</v>
      </c>
      <c r="LS513">
        <v>0</v>
      </c>
      <c r="LT513">
        <v>0</v>
      </c>
    </row>
    <row r="514" spans="1:332">
      <c r="A514" t="s">
        <v>887</v>
      </c>
      <c r="B514" t="s">
        <v>876</v>
      </c>
      <c r="C514" t="str">
        <f>"061204"</f>
        <v>061204</v>
      </c>
      <c r="D514" t="s">
        <v>886</v>
      </c>
      <c r="E514">
        <v>1</v>
      </c>
      <c r="F514">
        <v>612</v>
      </c>
      <c r="G514">
        <v>470</v>
      </c>
      <c r="H514">
        <v>202</v>
      </c>
      <c r="I514">
        <v>268</v>
      </c>
      <c r="J514">
        <v>0</v>
      </c>
      <c r="K514">
        <v>5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268</v>
      </c>
      <c r="T514">
        <v>0</v>
      </c>
      <c r="U514">
        <v>0</v>
      </c>
      <c r="V514">
        <v>268</v>
      </c>
      <c r="W514">
        <v>11</v>
      </c>
      <c r="X514">
        <v>6</v>
      </c>
      <c r="Y514">
        <v>4</v>
      </c>
      <c r="Z514">
        <v>0</v>
      </c>
      <c r="AA514">
        <v>257</v>
      </c>
      <c r="AB514">
        <v>146</v>
      </c>
      <c r="AC514">
        <v>43</v>
      </c>
      <c r="AD514">
        <v>18</v>
      </c>
      <c r="AE514">
        <v>15</v>
      </c>
      <c r="AF514">
        <v>22</v>
      </c>
      <c r="AG514">
        <v>2</v>
      </c>
      <c r="AH514">
        <v>2</v>
      </c>
      <c r="AI514">
        <v>2</v>
      </c>
      <c r="AJ514">
        <v>1</v>
      </c>
      <c r="AK514">
        <v>1</v>
      </c>
      <c r="AL514">
        <v>2</v>
      </c>
      <c r="AM514">
        <v>9</v>
      </c>
      <c r="AN514">
        <v>0</v>
      </c>
      <c r="AO514">
        <v>1</v>
      </c>
      <c r="AP514">
        <v>0</v>
      </c>
      <c r="AQ514">
        <v>0</v>
      </c>
      <c r="AR514">
        <v>8</v>
      </c>
      <c r="AS514">
        <v>0</v>
      </c>
      <c r="AT514">
        <v>0</v>
      </c>
      <c r="AU514">
        <v>1</v>
      </c>
      <c r="AV514">
        <v>0</v>
      </c>
      <c r="AW514">
        <v>5</v>
      </c>
      <c r="AX514">
        <v>2</v>
      </c>
      <c r="AY514">
        <v>0</v>
      </c>
      <c r="AZ514">
        <v>2</v>
      </c>
      <c r="BA514">
        <v>1</v>
      </c>
      <c r="BB514">
        <v>0</v>
      </c>
      <c r="BC514">
        <v>0</v>
      </c>
      <c r="BD514">
        <v>1</v>
      </c>
      <c r="BE514">
        <v>1</v>
      </c>
      <c r="BF514">
        <v>7</v>
      </c>
      <c r="BG514">
        <v>146</v>
      </c>
      <c r="BH514">
        <v>17</v>
      </c>
      <c r="BI514">
        <v>13</v>
      </c>
      <c r="BJ514">
        <v>0</v>
      </c>
      <c r="BK514">
        <v>0</v>
      </c>
      <c r="BL514">
        <v>2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1</v>
      </c>
      <c r="CF514">
        <v>0</v>
      </c>
      <c r="CG514">
        <v>0</v>
      </c>
      <c r="CH514">
        <v>0</v>
      </c>
      <c r="CI514">
        <v>0</v>
      </c>
      <c r="CJ514">
        <v>1</v>
      </c>
      <c r="CK514">
        <v>0</v>
      </c>
      <c r="CL514">
        <v>0</v>
      </c>
      <c r="CM514">
        <v>17</v>
      </c>
      <c r="CN514">
        <v>3</v>
      </c>
      <c r="CO514">
        <v>0</v>
      </c>
      <c r="CP514">
        <v>1</v>
      </c>
      <c r="CQ514">
        <v>0</v>
      </c>
      <c r="CR514">
        <v>0</v>
      </c>
      <c r="CS514">
        <v>1</v>
      </c>
      <c r="CT514">
        <v>0</v>
      </c>
      <c r="CU514">
        <v>1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3</v>
      </c>
      <c r="DF514">
        <v>12</v>
      </c>
      <c r="DG514">
        <v>3</v>
      </c>
      <c r="DH514">
        <v>2</v>
      </c>
      <c r="DI514">
        <v>1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</v>
      </c>
      <c r="DP514">
        <v>0</v>
      </c>
      <c r="DQ514">
        <v>2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3</v>
      </c>
      <c r="EK514">
        <v>12</v>
      </c>
      <c r="EL514">
        <v>39</v>
      </c>
      <c r="EM514">
        <v>6</v>
      </c>
      <c r="EN514">
        <v>0</v>
      </c>
      <c r="EO514">
        <v>1</v>
      </c>
      <c r="EP514">
        <v>5</v>
      </c>
      <c r="EQ514">
        <v>0</v>
      </c>
      <c r="ER514">
        <v>0</v>
      </c>
      <c r="ES514">
        <v>16</v>
      </c>
      <c r="ET514">
        <v>0</v>
      </c>
      <c r="EU514">
        <v>0</v>
      </c>
      <c r="EV514">
        <v>2</v>
      </c>
      <c r="EW514">
        <v>1</v>
      </c>
      <c r="EX514">
        <v>0</v>
      </c>
      <c r="EY514">
        <v>0</v>
      </c>
      <c r="EZ514">
        <v>0</v>
      </c>
      <c r="FA514">
        <v>1</v>
      </c>
      <c r="FB514">
        <v>0</v>
      </c>
      <c r="FC514">
        <v>5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2</v>
      </c>
      <c r="FP514">
        <v>39</v>
      </c>
      <c r="FQ514">
        <v>22</v>
      </c>
      <c r="FR514">
        <v>9</v>
      </c>
      <c r="FS514">
        <v>6</v>
      </c>
      <c r="FT514">
        <v>2</v>
      </c>
      <c r="FU514">
        <v>0</v>
      </c>
      <c r="FV514">
        <v>0</v>
      </c>
      <c r="FW514">
        <v>0</v>
      </c>
      <c r="FX514">
        <v>0</v>
      </c>
      <c r="FY514">
        <v>1</v>
      </c>
      <c r="FZ514">
        <v>0</v>
      </c>
      <c r="GA514">
        <v>0</v>
      </c>
      <c r="GB514">
        <v>0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1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1</v>
      </c>
      <c r="GP514">
        <v>0</v>
      </c>
      <c r="GQ514">
        <v>1</v>
      </c>
      <c r="GR514">
        <v>0</v>
      </c>
      <c r="GS514">
        <v>1</v>
      </c>
      <c r="GT514">
        <v>0</v>
      </c>
      <c r="GU514">
        <v>22</v>
      </c>
      <c r="GV514">
        <v>14</v>
      </c>
      <c r="GW514">
        <v>5</v>
      </c>
      <c r="GX514">
        <v>0</v>
      </c>
      <c r="GY514">
        <v>0</v>
      </c>
      <c r="GZ514">
        <v>0</v>
      </c>
      <c r="HA514">
        <v>2</v>
      </c>
      <c r="HB514">
        <v>1</v>
      </c>
      <c r="HC514">
        <v>0</v>
      </c>
      <c r="HD514">
        <v>0</v>
      </c>
      <c r="HE514">
        <v>0</v>
      </c>
      <c r="HF514">
        <v>0</v>
      </c>
      <c r="HG514">
        <v>2</v>
      </c>
      <c r="HH514">
        <v>0</v>
      </c>
      <c r="HI514">
        <v>0</v>
      </c>
      <c r="HJ514">
        <v>0</v>
      </c>
      <c r="HK514">
        <v>1</v>
      </c>
      <c r="HL514">
        <v>0</v>
      </c>
      <c r="HM514">
        <v>1</v>
      </c>
      <c r="HN514">
        <v>0</v>
      </c>
      <c r="HO514">
        <v>1</v>
      </c>
      <c r="HP514">
        <v>0</v>
      </c>
      <c r="HQ514">
        <v>1</v>
      </c>
      <c r="HR514">
        <v>0</v>
      </c>
      <c r="HS514">
        <v>0</v>
      </c>
      <c r="HT514">
        <v>0</v>
      </c>
      <c r="HU514">
        <v>0</v>
      </c>
      <c r="HV514">
        <v>0</v>
      </c>
      <c r="HW514">
        <v>0</v>
      </c>
      <c r="HX514">
        <v>0</v>
      </c>
      <c r="HY514">
        <v>0</v>
      </c>
      <c r="HZ514">
        <v>0</v>
      </c>
      <c r="IA514">
        <v>14</v>
      </c>
      <c r="IB514">
        <v>4</v>
      </c>
      <c r="IC514">
        <v>0</v>
      </c>
      <c r="ID514">
        <v>0</v>
      </c>
      <c r="IE514">
        <v>3</v>
      </c>
      <c r="IF514">
        <v>0</v>
      </c>
      <c r="IG514">
        <v>0</v>
      </c>
      <c r="IH514">
        <v>0</v>
      </c>
      <c r="II514">
        <v>1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0</v>
      </c>
      <c r="IP514">
        <v>0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0</v>
      </c>
      <c r="JF514">
        <v>4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0</v>
      </c>
      <c r="KW514">
        <v>0</v>
      </c>
      <c r="KX514">
        <v>0</v>
      </c>
      <c r="KY514">
        <v>0</v>
      </c>
      <c r="KZ514">
        <v>0</v>
      </c>
      <c r="LA514">
        <v>0</v>
      </c>
      <c r="LB514">
        <v>0</v>
      </c>
      <c r="LC514">
        <v>0</v>
      </c>
      <c r="LD514">
        <v>0</v>
      </c>
      <c r="LE514">
        <v>0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0</v>
      </c>
      <c r="LS514">
        <v>0</v>
      </c>
      <c r="LT514">
        <v>0</v>
      </c>
    </row>
    <row r="515" spans="1:332">
      <c r="A515" t="s">
        <v>885</v>
      </c>
      <c r="B515" t="s">
        <v>876</v>
      </c>
      <c r="C515" t="str">
        <f>"061204"</f>
        <v>061204</v>
      </c>
      <c r="D515" t="s">
        <v>884</v>
      </c>
      <c r="E515">
        <v>2</v>
      </c>
      <c r="F515">
        <v>1100</v>
      </c>
      <c r="G515">
        <v>840</v>
      </c>
      <c r="H515">
        <v>397</v>
      </c>
      <c r="I515">
        <v>443</v>
      </c>
      <c r="J515">
        <v>0</v>
      </c>
      <c r="K515">
        <v>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443</v>
      </c>
      <c r="T515">
        <v>0</v>
      </c>
      <c r="U515">
        <v>0</v>
      </c>
      <c r="V515">
        <v>443</v>
      </c>
      <c r="W515">
        <v>26</v>
      </c>
      <c r="X515">
        <v>8</v>
      </c>
      <c r="Y515">
        <v>2</v>
      </c>
      <c r="Z515">
        <v>0</v>
      </c>
      <c r="AA515">
        <v>417</v>
      </c>
      <c r="AB515">
        <v>187</v>
      </c>
      <c r="AC515">
        <v>46</v>
      </c>
      <c r="AD515">
        <v>18</v>
      </c>
      <c r="AE515">
        <v>21</v>
      </c>
      <c r="AF515">
        <v>45</v>
      </c>
      <c r="AG515">
        <v>10</v>
      </c>
      <c r="AH515">
        <v>0</v>
      </c>
      <c r="AI515">
        <v>7</v>
      </c>
      <c r="AJ515">
        <v>0</v>
      </c>
      <c r="AK515">
        <v>1</v>
      </c>
      <c r="AL515">
        <v>0</v>
      </c>
      <c r="AM515">
        <v>14</v>
      </c>
      <c r="AN515">
        <v>2</v>
      </c>
      <c r="AO515">
        <v>2</v>
      </c>
      <c r="AP515">
        <v>0</v>
      </c>
      <c r="AQ515">
        <v>0</v>
      </c>
      <c r="AR515">
        <v>5</v>
      </c>
      <c r="AS515">
        <v>2</v>
      </c>
      <c r="AT515">
        <v>0</v>
      </c>
      <c r="AU515">
        <v>1</v>
      </c>
      <c r="AV515">
        <v>0</v>
      </c>
      <c r="AW515">
        <v>0</v>
      </c>
      <c r="AX515">
        <v>2</v>
      </c>
      <c r="AY515">
        <v>0</v>
      </c>
      <c r="AZ515">
        <v>2</v>
      </c>
      <c r="BA515">
        <v>0</v>
      </c>
      <c r="BB515">
        <v>1</v>
      </c>
      <c r="BC515">
        <v>0</v>
      </c>
      <c r="BD515">
        <v>0</v>
      </c>
      <c r="BE515">
        <v>1</v>
      </c>
      <c r="BF515">
        <v>7</v>
      </c>
      <c r="BG515">
        <v>187</v>
      </c>
      <c r="BH515">
        <v>55</v>
      </c>
      <c r="BI515">
        <v>39</v>
      </c>
      <c r="BJ515">
        <v>5</v>
      </c>
      <c r="BK515">
        <v>3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1</v>
      </c>
      <c r="BS515">
        <v>0</v>
      </c>
      <c r="BT515">
        <v>0</v>
      </c>
      <c r="BU515">
        <v>0</v>
      </c>
      <c r="BV515">
        <v>3</v>
      </c>
      <c r="BW515">
        <v>2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1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1</v>
      </c>
      <c r="CM515">
        <v>55</v>
      </c>
      <c r="CN515">
        <v>14</v>
      </c>
      <c r="CO515">
        <v>5</v>
      </c>
      <c r="CP515">
        <v>2</v>
      </c>
      <c r="CQ515">
        <v>0</v>
      </c>
      <c r="CR515">
        <v>0</v>
      </c>
      <c r="CS515">
        <v>1</v>
      </c>
      <c r="CT515">
        <v>4</v>
      </c>
      <c r="CU515">
        <v>0</v>
      </c>
      <c r="CV515">
        <v>0</v>
      </c>
      <c r="CW515">
        <v>0</v>
      </c>
      <c r="CX515">
        <v>1</v>
      </c>
      <c r="CY515">
        <v>0</v>
      </c>
      <c r="CZ515">
        <v>1</v>
      </c>
      <c r="DA515">
        <v>0</v>
      </c>
      <c r="DB515">
        <v>0</v>
      </c>
      <c r="DC515">
        <v>0</v>
      </c>
      <c r="DD515">
        <v>0</v>
      </c>
      <c r="DE515">
        <v>14</v>
      </c>
      <c r="DF515">
        <v>12</v>
      </c>
      <c r="DG515">
        <v>5</v>
      </c>
      <c r="DH515">
        <v>1</v>
      </c>
      <c r="DI515">
        <v>0</v>
      </c>
      <c r="DJ515">
        <v>1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1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1</v>
      </c>
      <c r="EF515">
        <v>0</v>
      </c>
      <c r="EG515">
        <v>0</v>
      </c>
      <c r="EH515">
        <v>0</v>
      </c>
      <c r="EI515">
        <v>0</v>
      </c>
      <c r="EJ515">
        <v>3</v>
      </c>
      <c r="EK515">
        <v>12</v>
      </c>
      <c r="EL515">
        <v>44</v>
      </c>
      <c r="EM515">
        <v>10</v>
      </c>
      <c r="EN515">
        <v>2</v>
      </c>
      <c r="EO515">
        <v>1</v>
      </c>
      <c r="EP515">
        <v>2</v>
      </c>
      <c r="EQ515">
        <v>1</v>
      </c>
      <c r="ER515">
        <v>0</v>
      </c>
      <c r="ES515">
        <v>16</v>
      </c>
      <c r="ET515">
        <v>0</v>
      </c>
      <c r="EU515">
        <v>0</v>
      </c>
      <c r="EV515">
        <v>1</v>
      </c>
      <c r="EW515">
        <v>1</v>
      </c>
      <c r="EX515">
        <v>1</v>
      </c>
      <c r="EY515">
        <v>0</v>
      </c>
      <c r="EZ515">
        <v>1</v>
      </c>
      <c r="FA515">
        <v>0</v>
      </c>
      <c r="FB515">
        <v>0</v>
      </c>
      <c r="FC515">
        <v>5</v>
      </c>
      <c r="FD515">
        <v>0</v>
      </c>
      <c r="FE515">
        <v>0</v>
      </c>
      <c r="FF515">
        <v>0</v>
      </c>
      <c r="FG515">
        <v>1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2</v>
      </c>
      <c r="FN515">
        <v>0</v>
      </c>
      <c r="FO515">
        <v>0</v>
      </c>
      <c r="FP515">
        <v>44</v>
      </c>
      <c r="FQ515">
        <v>25</v>
      </c>
      <c r="FR515">
        <v>4</v>
      </c>
      <c r="FS515">
        <v>11</v>
      </c>
      <c r="FT515">
        <v>0</v>
      </c>
      <c r="FU515">
        <v>0</v>
      </c>
      <c r="FV515">
        <v>1</v>
      </c>
      <c r="FW515">
        <v>0</v>
      </c>
      <c r="FX515">
        <v>0</v>
      </c>
      <c r="FY515">
        <v>1</v>
      </c>
      <c r="FZ515">
        <v>0</v>
      </c>
      <c r="GA515">
        <v>0</v>
      </c>
      <c r="GB515">
        <v>1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1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3</v>
      </c>
      <c r="GR515">
        <v>0</v>
      </c>
      <c r="GS515">
        <v>0</v>
      </c>
      <c r="GT515">
        <v>3</v>
      </c>
      <c r="GU515">
        <v>25</v>
      </c>
      <c r="GV515">
        <v>71</v>
      </c>
      <c r="GW515">
        <v>22</v>
      </c>
      <c r="GX515">
        <v>2</v>
      </c>
      <c r="GY515">
        <v>1</v>
      </c>
      <c r="GZ515">
        <v>3</v>
      </c>
      <c r="HA515">
        <v>7</v>
      </c>
      <c r="HB515">
        <v>5</v>
      </c>
      <c r="HC515">
        <v>0</v>
      </c>
      <c r="HD515">
        <v>3</v>
      </c>
      <c r="HE515">
        <v>2</v>
      </c>
      <c r="HF515">
        <v>1</v>
      </c>
      <c r="HG515">
        <v>0</v>
      </c>
      <c r="HH515">
        <v>2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3</v>
      </c>
      <c r="HQ515">
        <v>6</v>
      </c>
      <c r="HR515">
        <v>2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1</v>
      </c>
      <c r="HY515">
        <v>0</v>
      </c>
      <c r="HZ515">
        <v>11</v>
      </c>
      <c r="IA515">
        <v>71</v>
      </c>
      <c r="IB515">
        <v>9</v>
      </c>
      <c r="IC515">
        <v>2</v>
      </c>
      <c r="ID515">
        <v>0</v>
      </c>
      <c r="IE515">
        <v>1</v>
      </c>
      <c r="IF515">
        <v>0</v>
      </c>
      <c r="IG515">
        <v>0</v>
      </c>
      <c r="IH515">
        <v>2</v>
      </c>
      <c r="II515">
        <v>0</v>
      </c>
      <c r="IJ515">
        <v>0</v>
      </c>
      <c r="IK515">
        <v>0</v>
      </c>
      <c r="IL515">
        <v>0</v>
      </c>
      <c r="IM515">
        <v>2</v>
      </c>
      <c r="IN515">
        <v>0</v>
      </c>
      <c r="IO515">
        <v>0</v>
      </c>
      <c r="IP515">
        <v>0</v>
      </c>
      <c r="IQ515">
        <v>0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1</v>
      </c>
      <c r="IX515">
        <v>1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9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0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0</v>
      </c>
      <c r="KW515">
        <v>0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0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</row>
    <row r="516" spans="1:332">
      <c r="A516" t="s">
        <v>883</v>
      </c>
      <c r="B516" t="s">
        <v>876</v>
      </c>
      <c r="C516" t="str">
        <f>"061204"</f>
        <v>061204</v>
      </c>
      <c r="D516" t="s">
        <v>882</v>
      </c>
      <c r="E516">
        <v>3</v>
      </c>
      <c r="F516">
        <v>837</v>
      </c>
      <c r="G516">
        <v>640</v>
      </c>
      <c r="H516">
        <v>350</v>
      </c>
      <c r="I516">
        <v>290</v>
      </c>
      <c r="J516">
        <v>0</v>
      </c>
      <c r="K516">
        <v>4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290</v>
      </c>
      <c r="T516">
        <v>0</v>
      </c>
      <c r="U516">
        <v>0</v>
      </c>
      <c r="V516">
        <v>290</v>
      </c>
      <c r="W516">
        <v>8</v>
      </c>
      <c r="X516">
        <v>2</v>
      </c>
      <c r="Y516">
        <v>1</v>
      </c>
      <c r="Z516">
        <v>0</v>
      </c>
      <c r="AA516">
        <v>282</v>
      </c>
      <c r="AB516">
        <v>123</v>
      </c>
      <c r="AC516">
        <v>20</v>
      </c>
      <c r="AD516">
        <v>19</v>
      </c>
      <c r="AE516">
        <v>17</v>
      </c>
      <c r="AF516">
        <v>19</v>
      </c>
      <c r="AG516">
        <v>2</v>
      </c>
      <c r="AH516">
        <v>1</v>
      </c>
      <c r="AI516">
        <v>9</v>
      </c>
      <c r="AJ516">
        <v>0</v>
      </c>
      <c r="AK516">
        <v>7</v>
      </c>
      <c r="AL516">
        <v>3</v>
      </c>
      <c r="AM516">
        <v>0</v>
      </c>
      <c r="AN516">
        <v>1</v>
      </c>
      <c r="AO516">
        <v>3</v>
      </c>
      <c r="AP516">
        <v>0</v>
      </c>
      <c r="AQ516">
        <v>0</v>
      </c>
      <c r="AR516">
        <v>8</v>
      </c>
      <c r="AS516">
        <v>0</v>
      </c>
      <c r="AT516">
        <v>0</v>
      </c>
      <c r="AU516">
        <v>2</v>
      </c>
      <c r="AV516">
        <v>0</v>
      </c>
      <c r="AW516">
        <v>3</v>
      </c>
      <c r="AX516">
        <v>0</v>
      </c>
      <c r="AY516">
        <v>1</v>
      </c>
      <c r="AZ516">
        <v>0</v>
      </c>
      <c r="BA516">
        <v>2</v>
      </c>
      <c r="BB516">
        <v>0</v>
      </c>
      <c r="BC516">
        <v>0</v>
      </c>
      <c r="BD516">
        <v>1</v>
      </c>
      <c r="BE516">
        <v>0</v>
      </c>
      <c r="BF516">
        <v>5</v>
      </c>
      <c r="BG516">
        <v>123</v>
      </c>
      <c r="BH516">
        <v>30</v>
      </c>
      <c r="BI516">
        <v>22</v>
      </c>
      <c r="BJ516">
        <v>1</v>
      </c>
      <c r="BK516">
        <v>0</v>
      </c>
      <c r="BL516">
        <v>1</v>
      </c>
      <c r="BM516">
        <v>0</v>
      </c>
      <c r="BN516">
        <v>2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1</v>
      </c>
      <c r="CI516">
        <v>1</v>
      </c>
      <c r="CJ516">
        <v>0</v>
      </c>
      <c r="CK516">
        <v>0</v>
      </c>
      <c r="CL516">
        <v>0</v>
      </c>
      <c r="CM516">
        <v>30</v>
      </c>
      <c r="CN516">
        <v>7</v>
      </c>
      <c r="CO516">
        <v>4</v>
      </c>
      <c r="CP516">
        <v>1</v>
      </c>
      <c r="CQ516">
        <v>0</v>
      </c>
      <c r="CR516">
        <v>0</v>
      </c>
      <c r="CS516">
        <v>0</v>
      </c>
      <c r="CT516">
        <v>1</v>
      </c>
      <c r="CU516">
        <v>1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7</v>
      </c>
      <c r="DF516">
        <v>9</v>
      </c>
      <c r="DG516">
        <v>1</v>
      </c>
      <c r="DH516">
        <v>0</v>
      </c>
      <c r="DI516">
        <v>0</v>
      </c>
      <c r="DJ516">
        <v>3</v>
      </c>
      <c r="DK516">
        <v>3</v>
      </c>
      <c r="DL516">
        <v>0</v>
      </c>
      <c r="DM516">
        <v>0</v>
      </c>
      <c r="DN516">
        <v>1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1</v>
      </c>
      <c r="EG516">
        <v>0</v>
      </c>
      <c r="EH516">
        <v>0</v>
      </c>
      <c r="EI516">
        <v>0</v>
      </c>
      <c r="EJ516">
        <v>0</v>
      </c>
      <c r="EK516">
        <v>9</v>
      </c>
      <c r="EL516">
        <v>50</v>
      </c>
      <c r="EM516">
        <v>5</v>
      </c>
      <c r="EN516">
        <v>2</v>
      </c>
      <c r="EO516">
        <v>2</v>
      </c>
      <c r="EP516">
        <v>0</v>
      </c>
      <c r="EQ516">
        <v>0</v>
      </c>
      <c r="ER516">
        <v>0</v>
      </c>
      <c r="ES516">
        <v>27</v>
      </c>
      <c r="ET516">
        <v>0</v>
      </c>
      <c r="EU516">
        <v>0</v>
      </c>
      <c r="EV516">
        <v>3</v>
      </c>
      <c r="EW516">
        <v>0</v>
      </c>
      <c r="EX516">
        <v>1</v>
      </c>
      <c r="EY516">
        <v>0</v>
      </c>
      <c r="EZ516">
        <v>0</v>
      </c>
      <c r="FA516">
        <v>1</v>
      </c>
      <c r="FB516">
        <v>0</v>
      </c>
      <c r="FC516">
        <v>5</v>
      </c>
      <c r="FD516">
        <v>0</v>
      </c>
      <c r="FE516">
        <v>0</v>
      </c>
      <c r="FF516">
        <v>0</v>
      </c>
      <c r="FG516">
        <v>1</v>
      </c>
      <c r="FH516">
        <v>0</v>
      </c>
      <c r="FI516">
        <v>0</v>
      </c>
      <c r="FJ516">
        <v>2</v>
      </c>
      <c r="FK516">
        <v>0</v>
      </c>
      <c r="FL516">
        <v>0</v>
      </c>
      <c r="FM516">
        <v>1</v>
      </c>
      <c r="FN516">
        <v>0</v>
      </c>
      <c r="FO516">
        <v>0</v>
      </c>
      <c r="FP516">
        <v>50</v>
      </c>
      <c r="FQ516">
        <v>20</v>
      </c>
      <c r="FR516">
        <v>7</v>
      </c>
      <c r="FS516">
        <v>5</v>
      </c>
      <c r="FT516">
        <v>1</v>
      </c>
      <c r="FU516">
        <v>0</v>
      </c>
      <c r="FV516">
        <v>1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0</v>
      </c>
      <c r="GC516">
        <v>3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1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0</v>
      </c>
      <c r="GT516">
        <v>0</v>
      </c>
      <c r="GU516">
        <v>20</v>
      </c>
      <c r="GV516">
        <v>35</v>
      </c>
      <c r="GW516">
        <v>18</v>
      </c>
      <c r="GX516">
        <v>0</v>
      </c>
      <c r="GY516">
        <v>1</v>
      </c>
      <c r="GZ516">
        <v>0</v>
      </c>
      <c r="HA516">
        <v>3</v>
      </c>
      <c r="HB516">
        <v>1</v>
      </c>
      <c r="HC516">
        <v>4</v>
      </c>
      <c r="HD516">
        <v>0</v>
      </c>
      <c r="HE516">
        <v>1</v>
      </c>
      <c r="HF516">
        <v>0</v>
      </c>
      <c r="HG516">
        <v>1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0</v>
      </c>
      <c r="HP516">
        <v>2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1</v>
      </c>
      <c r="HX516">
        <v>0</v>
      </c>
      <c r="HY516">
        <v>0</v>
      </c>
      <c r="HZ516">
        <v>3</v>
      </c>
      <c r="IA516">
        <v>35</v>
      </c>
      <c r="IB516">
        <v>7</v>
      </c>
      <c r="IC516">
        <v>1</v>
      </c>
      <c r="ID516">
        <v>1</v>
      </c>
      <c r="IE516">
        <v>0</v>
      </c>
      <c r="IF516">
        <v>0</v>
      </c>
      <c r="IG516">
        <v>1</v>
      </c>
      <c r="IH516">
        <v>2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1</v>
      </c>
      <c r="JB516">
        <v>1</v>
      </c>
      <c r="JC516">
        <v>0</v>
      </c>
      <c r="JD516">
        <v>0</v>
      </c>
      <c r="JE516">
        <v>0</v>
      </c>
      <c r="JF516">
        <v>7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1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1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</row>
    <row r="517" spans="1:332">
      <c r="A517" s="1" t="s">
        <v>881</v>
      </c>
      <c r="B517" t="s">
        <v>876</v>
      </c>
      <c r="C517" t="str">
        <f>"061204"</f>
        <v>061204</v>
      </c>
      <c r="D517" t="s">
        <v>880</v>
      </c>
      <c r="E517">
        <v>4</v>
      </c>
      <c r="F517">
        <v>643</v>
      </c>
      <c r="G517">
        <v>490</v>
      </c>
      <c r="H517">
        <v>252</v>
      </c>
      <c r="I517">
        <v>238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238</v>
      </c>
      <c r="T517">
        <v>0</v>
      </c>
      <c r="U517">
        <v>0</v>
      </c>
      <c r="V517">
        <v>238</v>
      </c>
      <c r="W517">
        <v>12</v>
      </c>
      <c r="X517">
        <v>9</v>
      </c>
      <c r="Y517">
        <v>3</v>
      </c>
      <c r="Z517">
        <v>0</v>
      </c>
      <c r="AA517">
        <v>226</v>
      </c>
      <c r="AB517">
        <v>134</v>
      </c>
      <c r="AC517">
        <v>35</v>
      </c>
      <c r="AD517">
        <v>14</v>
      </c>
      <c r="AE517">
        <v>12</v>
      </c>
      <c r="AF517">
        <v>29</v>
      </c>
      <c r="AG517">
        <v>7</v>
      </c>
      <c r="AH517">
        <v>3</v>
      </c>
      <c r="AI517">
        <v>1</v>
      </c>
      <c r="AJ517">
        <v>0</v>
      </c>
      <c r="AK517">
        <v>3</v>
      </c>
      <c r="AL517">
        <v>2</v>
      </c>
      <c r="AM517">
        <v>10</v>
      </c>
      <c r="AN517">
        <v>0</v>
      </c>
      <c r="AO517">
        <v>0</v>
      </c>
      <c r="AP517">
        <v>1</v>
      </c>
      <c r="AQ517">
        <v>0</v>
      </c>
      <c r="AR517">
        <v>3</v>
      </c>
      <c r="AS517">
        <v>0</v>
      </c>
      <c r="AT517">
        <v>0</v>
      </c>
      <c r="AU517">
        <v>0</v>
      </c>
      <c r="AV517">
        <v>0</v>
      </c>
      <c r="AW517">
        <v>2</v>
      </c>
      <c r="AX517">
        <v>4</v>
      </c>
      <c r="AY517">
        <v>0</v>
      </c>
      <c r="AZ517">
        <v>1</v>
      </c>
      <c r="BA517">
        <v>1</v>
      </c>
      <c r="BB517">
        <v>0</v>
      </c>
      <c r="BC517">
        <v>2</v>
      </c>
      <c r="BD517">
        <v>3</v>
      </c>
      <c r="BE517">
        <v>0</v>
      </c>
      <c r="BF517">
        <v>1</v>
      </c>
      <c r="BG517">
        <v>134</v>
      </c>
      <c r="BH517">
        <v>8</v>
      </c>
      <c r="BI517">
        <v>3</v>
      </c>
      <c r="BJ517">
        <v>0</v>
      </c>
      <c r="BK517">
        <v>0</v>
      </c>
      <c r="BL517">
        <v>2</v>
      </c>
      <c r="BM517">
        <v>0</v>
      </c>
      <c r="BN517">
        <v>0</v>
      </c>
      <c r="BO517">
        <v>1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2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8</v>
      </c>
      <c r="CN517">
        <v>5</v>
      </c>
      <c r="CO517">
        <v>1</v>
      </c>
      <c r="CP517">
        <v>1</v>
      </c>
      <c r="CQ517">
        <v>0</v>
      </c>
      <c r="CR517">
        <v>1</v>
      </c>
      <c r="CS517">
        <v>1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1</v>
      </c>
      <c r="DB517">
        <v>0</v>
      </c>
      <c r="DC517">
        <v>0</v>
      </c>
      <c r="DD517">
        <v>0</v>
      </c>
      <c r="DE517">
        <v>5</v>
      </c>
      <c r="DF517">
        <v>6</v>
      </c>
      <c r="DG517">
        <v>1</v>
      </c>
      <c r="DH517">
        <v>0</v>
      </c>
      <c r="DI517">
        <v>2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1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1</v>
      </c>
      <c r="EH517">
        <v>0</v>
      </c>
      <c r="EI517">
        <v>0</v>
      </c>
      <c r="EJ517">
        <v>1</v>
      </c>
      <c r="EK517">
        <v>6</v>
      </c>
      <c r="EL517">
        <v>49</v>
      </c>
      <c r="EM517">
        <v>4</v>
      </c>
      <c r="EN517">
        <v>0</v>
      </c>
      <c r="EO517">
        <v>3</v>
      </c>
      <c r="EP517">
        <v>4</v>
      </c>
      <c r="EQ517">
        <v>0</v>
      </c>
      <c r="ER517">
        <v>0</v>
      </c>
      <c r="ES517">
        <v>28</v>
      </c>
      <c r="ET517">
        <v>0</v>
      </c>
      <c r="EU517">
        <v>0</v>
      </c>
      <c r="EV517">
        <v>1</v>
      </c>
      <c r="EW517">
        <v>2</v>
      </c>
      <c r="EX517">
        <v>0</v>
      </c>
      <c r="EY517">
        <v>0</v>
      </c>
      <c r="EZ517">
        <v>0</v>
      </c>
      <c r="FA517">
        <v>1</v>
      </c>
      <c r="FB517">
        <v>0</v>
      </c>
      <c r="FC517">
        <v>3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1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2</v>
      </c>
      <c r="FP517">
        <v>49</v>
      </c>
      <c r="FQ517">
        <v>11</v>
      </c>
      <c r="FR517">
        <v>3</v>
      </c>
      <c r="FS517">
        <v>4</v>
      </c>
      <c r="FT517">
        <v>2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0</v>
      </c>
      <c r="GC517">
        <v>0</v>
      </c>
      <c r="GD517">
        <v>0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2</v>
      </c>
      <c r="GR517">
        <v>0</v>
      </c>
      <c r="GS517">
        <v>0</v>
      </c>
      <c r="GT517">
        <v>0</v>
      </c>
      <c r="GU517">
        <v>11</v>
      </c>
      <c r="GV517">
        <v>10</v>
      </c>
      <c r="GW517">
        <v>3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2</v>
      </c>
      <c r="HD517">
        <v>0</v>
      </c>
      <c r="HE517">
        <v>0</v>
      </c>
      <c r="HF517">
        <v>0</v>
      </c>
      <c r="HG517">
        <v>0</v>
      </c>
      <c r="HH517">
        <v>1</v>
      </c>
      <c r="HI517">
        <v>1</v>
      </c>
      <c r="HJ517">
        <v>0</v>
      </c>
      <c r="HK517">
        <v>1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1</v>
      </c>
      <c r="HY517">
        <v>1</v>
      </c>
      <c r="HZ517">
        <v>0</v>
      </c>
      <c r="IA517">
        <v>10</v>
      </c>
      <c r="IB517">
        <v>1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1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1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1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1</v>
      </c>
      <c r="KL517">
        <v>0</v>
      </c>
      <c r="KM517">
        <v>0</v>
      </c>
      <c r="KN517">
        <v>0</v>
      </c>
      <c r="KO517">
        <v>0</v>
      </c>
      <c r="KP517">
        <v>1</v>
      </c>
      <c r="KQ517">
        <v>1</v>
      </c>
      <c r="KR517">
        <v>0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1</v>
      </c>
      <c r="LT517">
        <v>1</v>
      </c>
    </row>
    <row r="518" spans="1:332">
      <c r="A518" t="s">
        <v>879</v>
      </c>
      <c r="B518" t="s">
        <v>876</v>
      </c>
      <c r="C518" t="str">
        <f>"061204"</f>
        <v>061204</v>
      </c>
      <c r="D518" t="s">
        <v>878</v>
      </c>
      <c r="E518">
        <v>5</v>
      </c>
      <c r="F518">
        <v>541</v>
      </c>
      <c r="G518">
        <v>410</v>
      </c>
      <c r="H518">
        <v>187</v>
      </c>
      <c r="I518">
        <v>223</v>
      </c>
      <c r="J518">
        <v>0</v>
      </c>
      <c r="K518">
        <v>1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223</v>
      </c>
      <c r="T518">
        <v>0</v>
      </c>
      <c r="U518">
        <v>0</v>
      </c>
      <c r="V518">
        <v>223</v>
      </c>
      <c r="W518">
        <v>6</v>
      </c>
      <c r="X518">
        <v>5</v>
      </c>
      <c r="Y518">
        <v>1</v>
      </c>
      <c r="Z518">
        <v>0</v>
      </c>
      <c r="AA518">
        <v>217</v>
      </c>
      <c r="AB518">
        <v>103</v>
      </c>
      <c r="AC518">
        <v>28</v>
      </c>
      <c r="AD518">
        <v>11</v>
      </c>
      <c r="AE518">
        <v>12</v>
      </c>
      <c r="AF518">
        <v>18</v>
      </c>
      <c r="AG518">
        <v>1</v>
      </c>
      <c r="AH518">
        <v>1</v>
      </c>
      <c r="AI518">
        <v>2</v>
      </c>
      <c r="AJ518">
        <v>0</v>
      </c>
      <c r="AK518">
        <v>2</v>
      </c>
      <c r="AL518">
        <v>2</v>
      </c>
      <c r="AM518">
        <v>5</v>
      </c>
      <c r="AN518">
        <v>0</v>
      </c>
      <c r="AO518">
        <v>3</v>
      </c>
      <c r="AP518">
        <v>1</v>
      </c>
      <c r="AQ518">
        <v>0</v>
      </c>
      <c r="AR518">
        <v>1</v>
      </c>
      <c r="AS518">
        <v>0</v>
      </c>
      <c r="AT518">
        <v>0</v>
      </c>
      <c r="AU518">
        <v>1</v>
      </c>
      <c r="AV518">
        <v>0</v>
      </c>
      <c r="AW518">
        <v>3</v>
      </c>
      <c r="AX518">
        <v>5</v>
      </c>
      <c r="AY518">
        <v>0</v>
      </c>
      <c r="AZ518">
        <v>0</v>
      </c>
      <c r="BA518">
        <v>0</v>
      </c>
      <c r="BB518">
        <v>2</v>
      </c>
      <c r="BC518">
        <v>0</v>
      </c>
      <c r="BD518">
        <v>0</v>
      </c>
      <c r="BE518">
        <v>0</v>
      </c>
      <c r="BF518">
        <v>5</v>
      </c>
      <c r="BG518">
        <v>103</v>
      </c>
      <c r="BH518">
        <v>7</v>
      </c>
      <c r="BI518">
        <v>5</v>
      </c>
      <c r="BJ518">
        <v>0</v>
      </c>
      <c r="BK518">
        <v>2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7</v>
      </c>
      <c r="CN518">
        <v>6</v>
      </c>
      <c r="CO518">
        <v>1</v>
      </c>
      <c r="CP518">
        <v>1</v>
      </c>
      <c r="CQ518">
        <v>1</v>
      </c>
      <c r="CR518">
        <v>0</v>
      </c>
      <c r="CS518">
        <v>0</v>
      </c>
      <c r="CT518">
        <v>1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1</v>
      </c>
      <c r="DA518">
        <v>0</v>
      </c>
      <c r="DB518">
        <v>0</v>
      </c>
      <c r="DC518">
        <v>0</v>
      </c>
      <c r="DD518">
        <v>1</v>
      </c>
      <c r="DE518">
        <v>6</v>
      </c>
      <c r="DF518">
        <v>7</v>
      </c>
      <c r="DG518">
        <v>5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1</v>
      </c>
      <c r="EG518">
        <v>0</v>
      </c>
      <c r="EH518">
        <v>0</v>
      </c>
      <c r="EI518">
        <v>0</v>
      </c>
      <c r="EJ518">
        <v>1</v>
      </c>
      <c r="EK518">
        <v>7</v>
      </c>
      <c r="EL518">
        <v>62</v>
      </c>
      <c r="EM518">
        <v>8</v>
      </c>
      <c r="EN518">
        <v>1</v>
      </c>
      <c r="EO518">
        <v>1</v>
      </c>
      <c r="EP518">
        <v>6</v>
      </c>
      <c r="EQ518">
        <v>0</v>
      </c>
      <c r="ER518">
        <v>2</v>
      </c>
      <c r="ES518">
        <v>31</v>
      </c>
      <c r="ET518">
        <v>1</v>
      </c>
      <c r="EU518">
        <v>0</v>
      </c>
      <c r="EV518">
        <v>0</v>
      </c>
      <c r="EW518">
        <v>1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4</v>
      </c>
      <c r="FG518">
        <v>5</v>
      </c>
      <c r="FH518">
        <v>0</v>
      </c>
      <c r="FI518">
        <v>1</v>
      </c>
      <c r="FJ518">
        <v>0</v>
      </c>
      <c r="FK518">
        <v>0</v>
      </c>
      <c r="FL518">
        <v>0</v>
      </c>
      <c r="FM518">
        <v>1</v>
      </c>
      <c r="FN518">
        <v>0</v>
      </c>
      <c r="FO518">
        <v>0</v>
      </c>
      <c r="FP518">
        <v>62</v>
      </c>
      <c r="FQ518">
        <v>7</v>
      </c>
      <c r="FR518">
        <v>0</v>
      </c>
      <c r="FS518">
        <v>2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1</v>
      </c>
      <c r="GA518">
        <v>0</v>
      </c>
      <c r="GB518">
        <v>0</v>
      </c>
      <c r="GC518">
        <v>0</v>
      </c>
      <c r="GD518">
        <v>0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4</v>
      </c>
      <c r="GR518">
        <v>0</v>
      </c>
      <c r="GS518">
        <v>0</v>
      </c>
      <c r="GT518">
        <v>0</v>
      </c>
      <c r="GU518">
        <v>7</v>
      </c>
      <c r="GV518">
        <v>20</v>
      </c>
      <c r="GW518">
        <v>3</v>
      </c>
      <c r="GX518">
        <v>2</v>
      </c>
      <c r="GY518">
        <v>0</v>
      </c>
      <c r="GZ518">
        <v>0</v>
      </c>
      <c r="HA518">
        <v>8</v>
      </c>
      <c r="HB518">
        <v>2</v>
      </c>
      <c r="HC518">
        <v>0</v>
      </c>
      <c r="HD518">
        <v>0</v>
      </c>
      <c r="HE518">
        <v>0</v>
      </c>
      <c r="HF518">
        <v>0</v>
      </c>
      <c r="HG518">
        <v>1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0</v>
      </c>
      <c r="HQ518">
        <v>1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1</v>
      </c>
      <c r="HX518">
        <v>0</v>
      </c>
      <c r="HY518">
        <v>0</v>
      </c>
      <c r="HZ518">
        <v>2</v>
      </c>
      <c r="IA518">
        <v>20</v>
      </c>
      <c r="IB518">
        <v>2</v>
      </c>
      <c r="IC518">
        <v>2</v>
      </c>
      <c r="ID518">
        <v>0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0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2</v>
      </c>
      <c r="JG518">
        <v>1</v>
      </c>
      <c r="JH518">
        <v>1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1</v>
      </c>
      <c r="JY518">
        <v>1</v>
      </c>
      <c r="JZ518">
        <v>0</v>
      </c>
      <c r="KA518">
        <v>0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1</v>
      </c>
      <c r="KM518">
        <v>0</v>
      </c>
      <c r="KN518">
        <v>0</v>
      </c>
      <c r="KO518">
        <v>0</v>
      </c>
      <c r="KP518">
        <v>1</v>
      </c>
      <c r="KQ518">
        <v>1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0</v>
      </c>
      <c r="LD518">
        <v>0</v>
      </c>
      <c r="LE518">
        <v>0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1</v>
      </c>
      <c r="LT518">
        <v>1</v>
      </c>
    </row>
    <row r="519" spans="1:332">
      <c r="A519" t="s">
        <v>877</v>
      </c>
      <c r="B519" t="s">
        <v>876</v>
      </c>
      <c r="C519" t="str">
        <f>"061204"</f>
        <v>061204</v>
      </c>
      <c r="D519" t="s">
        <v>875</v>
      </c>
      <c r="E519">
        <v>6</v>
      </c>
      <c r="F519">
        <v>329</v>
      </c>
      <c r="G519">
        <v>260</v>
      </c>
      <c r="H519">
        <v>144</v>
      </c>
      <c r="I519">
        <v>116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116</v>
      </c>
      <c r="T519">
        <v>0</v>
      </c>
      <c r="U519">
        <v>0</v>
      </c>
      <c r="V519">
        <v>116</v>
      </c>
      <c r="W519">
        <v>6</v>
      </c>
      <c r="X519">
        <v>3</v>
      </c>
      <c r="Y519">
        <v>1</v>
      </c>
      <c r="Z519">
        <v>0</v>
      </c>
      <c r="AA519">
        <v>110</v>
      </c>
      <c r="AB519">
        <v>38</v>
      </c>
      <c r="AC519">
        <v>18</v>
      </c>
      <c r="AD519">
        <v>1</v>
      </c>
      <c r="AE519">
        <v>0</v>
      </c>
      <c r="AF519">
        <v>3</v>
      </c>
      <c r="AG519">
        <v>2</v>
      </c>
      <c r="AH519">
        <v>2</v>
      </c>
      <c r="AI519">
        <v>0</v>
      </c>
      <c r="AJ519">
        <v>1</v>
      </c>
      <c r="AK519">
        <v>2</v>
      </c>
      <c r="AL519">
        <v>2</v>
      </c>
      <c r="AM519">
        <v>1</v>
      </c>
      <c r="AN519">
        <v>0</v>
      </c>
      <c r="AO519">
        <v>0</v>
      </c>
      <c r="AP519">
        <v>1</v>
      </c>
      <c r="AQ519">
        <v>0</v>
      </c>
      <c r="AR519">
        <v>1</v>
      </c>
      <c r="AS519">
        <v>1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1</v>
      </c>
      <c r="BB519">
        <v>0</v>
      </c>
      <c r="BC519">
        <v>0</v>
      </c>
      <c r="BD519">
        <v>0</v>
      </c>
      <c r="BE519">
        <v>0</v>
      </c>
      <c r="BF519">
        <v>2</v>
      </c>
      <c r="BG519">
        <v>38</v>
      </c>
      <c r="BH519">
        <v>10</v>
      </c>
      <c r="BI519">
        <v>7</v>
      </c>
      <c r="BJ519">
        <v>1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1</v>
      </c>
      <c r="BW519">
        <v>0</v>
      </c>
      <c r="BX519">
        <v>0</v>
      </c>
      <c r="BY519">
        <v>0</v>
      </c>
      <c r="BZ519">
        <v>0</v>
      </c>
      <c r="CA519">
        <v>1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10</v>
      </c>
      <c r="CN519">
        <v>4</v>
      </c>
      <c r="CO519">
        <v>3</v>
      </c>
      <c r="CP519">
        <v>0</v>
      </c>
      <c r="CQ519">
        <v>1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4</v>
      </c>
      <c r="DF519">
        <v>2</v>
      </c>
      <c r="DG519">
        <v>2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2</v>
      </c>
      <c r="EL519">
        <v>30</v>
      </c>
      <c r="EM519">
        <v>3</v>
      </c>
      <c r="EN519">
        <v>1</v>
      </c>
      <c r="EO519">
        <v>1</v>
      </c>
      <c r="EP519">
        <v>1</v>
      </c>
      <c r="EQ519">
        <v>0</v>
      </c>
      <c r="ER519">
        <v>0</v>
      </c>
      <c r="ES519">
        <v>16</v>
      </c>
      <c r="ET519">
        <v>0</v>
      </c>
      <c r="EU519">
        <v>0</v>
      </c>
      <c r="EV519">
        <v>2</v>
      </c>
      <c r="EW519">
        <v>0</v>
      </c>
      <c r="EX519">
        <v>0</v>
      </c>
      <c r="EY519">
        <v>0</v>
      </c>
      <c r="EZ519">
        <v>0</v>
      </c>
      <c r="FA519">
        <v>1</v>
      </c>
      <c r="FB519">
        <v>0</v>
      </c>
      <c r="FC519">
        <v>4</v>
      </c>
      <c r="FD519">
        <v>1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30</v>
      </c>
      <c r="FQ519">
        <v>7</v>
      </c>
      <c r="FR519">
        <v>2</v>
      </c>
      <c r="FS519">
        <v>2</v>
      </c>
      <c r="FT519">
        <v>1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0</v>
      </c>
      <c r="GA519">
        <v>0</v>
      </c>
      <c r="GB519">
        <v>0</v>
      </c>
      <c r="GC519">
        <v>0</v>
      </c>
      <c r="GD519">
        <v>0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2</v>
      </c>
      <c r="GR519">
        <v>0</v>
      </c>
      <c r="GS519">
        <v>0</v>
      </c>
      <c r="GT519">
        <v>0</v>
      </c>
      <c r="GU519">
        <v>7</v>
      </c>
      <c r="GV519">
        <v>11</v>
      </c>
      <c r="GW519">
        <v>0</v>
      </c>
      <c r="GX519">
        <v>0</v>
      </c>
      <c r="GY519">
        <v>0</v>
      </c>
      <c r="GZ519">
        <v>0</v>
      </c>
      <c r="HA519">
        <v>1</v>
      </c>
      <c r="HB519">
        <v>0</v>
      </c>
      <c r="HC519">
        <v>0</v>
      </c>
      <c r="HD519">
        <v>4</v>
      </c>
      <c r="HE519">
        <v>0</v>
      </c>
      <c r="HF519">
        <v>0</v>
      </c>
      <c r="HG519">
        <v>0</v>
      </c>
      <c r="HH519">
        <v>4</v>
      </c>
      <c r="HI519">
        <v>0</v>
      </c>
      <c r="HJ519">
        <v>0</v>
      </c>
      <c r="HK519">
        <v>0</v>
      </c>
      <c r="HL519">
        <v>2</v>
      </c>
      <c r="HM519">
        <v>0</v>
      </c>
      <c r="HN519">
        <v>0</v>
      </c>
      <c r="HO519">
        <v>0</v>
      </c>
      <c r="HP519">
        <v>0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11</v>
      </c>
      <c r="IB519">
        <v>4</v>
      </c>
      <c r="IC519">
        <v>3</v>
      </c>
      <c r="ID519">
        <v>0</v>
      </c>
      <c r="IE519">
        <v>0</v>
      </c>
      <c r="IF519">
        <v>0</v>
      </c>
      <c r="IG519">
        <v>1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0</v>
      </c>
      <c r="IQ519">
        <v>0</v>
      </c>
      <c r="IR519">
        <v>0</v>
      </c>
      <c r="IS519">
        <v>0</v>
      </c>
      <c r="IT519">
        <v>0</v>
      </c>
      <c r="IU519">
        <v>0</v>
      </c>
      <c r="IV519">
        <v>0</v>
      </c>
      <c r="IW519">
        <v>0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4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1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1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1</v>
      </c>
      <c r="KQ519">
        <v>3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0</v>
      </c>
      <c r="LC519">
        <v>0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3</v>
      </c>
      <c r="LT519">
        <v>3</v>
      </c>
    </row>
    <row r="520" spans="1:332">
      <c r="A520" t="s">
        <v>874</v>
      </c>
      <c r="B520" t="s">
        <v>846</v>
      </c>
      <c r="C520" t="str">
        <f>"061205"</f>
        <v>061205</v>
      </c>
      <c r="D520" t="s">
        <v>873</v>
      </c>
      <c r="E520">
        <v>1</v>
      </c>
      <c r="F520">
        <v>1799</v>
      </c>
      <c r="G520">
        <v>1380</v>
      </c>
      <c r="H520">
        <v>488</v>
      </c>
      <c r="I520">
        <v>892</v>
      </c>
      <c r="J520">
        <v>0</v>
      </c>
      <c r="K520">
        <v>3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892</v>
      </c>
      <c r="T520">
        <v>0</v>
      </c>
      <c r="U520">
        <v>0</v>
      </c>
      <c r="V520">
        <v>892</v>
      </c>
      <c r="W520">
        <v>25</v>
      </c>
      <c r="X520">
        <v>19</v>
      </c>
      <c r="Y520">
        <v>2</v>
      </c>
      <c r="Z520">
        <v>0</v>
      </c>
      <c r="AA520">
        <v>867</v>
      </c>
      <c r="AB520">
        <v>379</v>
      </c>
      <c r="AC520">
        <v>67</v>
      </c>
      <c r="AD520">
        <v>69</v>
      </c>
      <c r="AE520">
        <v>92</v>
      </c>
      <c r="AF520">
        <v>55</v>
      </c>
      <c r="AG520">
        <v>1</v>
      </c>
      <c r="AH520">
        <v>1</v>
      </c>
      <c r="AI520">
        <v>6</v>
      </c>
      <c r="AJ520">
        <v>1</v>
      </c>
      <c r="AK520">
        <v>6</v>
      </c>
      <c r="AL520">
        <v>6</v>
      </c>
      <c r="AM520">
        <v>5</v>
      </c>
      <c r="AN520">
        <v>9</v>
      </c>
      <c r="AO520">
        <v>17</v>
      </c>
      <c r="AP520">
        <v>2</v>
      </c>
      <c r="AQ520">
        <v>1</v>
      </c>
      <c r="AR520">
        <v>9</v>
      </c>
      <c r="AS520">
        <v>3</v>
      </c>
      <c r="AT520">
        <v>1</v>
      </c>
      <c r="AU520">
        <v>0</v>
      </c>
      <c r="AV520">
        <v>0</v>
      </c>
      <c r="AW520">
        <v>2</v>
      </c>
      <c r="AX520">
        <v>0</v>
      </c>
      <c r="AY520">
        <v>0</v>
      </c>
      <c r="AZ520">
        <v>2</v>
      </c>
      <c r="BA520">
        <v>1</v>
      </c>
      <c r="BB520">
        <v>0</v>
      </c>
      <c r="BC520">
        <v>2</v>
      </c>
      <c r="BD520">
        <v>2</v>
      </c>
      <c r="BE520">
        <v>3</v>
      </c>
      <c r="BF520">
        <v>16</v>
      </c>
      <c r="BG520">
        <v>379</v>
      </c>
      <c r="BH520">
        <v>150</v>
      </c>
      <c r="BI520">
        <v>91</v>
      </c>
      <c r="BJ520">
        <v>16</v>
      </c>
      <c r="BK520">
        <v>3</v>
      </c>
      <c r="BL520">
        <v>6</v>
      </c>
      <c r="BM520">
        <v>0</v>
      </c>
      <c r="BN520">
        <v>4</v>
      </c>
      <c r="BO520">
        <v>2</v>
      </c>
      <c r="BP520">
        <v>0</v>
      </c>
      <c r="BQ520">
        <v>1</v>
      </c>
      <c r="BR520">
        <v>0</v>
      </c>
      <c r="BS520">
        <v>0</v>
      </c>
      <c r="BT520">
        <v>1</v>
      </c>
      <c r="BU520">
        <v>0</v>
      </c>
      <c r="BV520">
        <v>7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1</v>
      </c>
      <c r="CF520">
        <v>17</v>
      </c>
      <c r="CG520">
        <v>0</v>
      </c>
      <c r="CH520">
        <v>1</v>
      </c>
      <c r="CI520">
        <v>0</v>
      </c>
      <c r="CJ520">
        <v>0</v>
      </c>
      <c r="CK520">
        <v>0</v>
      </c>
      <c r="CL520">
        <v>0</v>
      </c>
      <c r="CM520">
        <v>150</v>
      </c>
      <c r="CN520">
        <v>41</v>
      </c>
      <c r="CO520">
        <v>16</v>
      </c>
      <c r="CP520">
        <v>11</v>
      </c>
      <c r="CQ520">
        <v>1</v>
      </c>
      <c r="CR520">
        <v>3</v>
      </c>
      <c r="CS520">
        <v>0</v>
      </c>
      <c r="CT520">
        <v>3</v>
      </c>
      <c r="CU520">
        <v>1</v>
      </c>
      <c r="CV520">
        <v>3</v>
      </c>
      <c r="CW520">
        <v>0</v>
      </c>
      <c r="CX520">
        <v>0</v>
      </c>
      <c r="CY520">
        <v>0</v>
      </c>
      <c r="CZ520">
        <v>1</v>
      </c>
      <c r="DA520">
        <v>1</v>
      </c>
      <c r="DB520">
        <v>0</v>
      </c>
      <c r="DC520">
        <v>1</v>
      </c>
      <c r="DD520">
        <v>0</v>
      </c>
      <c r="DE520">
        <v>41</v>
      </c>
      <c r="DF520">
        <v>37</v>
      </c>
      <c r="DG520">
        <v>14</v>
      </c>
      <c r="DH520">
        <v>5</v>
      </c>
      <c r="DI520">
        <v>5</v>
      </c>
      <c r="DJ520">
        <v>1</v>
      </c>
      <c r="DK520">
        <v>1</v>
      </c>
      <c r="DL520">
        <v>0</v>
      </c>
      <c r="DM520">
        <v>0</v>
      </c>
      <c r="DN520">
        <v>0</v>
      </c>
      <c r="DO520">
        <v>2</v>
      </c>
      <c r="DP520">
        <v>0</v>
      </c>
      <c r="DQ520">
        <v>0</v>
      </c>
      <c r="DR520">
        <v>0</v>
      </c>
      <c r="DS520">
        <v>0</v>
      </c>
      <c r="DT520">
        <v>2</v>
      </c>
      <c r="DU520">
        <v>0</v>
      </c>
      <c r="DV520">
        <v>1</v>
      </c>
      <c r="DW520">
        <v>0</v>
      </c>
      <c r="DX520">
        <v>1</v>
      </c>
      <c r="DY520">
        <v>1</v>
      </c>
      <c r="DZ520">
        <v>1</v>
      </c>
      <c r="EA520">
        <v>1</v>
      </c>
      <c r="EB520">
        <v>1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1</v>
      </c>
      <c r="EJ520">
        <v>0</v>
      </c>
      <c r="EK520">
        <v>37</v>
      </c>
      <c r="EL520">
        <v>39</v>
      </c>
      <c r="EM520">
        <v>2</v>
      </c>
      <c r="EN520">
        <v>0</v>
      </c>
      <c r="EO520">
        <v>1</v>
      </c>
      <c r="EP520">
        <v>2</v>
      </c>
      <c r="EQ520">
        <v>1</v>
      </c>
      <c r="ER520">
        <v>0</v>
      </c>
      <c r="ES520">
        <v>26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1</v>
      </c>
      <c r="FA520">
        <v>0</v>
      </c>
      <c r="FB520">
        <v>0</v>
      </c>
      <c r="FC520">
        <v>6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39</v>
      </c>
      <c r="FQ520">
        <v>137</v>
      </c>
      <c r="FR520">
        <v>33</v>
      </c>
      <c r="FS520">
        <v>20</v>
      </c>
      <c r="FT520">
        <v>2</v>
      </c>
      <c r="FU520">
        <v>0</v>
      </c>
      <c r="FV520">
        <v>0</v>
      </c>
      <c r="FW520">
        <v>1</v>
      </c>
      <c r="FX520">
        <v>0</v>
      </c>
      <c r="FY520">
        <v>0</v>
      </c>
      <c r="FZ520">
        <v>1</v>
      </c>
      <c r="GA520">
        <v>0</v>
      </c>
      <c r="GB520">
        <v>0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1</v>
      </c>
      <c r="GI520">
        <v>0</v>
      </c>
      <c r="GJ520">
        <v>0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24</v>
      </c>
      <c r="GR520">
        <v>0</v>
      </c>
      <c r="GS520">
        <v>0</v>
      </c>
      <c r="GT520">
        <v>55</v>
      </c>
      <c r="GU520">
        <v>137</v>
      </c>
      <c r="GV520">
        <v>53</v>
      </c>
      <c r="GW520">
        <v>11</v>
      </c>
      <c r="GX520">
        <v>2</v>
      </c>
      <c r="GY520">
        <v>1</v>
      </c>
      <c r="GZ520">
        <v>3</v>
      </c>
      <c r="HA520">
        <v>14</v>
      </c>
      <c r="HB520">
        <v>0</v>
      </c>
      <c r="HC520">
        <v>4</v>
      </c>
      <c r="HD520">
        <v>1</v>
      </c>
      <c r="HE520">
        <v>0</v>
      </c>
      <c r="HF520">
        <v>3</v>
      </c>
      <c r="HG520">
        <v>1</v>
      </c>
      <c r="HH520">
        <v>1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1</v>
      </c>
      <c r="HO520">
        <v>2</v>
      </c>
      <c r="HP520">
        <v>2</v>
      </c>
      <c r="HQ520">
        <v>0</v>
      </c>
      <c r="HR520">
        <v>1</v>
      </c>
      <c r="HS520">
        <v>0</v>
      </c>
      <c r="HT520">
        <v>0</v>
      </c>
      <c r="HU520">
        <v>0</v>
      </c>
      <c r="HV520">
        <v>0</v>
      </c>
      <c r="HW520">
        <v>2</v>
      </c>
      <c r="HX520">
        <v>1</v>
      </c>
      <c r="HY520">
        <v>0</v>
      </c>
      <c r="HZ520">
        <v>3</v>
      </c>
      <c r="IA520">
        <v>53</v>
      </c>
      <c r="IB520">
        <v>28</v>
      </c>
      <c r="IC520">
        <v>18</v>
      </c>
      <c r="ID520">
        <v>0</v>
      </c>
      <c r="IE520">
        <v>0</v>
      </c>
      <c r="IF520">
        <v>3</v>
      </c>
      <c r="IG520">
        <v>1</v>
      </c>
      <c r="IH520">
        <v>1</v>
      </c>
      <c r="II520">
        <v>0</v>
      </c>
      <c r="IJ520">
        <v>0</v>
      </c>
      <c r="IK520">
        <v>0</v>
      </c>
      <c r="IL520">
        <v>0</v>
      </c>
      <c r="IM520">
        <v>1</v>
      </c>
      <c r="IN520">
        <v>0</v>
      </c>
      <c r="IO520">
        <v>0</v>
      </c>
      <c r="IP520">
        <v>1</v>
      </c>
      <c r="IQ520">
        <v>2</v>
      </c>
      <c r="IR520">
        <v>0</v>
      </c>
      <c r="IS520">
        <v>0</v>
      </c>
      <c r="IT520">
        <v>1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28</v>
      </c>
      <c r="JG520">
        <v>1</v>
      </c>
      <c r="JH520">
        <v>0</v>
      </c>
      <c r="JI520">
        <v>0</v>
      </c>
      <c r="JJ520">
        <v>1</v>
      </c>
      <c r="JK520">
        <v>0</v>
      </c>
      <c r="JL520">
        <v>0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0</v>
      </c>
      <c r="JW520">
        <v>0</v>
      </c>
      <c r="JX520">
        <v>1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2</v>
      </c>
      <c r="KR520">
        <v>1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1</v>
      </c>
      <c r="LT520">
        <v>2</v>
      </c>
    </row>
    <row r="521" spans="1:332">
      <c r="A521" t="s">
        <v>872</v>
      </c>
      <c r="B521" t="s">
        <v>846</v>
      </c>
      <c r="C521" t="str">
        <f>"061205"</f>
        <v>061205</v>
      </c>
      <c r="D521" t="s">
        <v>871</v>
      </c>
      <c r="E521">
        <v>2</v>
      </c>
      <c r="F521">
        <v>1878</v>
      </c>
      <c r="G521">
        <v>1440</v>
      </c>
      <c r="H521">
        <v>493</v>
      </c>
      <c r="I521">
        <v>947</v>
      </c>
      <c r="J521">
        <v>0</v>
      </c>
      <c r="K521">
        <v>5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947</v>
      </c>
      <c r="T521">
        <v>0</v>
      </c>
      <c r="U521">
        <v>0</v>
      </c>
      <c r="V521">
        <v>947</v>
      </c>
      <c r="W521">
        <v>22</v>
      </c>
      <c r="X521">
        <v>13</v>
      </c>
      <c r="Y521">
        <v>5</v>
      </c>
      <c r="Z521">
        <v>0</v>
      </c>
      <c r="AA521">
        <v>925</v>
      </c>
      <c r="AB521">
        <v>395</v>
      </c>
      <c r="AC521">
        <v>75</v>
      </c>
      <c r="AD521">
        <v>74</v>
      </c>
      <c r="AE521">
        <v>61</v>
      </c>
      <c r="AF521">
        <v>69</v>
      </c>
      <c r="AG521">
        <v>1</v>
      </c>
      <c r="AH521">
        <v>0</v>
      </c>
      <c r="AI521">
        <v>12</v>
      </c>
      <c r="AJ521">
        <v>1</v>
      </c>
      <c r="AK521">
        <v>6</v>
      </c>
      <c r="AL521">
        <v>3</v>
      </c>
      <c r="AM521">
        <v>11</v>
      </c>
      <c r="AN521">
        <v>16</v>
      </c>
      <c r="AO521">
        <v>12</v>
      </c>
      <c r="AP521">
        <v>1</v>
      </c>
      <c r="AQ521">
        <v>0</v>
      </c>
      <c r="AR521">
        <v>19</v>
      </c>
      <c r="AS521">
        <v>6</v>
      </c>
      <c r="AT521">
        <v>2</v>
      </c>
      <c r="AU521">
        <v>1</v>
      </c>
      <c r="AV521">
        <v>2</v>
      </c>
      <c r="AW521">
        <v>3</v>
      </c>
      <c r="AX521">
        <v>0</v>
      </c>
      <c r="AY521">
        <v>2</v>
      </c>
      <c r="AZ521">
        <v>2</v>
      </c>
      <c r="BA521">
        <v>1</v>
      </c>
      <c r="BB521">
        <v>0</v>
      </c>
      <c r="BC521">
        <v>2</v>
      </c>
      <c r="BD521">
        <v>3</v>
      </c>
      <c r="BE521">
        <v>1</v>
      </c>
      <c r="BF521">
        <v>9</v>
      </c>
      <c r="BG521">
        <v>395</v>
      </c>
      <c r="BH521">
        <v>153</v>
      </c>
      <c r="BI521">
        <v>104</v>
      </c>
      <c r="BJ521">
        <v>11</v>
      </c>
      <c r="BK521">
        <v>9</v>
      </c>
      <c r="BL521">
        <v>8</v>
      </c>
      <c r="BM521">
        <v>0</v>
      </c>
      <c r="BN521">
        <v>2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11</v>
      </c>
      <c r="BW521">
        <v>0</v>
      </c>
      <c r="BX521">
        <v>1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1</v>
      </c>
      <c r="CF521">
        <v>5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1</v>
      </c>
      <c r="CM521">
        <v>153</v>
      </c>
      <c r="CN521">
        <v>29</v>
      </c>
      <c r="CO521">
        <v>11</v>
      </c>
      <c r="CP521">
        <v>7</v>
      </c>
      <c r="CQ521">
        <v>1</v>
      </c>
      <c r="CR521">
        <v>0</v>
      </c>
      <c r="CS521">
        <v>0</v>
      </c>
      <c r="CT521">
        <v>3</v>
      </c>
      <c r="CU521">
        <v>0</v>
      </c>
      <c r="CV521">
        <v>2</v>
      </c>
      <c r="CW521">
        <v>3</v>
      </c>
      <c r="CX521">
        <v>1</v>
      </c>
      <c r="CY521">
        <v>1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29</v>
      </c>
      <c r="DF521">
        <v>44</v>
      </c>
      <c r="DG521">
        <v>20</v>
      </c>
      <c r="DH521">
        <v>3</v>
      </c>
      <c r="DI521">
        <v>7</v>
      </c>
      <c r="DJ521">
        <v>5</v>
      </c>
      <c r="DK521">
        <v>0</v>
      </c>
      <c r="DL521">
        <v>0</v>
      </c>
      <c r="DM521">
        <v>0</v>
      </c>
      <c r="DN521">
        <v>0</v>
      </c>
      <c r="DO521">
        <v>1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1</v>
      </c>
      <c r="EA521">
        <v>0</v>
      </c>
      <c r="EB521">
        <v>1</v>
      </c>
      <c r="EC521">
        <v>1</v>
      </c>
      <c r="ED521">
        <v>0</v>
      </c>
      <c r="EE521">
        <v>1</v>
      </c>
      <c r="EF521">
        <v>0</v>
      </c>
      <c r="EG521">
        <v>0</v>
      </c>
      <c r="EH521">
        <v>1</v>
      </c>
      <c r="EI521">
        <v>0</v>
      </c>
      <c r="EJ521">
        <v>3</v>
      </c>
      <c r="EK521">
        <v>44</v>
      </c>
      <c r="EL521">
        <v>56</v>
      </c>
      <c r="EM521">
        <v>8</v>
      </c>
      <c r="EN521">
        <v>7</v>
      </c>
      <c r="EO521">
        <v>1</v>
      </c>
      <c r="EP521">
        <v>2</v>
      </c>
      <c r="EQ521">
        <v>0</v>
      </c>
      <c r="ER521">
        <v>0</v>
      </c>
      <c r="ES521">
        <v>18</v>
      </c>
      <c r="ET521">
        <v>1</v>
      </c>
      <c r="EU521">
        <v>0</v>
      </c>
      <c r="EV521">
        <v>0</v>
      </c>
      <c r="EW521">
        <v>2</v>
      </c>
      <c r="EX521">
        <v>0</v>
      </c>
      <c r="EY521">
        <v>0</v>
      </c>
      <c r="EZ521">
        <v>0</v>
      </c>
      <c r="FA521">
        <v>1</v>
      </c>
      <c r="FB521">
        <v>0</v>
      </c>
      <c r="FC521">
        <v>11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5</v>
      </c>
      <c r="FP521">
        <v>56</v>
      </c>
      <c r="FQ521">
        <v>119</v>
      </c>
      <c r="FR521">
        <v>29</v>
      </c>
      <c r="FS521">
        <v>14</v>
      </c>
      <c r="FT521">
        <v>1</v>
      </c>
      <c r="FU521">
        <v>0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0</v>
      </c>
      <c r="GB521">
        <v>0</v>
      </c>
      <c r="GC521">
        <v>0</v>
      </c>
      <c r="GD521">
        <v>0</v>
      </c>
      <c r="GE521">
        <v>0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0</v>
      </c>
      <c r="GN521">
        <v>0</v>
      </c>
      <c r="GO521">
        <v>0</v>
      </c>
      <c r="GP521">
        <v>0</v>
      </c>
      <c r="GQ521">
        <v>16</v>
      </c>
      <c r="GR521">
        <v>0</v>
      </c>
      <c r="GS521">
        <v>0</v>
      </c>
      <c r="GT521">
        <v>59</v>
      </c>
      <c r="GU521">
        <v>119</v>
      </c>
      <c r="GV521">
        <v>72</v>
      </c>
      <c r="GW521">
        <v>29</v>
      </c>
      <c r="GX521">
        <v>3</v>
      </c>
      <c r="GY521">
        <v>0</v>
      </c>
      <c r="GZ521">
        <v>1</v>
      </c>
      <c r="HA521">
        <v>12</v>
      </c>
      <c r="HB521">
        <v>2</v>
      </c>
      <c r="HC521">
        <v>2</v>
      </c>
      <c r="HD521">
        <v>3</v>
      </c>
      <c r="HE521">
        <v>2</v>
      </c>
      <c r="HF521">
        <v>0</v>
      </c>
      <c r="HG521">
        <v>4</v>
      </c>
      <c r="HH521">
        <v>1</v>
      </c>
      <c r="HI521">
        <v>0</v>
      </c>
      <c r="HJ521">
        <v>0</v>
      </c>
      <c r="HK521">
        <v>1</v>
      </c>
      <c r="HL521">
        <v>0</v>
      </c>
      <c r="HM521">
        <v>1</v>
      </c>
      <c r="HN521">
        <v>0</v>
      </c>
      <c r="HO521">
        <v>1</v>
      </c>
      <c r="HP521">
        <v>1</v>
      </c>
      <c r="HQ521">
        <v>0</v>
      </c>
      <c r="HR521">
        <v>3</v>
      </c>
      <c r="HS521">
        <v>0</v>
      </c>
      <c r="HT521">
        <v>0</v>
      </c>
      <c r="HU521">
        <v>1</v>
      </c>
      <c r="HV521">
        <v>1</v>
      </c>
      <c r="HW521">
        <v>2</v>
      </c>
      <c r="HX521">
        <v>1</v>
      </c>
      <c r="HY521">
        <v>1</v>
      </c>
      <c r="HZ521">
        <v>0</v>
      </c>
      <c r="IA521">
        <v>72</v>
      </c>
      <c r="IB521">
        <v>50</v>
      </c>
      <c r="IC521">
        <v>27</v>
      </c>
      <c r="ID521">
        <v>7</v>
      </c>
      <c r="IE521">
        <v>3</v>
      </c>
      <c r="IF521">
        <v>3</v>
      </c>
      <c r="IG521">
        <v>3</v>
      </c>
      <c r="IH521">
        <v>0</v>
      </c>
      <c r="II521">
        <v>4</v>
      </c>
      <c r="IJ521">
        <v>0</v>
      </c>
      <c r="IK521">
        <v>0</v>
      </c>
      <c r="IL521">
        <v>0</v>
      </c>
      <c r="IM521">
        <v>1</v>
      </c>
      <c r="IN521">
        <v>0</v>
      </c>
      <c r="IO521">
        <v>1</v>
      </c>
      <c r="IP521">
        <v>0</v>
      </c>
      <c r="IQ521">
        <v>0</v>
      </c>
      <c r="IR521">
        <v>0</v>
      </c>
      <c r="IS521">
        <v>0</v>
      </c>
      <c r="IT521">
        <v>0</v>
      </c>
      <c r="IU521">
        <v>0</v>
      </c>
      <c r="IV521">
        <v>0</v>
      </c>
      <c r="IW521">
        <v>1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50</v>
      </c>
      <c r="JG521">
        <v>2</v>
      </c>
      <c r="JH521">
        <v>0</v>
      </c>
      <c r="JI521">
        <v>1</v>
      </c>
      <c r="JJ521">
        <v>0</v>
      </c>
      <c r="JK521">
        <v>0</v>
      </c>
      <c r="JL521">
        <v>0</v>
      </c>
      <c r="JM521">
        <v>0</v>
      </c>
      <c r="JN521">
        <v>1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0</v>
      </c>
      <c r="JW521">
        <v>0</v>
      </c>
      <c r="JX521">
        <v>2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5</v>
      </c>
      <c r="KR521">
        <v>2</v>
      </c>
      <c r="KS521">
        <v>0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2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1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5</v>
      </c>
    </row>
    <row r="522" spans="1:332">
      <c r="A522" t="s">
        <v>870</v>
      </c>
      <c r="B522" t="s">
        <v>846</v>
      </c>
      <c r="C522" t="str">
        <f>"061205"</f>
        <v>061205</v>
      </c>
      <c r="D522" t="s">
        <v>869</v>
      </c>
      <c r="E522">
        <v>3</v>
      </c>
      <c r="F522">
        <v>2041</v>
      </c>
      <c r="G522">
        <v>1560</v>
      </c>
      <c r="H522">
        <v>655</v>
      </c>
      <c r="I522">
        <v>905</v>
      </c>
      <c r="J522">
        <v>1</v>
      </c>
      <c r="K522">
        <v>8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905</v>
      </c>
      <c r="T522">
        <v>0</v>
      </c>
      <c r="U522">
        <v>0</v>
      </c>
      <c r="V522">
        <v>905</v>
      </c>
      <c r="W522">
        <v>15</v>
      </c>
      <c r="X522">
        <v>11</v>
      </c>
      <c r="Y522">
        <v>4</v>
      </c>
      <c r="Z522">
        <v>0</v>
      </c>
      <c r="AA522">
        <v>890</v>
      </c>
      <c r="AB522">
        <v>400</v>
      </c>
      <c r="AC522">
        <v>57</v>
      </c>
      <c r="AD522">
        <v>107</v>
      </c>
      <c r="AE522">
        <v>57</v>
      </c>
      <c r="AF522">
        <v>69</v>
      </c>
      <c r="AG522">
        <v>6</v>
      </c>
      <c r="AH522">
        <v>0</v>
      </c>
      <c r="AI522">
        <v>18</v>
      </c>
      <c r="AJ522">
        <v>2</v>
      </c>
      <c r="AK522">
        <v>6</v>
      </c>
      <c r="AL522">
        <v>6</v>
      </c>
      <c r="AM522">
        <v>8</v>
      </c>
      <c r="AN522">
        <v>3</v>
      </c>
      <c r="AO522">
        <v>5</v>
      </c>
      <c r="AP522">
        <v>1</v>
      </c>
      <c r="AQ522">
        <v>0</v>
      </c>
      <c r="AR522">
        <v>17</v>
      </c>
      <c r="AS522">
        <v>4</v>
      </c>
      <c r="AT522">
        <v>3</v>
      </c>
      <c r="AU522">
        <v>0</v>
      </c>
      <c r="AV522">
        <v>5</v>
      </c>
      <c r="AW522">
        <v>10</v>
      </c>
      <c r="AX522">
        <v>3</v>
      </c>
      <c r="AY522">
        <v>0</v>
      </c>
      <c r="AZ522">
        <v>1</v>
      </c>
      <c r="BA522">
        <v>3</v>
      </c>
      <c r="BB522">
        <v>1</v>
      </c>
      <c r="BC522">
        <v>0</v>
      </c>
      <c r="BD522">
        <v>0</v>
      </c>
      <c r="BE522">
        <v>5</v>
      </c>
      <c r="BF522">
        <v>3</v>
      </c>
      <c r="BG522">
        <v>400</v>
      </c>
      <c r="BH522">
        <v>144</v>
      </c>
      <c r="BI522">
        <v>86</v>
      </c>
      <c r="BJ522">
        <v>13</v>
      </c>
      <c r="BK522">
        <v>12</v>
      </c>
      <c r="BL522">
        <v>8</v>
      </c>
      <c r="BM522">
        <v>1</v>
      </c>
      <c r="BN522">
        <v>1</v>
      </c>
      <c r="BO522">
        <v>2</v>
      </c>
      <c r="BP522">
        <v>0</v>
      </c>
      <c r="BQ522">
        <v>1</v>
      </c>
      <c r="BR522">
        <v>0</v>
      </c>
      <c r="BS522">
        <v>0</v>
      </c>
      <c r="BT522">
        <v>1</v>
      </c>
      <c r="BU522">
        <v>1</v>
      </c>
      <c r="BV522">
        <v>6</v>
      </c>
      <c r="BW522">
        <v>0</v>
      </c>
      <c r="BX522">
        <v>0</v>
      </c>
      <c r="BY522">
        <v>1</v>
      </c>
      <c r="BZ522">
        <v>0</v>
      </c>
      <c r="CA522">
        <v>0</v>
      </c>
      <c r="CB522">
        <v>0</v>
      </c>
      <c r="CC522">
        <v>1</v>
      </c>
      <c r="CD522">
        <v>1</v>
      </c>
      <c r="CE522">
        <v>1</v>
      </c>
      <c r="CF522">
        <v>6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2</v>
      </c>
      <c r="CM522">
        <v>144</v>
      </c>
      <c r="CN522">
        <v>25</v>
      </c>
      <c r="CO522">
        <v>12</v>
      </c>
      <c r="CP522">
        <v>2</v>
      </c>
      <c r="CQ522">
        <v>0</v>
      </c>
      <c r="CR522">
        <v>0</v>
      </c>
      <c r="CS522">
        <v>0</v>
      </c>
      <c r="CT522">
        <v>5</v>
      </c>
      <c r="CU522">
        <v>0</v>
      </c>
      <c r="CV522">
        <v>3</v>
      </c>
      <c r="CW522">
        <v>0</v>
      </c>
      <c r="CX522">
        <v>1</v>
      </c>
      <c r="CY522">
        <v>0</v>
      </c>
      <c r="CZ522">
        <v>0</v>
      </c>
      <c r="DA522">
        <v>0</v>
      </c>
      <c r="DB522">
        <v>0</v>
      </c>
      <c r="DC522">
        <v>1</v>
      </c>
      <c r="DD522">
        <v>1</v>
      </c>
      <c r="DE522">
        <v>25</v>
      </c>
      <c r="DF522">
        <v>41</v>
      </c>
      <c r="DG522">
        <v>20</v>
      </c>
      <c r="DH522">
        <v>4</v>
      </c>
      <c r="DI522">
        <v>1</v>
      </c>
      <c r="DJ522">
        <v>3</v>
      </c>
      <c r="DK522">
        <v>1</v>
      </c>
      <c r="DL522">
        <v>1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1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1</v>
      </c>
      <c r="EF522">
        <v>0</v>
      </c>
      <c r="EG522">
        <v>0</v>
      </c>
      <c r="EH522">
        <v>0</v>
      </c>
      <c r="EI522">
        <v>0</v>
      </c>
      <c r="EJ522">
        <v>9</v>
      </c>
      <c r="EK522">
        <v>41</v>
      </c>
      <c r="EL522">
        <v>49</v>
      </c>
      <c r="EM522">
        <v>4</v>
      </c>
      <c r="EN522">
        <v>6</v>
      </c>
      <c r="EO522">
        <v>0</v>
      </c>
      <c r="EP522">
        <v>3</v>
      </c>
      <c r="EQ522">
        <v>1</v>
      </c>
      <c r="ER522">
        <v>0</v>
      </c>
      <c r="ES522">
        <v>26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1</v>
      </c>
      <c r="FA522">
        <v>0</v>
      </c>
      <c r="FB522">
        <v>0</v>
      </c>
      <c r="FC522">
        <v>3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5</v>
      </c>
      <c r="FP522">
        <v>49</v>
      </c>
      <c r="FQ522">
        <v>99</v>
      </c>
      <c r="FR522">
        <v>21</v>
      </c>
      <c r="FS522">
        <v>10</v>
      </c>
      <c r="FT522">
        <v>1</v>
      </c>
      <c r="FU522">
        <v>1</v>
      </c>
      <c r="FV522">
        <v>0</v>
      </c>
      <c r="FW522">
        <v>0</v>
      </c>
      <c r="FX522">
        <v>1</v>
      </c>
      <c r="FY522">
        <v>1</v>
      </c>
      <c r="FZ522">
        <v>0</v>
      </c>
      <c r="GA522">
        <v>0</v>
      </c>
      <c r="GB522">
        <v>0</v>
      </c>
      <c r="GC522">
        <v>2</v>
      </c>
      <c r="GD522">
        <v>1</v>
      </c>
      <c r="GE522">
        <v>0</v>
      </c>
      <c r="GF522">
        <v>0</v>
      </c>
      <c r="GG522">
        <v>0</v>
      </c>
      <c r="GH522">
        <v>0</v>
      </c>
      <c r="GI522">
        <v>0</v>
      </c>
      <c r="GJ522">
        <v>0</v>
      </c>
      <c r="GK522">
        <v>0</v>
      </c>
      <c r="GL522">
        <v>0</v>
      </c>
      <c r="GM522">
        <v>1</v>
      </c>
      <c r="GN522">
        <v>0</v>
      </c>
      <c r="GO522">
        <v>1</v>
      </c>
      <c r="GP522">
        <v>0</v>
      </c>
      <c r="GQ522">
        <v>39</v>
      </c>
      <c r="GR522">
        <v>0</v>
      </c>
      <c r="GS522">
        <v>0</v>
      </c>
      <c r="GT522">
        <v>20</v>
      </c>
      <c r="GU522">
        <v>99</v>
      </c>
      <c r="GV522">
        <v>89</v>
      </c>
      <c r="GW522">
        <v>30</v>
      </c>
      <c r="GX522">
        <v>7</v>
      </c>
      <c r="GY522">
        <v>2</v>
      </c>
      <c r="GZ522">
        <v>1</v>
      </c>
      <c r="HA522">
        <v>8</v>
      </c>
      <c r="HB522">
        <v>5</v>
      </c>
      <c r="HC522">
        <v>3</v>
      </c>
      <c r="HD522">
        <v>5</v>
      </c>
      <c r="HE522">
        <v>1</v>
      </c>
      <c r="HF522">
        <v>1</v>
      </c>
      <c r="HG522">
        <v>4</v>
      </c>
      <c r="HH522">
        <v>2</v>
      </c>
      <c r="HI522">
        <v>0</v>
      </c>
      <c r="HJ522">
        <v>1</v>
      </c>
      <c r="HK522">
        <v>0</v>
      </c>
      <c r="HL522">
        <v>0</v>
      </c>
      <c r="HM522">
        <v>1</v>
      </c>
      <c r="HN522">
        <v>0</v>
      </c>
      <c r="HO522">
        <v>5</v>
      </c>
      <c r="HP522">
        <v>1</v>
      </c>
      <c r="HQ522">
        <v>2</v>
      </c>
      <c r="HR522">
        <v>3</v>
      </c>
      <c r="HS522">
        <v>1</v>
      </c>
      <c r="HT522">
        <v>0</v>
      </c>
      <c r="HU522">
        <v>0</v>
      </c>
      <c r="HV522">
        <v>0</v>
      </c>
      <c r="HW522">
        <v>1</v>
      </c>
      <c r="HX522">
        <v>1</v>
      </c>
      <c r="HY522">
        <v>1</v>
      </c>
      <c r="HZ522">
        <v>3</v>
      </c>
      <c r="IA522">
        <v>89</v>
      </c>
      <c r="IB522">
        <v>40</v>
      </c>
      <c r="IC522">
        <v>22</v>
      </c>
      <c r="ID522">
        <v>2</v>
      </c>
      <c r="IE522">
        <v>0</v>
      </c>
      <c r="IF522">
        <v>2</v>
      </c>
      <c r="IG522">
        <v>0</v>
      </c>
      <c r="IH522">
        <v>2</v>
      </c>
      <c r="II522">
        <v>1</v>
      </c>
      <c r="IJ522">
        <v>1</v>
      </c>
      <c r="IK522">
        <v>1</v>
      </c>
      <c r="IL522">
        <v>1</v>
      </c>
      <c r="IM522">
        <v>0</v>
      </c>
      <c r="IN522">
        <v>0</v>
      </c>
      <c r="IO522">
        <v>1</v>
      </c>
      <c r="IP522">
        <v>0</v>
      </c>
      <c r="IQ522">
        <v>0</v>
      </c>
      <c r="IR522">
        <v>0</v>
      </c>
      <c r="IS522">
        <v>0</v>
      </c>
      <c r="IT522">
        <v>1</v>
      </c>
      <c r="IU522">
        <v>1</v>
      </c>
      <c r="IV522">
        <v>2</v>
      </c>
      <c r="IW522">
        <v>0</v>
      </c>
      <c r="IX522">
        <v>0</v>
      </c>
      <c r="IY522">
        <v>0</v>
      </c>
      <c r="IZ522">
        <v>2</v>
      </c>
      <c r="JA522">
        <v>0</v>
      </c>
      <c r="JB522">
        <v>0</v>
      </c>
      <c r="JC522">
        <v>0</v>
      </c>
      <c r="JD522">
        <v>1</v>
      </c>
      <c r="JE522">
        <v>0</v>
      </c>
      <c r="JF522">
        <v>40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3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3</v>
      </c>
      <c r="LT522">
        <v>3</v>
      </c>
    </row>
    <row r="523" spans="1:332">
      <c r="A523" t="s">
        <v>868</v>
      </c>
      <c r="B523" t="s">
        <v>846</v>
      </c>
      <c r="C523" t="str">
        <f>"061205"</f>
        <v>061205</v>
      </c>
      <c r="D523" t="s">
        <v>867</v>
      </c>
      <c r="E523">
        <v>4</v>
      </c>
      <c r="F523">
        <v>1194</v>
      </c>
      <c r="G523">
        <v>910</v>
      </c>
      <c r="H523">
        <v>414</v>
      </c>
      <c r="I523">
        <v>496</v>
      </c>
      <c r="J523">
        <v>1</v>
      </c>
      <c r="K523">
        <v>7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496</v>
      </c>
      <c r="T523">
        <v>0</v>
      </c>
      <c r="U523">
        <v>0</v>
      </c>
      <c r="V523">
        <v>496</v>
      </c>
      <c r="W523">
        <v>11</v>
      </c>
      <c r="X523">
        <v>8</v>
      </c>
      <c r="Y523">
        <v>2</v>
      </c>
      <c r="Z523">
        <v>0</v>
      </c>
      <c r="AA523">
        <v>485</v>
      </c>
      <c r="AB523">
        <v>226</v>
      </c>
      <c r="AC523">
        <v>38</v>
      </c>
      <c r="AD523">
        <v>45</v>
      </c>
      <c r="AE523">
        <v>36</v>
      </c>
      <c r="AF523">
        <v>39</v>
      </c>
      <c r="AG523">
        <v>2</v>
      </c>
      <c r="AH523">
        <v>1</v>
      </c>
      <c r="AI523">
        <v>10</v>
      </c>
      <c r="AJ523">
        <v>1</v>
      </c>
      <c r="AK523">
        <v>4</v>
      </c>
      <c r="AL523">
        <v>1</v>
      </c>
      <c r="AM523">
        <v>5</v>
      </c>
      <c r="AN523">
        <v>6</v>
      </c>
      <c r="AO523">
        <v>4</v>
      </c>
      <c r="AP523">
        <v>0</v>
      </c>
      <c r="AQ523">
        <v>0</v>
      </c>
      <c r="AR523">
        <v>20</v>
      </c>
      <c r="AS523">
        <v>0</v>
      </c>
      <c r="AT523">
        <v>0</v>
      </c>
      <c r="AU523">
        <v>0</v>
      </c>
      <c r="AV523">
        <v>0</v>
      </c>
      <c r="AW523">
        <v>3</v>
      </c>
      <c r="AX523">
        <v>1</v>
      </c>
      <c r="AY523">
        <v>0</v>
      </c>
      <c r="AZ523">
        <v>0</v>
      </c>
      <c r="BA523">
        <v>0</v>
      </c>
      <c r="BB523">
        <v>0</v>
      </c>
      <c r="BC523">
        <v>2</v>
      </c>
      <c r="BD523">
        <v>0</v>
      </c>
      <c r="BE523">
        <v>0</v>
      </c>
      <c r="BF523">
        <v>8</v>
      </c>
      <c r="BG523">
        <v>226</v>
      </c>
      <c r="BH523">
        <v>82</v>
      </c>
      <c r="BI523">
        <v>55</v>
      </c>
      <c r="BJ523">
        <v>6</v>
      </c>
      <c r="BK523">
        <v>5</v>
      </c>
      <c r="BL523">
        <v>2</v>
      </c>
      <c r="BM523">
        <v>1</v>
      </c>
      <c r="BN523">
        <v>3</v>
      </c>
      <c r="BO523">
        <v>1</v>
      </c>
      <c r="BP523">
        <v>0</v>
      </c>
      <c r="BQ523">
        <v>0</v>
      </c>
      <c r="BR523">
        <v>0</v>
      </c>
      <c r="BS523">
        <v>0</v>
      </c>
      <c r="BT523">
        <v>2</v>
      </c>
      <c r="BU523">
        <v>0</v>
      </c>
      <c r="BV523">
        <v>7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82</v>
      </c>
      <c r="CN523">
        <v>7</v>
      </c>
      <c r="CO523">
        <v>4</v>
      </c>
      <c r="CP523">
        <v>0</v>
      </c>
      <c r="CQ523">
        <v>1</v>
      </c>
      <c r="CR523">
        <v>1</v>
      </c>
      <c r="CS523">
        <v>0</v>
      </c>
      <c r="CT523">
        <v>0</v>
      </c>
      <c r="CU523">
        <v>0</v>
      </c>
      <c r="CV523">
        <v>1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7</v>
      </c>
      <c r="DF523">
        <v>17</v>
      </c>
      <c r="DG523">
        <v>6</v>
      </c>
      <c r="DH523">
        <v>3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1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1</v>
      </c>
      <c r="DX523">
        <v>0</v>
      </c>
      <c r="DY523">
        <v>0</v>
      </c>
      <c r="DZ523">
        <v>0</v>
      </c>
      <c r="EA523">
        <v>0</v>
      </c>
      <c r="EB523">
        <v>1</v>
      </c>
      <c r="EC523">
        <v>0</v>
      </c>
      <c r="ED523">
        <v>0</v>
      </c>
      <c r="EE523">
        <v>0</v>
      </c>
      <c r="EF523">
        <v>1</v>
      </c>
      <c r="EG523">
        <v>0</v>
      </c>
      <c r="EH523">
        <v>0</v>
      </c>
      <c r="EI523">
        <v>0</v>
      </c>
      <c r="EJ523">
        <v>4</v>
      </c>
      <c r="EK523">
        <v>17</v>
      </c>
      <c r="EL523">
        <v>38</v>
      </c>
      <c r="EM523">
        <v>3</v>
      </c>
      <c r="EN523">
        <v>0</v>
      </c>
      <c r="EO523">
        <v>2</v>
      </c>
      <c r="EP523">
        <v>5</v>
      </c>
      <c r="EQ523">
        <v>1</v>
      </c>
      <c r="ER523">
        <v>1</v>
      </c>
      <c r="ES523">
        <v>18</v>
      </c>
      <c r="ET523">
        <v>0</v>
      </c>
      <c r="EU523">
        <v>1</v>
      </c>
      <c r="EV523">
        <v>0</v>
      </c>
      <c r="EW523">
        <v>3</v>
      </c>
      <c r="EX523">
        <v>0</v>
      </c>
      <c r="EY523">
        <v>0</v>
      </c>
      <c r="EZ523">
        <v>0</v>
      </c>
      <c r="FA523">
        <v>1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1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2</v>
      </c>
      <c r="FP523">
        <v>38</v>
      </c>
      <c r="FQ523">
        <v>38</v>
      </c>
      <c r="FR523">
        <v>14</v>
      </c>
      <c r="FS523">
        <v>5</v>
      </c>
      <c r="FT523">
        <v>0</v>
      </c>
      <c r="FU523">
        <v>1</v>
      </c>
      <c r="FV523">
        <v>0</v>
      </c>
      <c r="FW523">
        <v>0</v>
      </c>
      <c r="FX523">
        <v>1</v>
      </c>
      <c r="FY523">
        <v>1</v>
      </c>
      <c r="FZ523">
        <v>0</v>
      </c>
      <c r="GA523">
        <v>0</v>
      </c>
      <c r="GB523">
        <v>0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0</v>
      </c>
      <c r="GP523">
        <v>0</v>
      </c>
      <c r="GQ523">
        <v>6</v>
      </c>
      <c r="GR523">
        <v>0</v>
      </c>
      <c r="GS523">
        <v>0</v>
      </c>
      <c r="GT523">
        <v>10</v>
      </c>
      <c r="GU523">
        <v>38</v>
      </c>
      <c r="GV523">
        <v>53</v>
      </c>
      <c r="GW523">
        <v>24</v>
      </c>
      <c r="GX523">
        <v>2</v>
      </c>
      <c r="GY523">
        <v>0</v>
      </c>
      <c r="GZ523">
        <v>3</v>
      </c>
      <c r="HA523">
        <v>8</v>
      </c>
      <c r="HB523">
        <v>5</v>
      </c>
      <c r="HC523">
        <v>0</v>
      </c>
      <c r="HD523">
        <v>0</v>
      </c>
      <c r="HE523">
        <v>0</v>
      </c>
      <c r="HF523">
        <v>2</v>
      </c>
      <c r="HG523">
        <v>1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0</v>
      </c>
      <c r="HO523">
        <v>0</v>
      </c>
      <c r="HP523">
        <v>0</v>
      </c>
      <c r="HQ523">
        <v>2</v>
      </c>
      <c r="HR523">
        <v>1</v>
      </c>
      <c r="HS523">
        <v>0</v>
      </c>
      <c r="HT523">
        <v>0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5</v>
      </c>
      <c r="IA523">
        <v>53</v>
      </c>
      <c r="IB523">
        <v>15</v>
      </c>
      <c r="IC523">
        <v>9</v>
      </c>
      <c r="ID523">
        <v>0</v>
      </c>
      <c r="IE523">
        <v>0</v>
      </c>
      <c r="IF523">
        <v>2</v>
      </c>
      <c r="IG523">
        <v>1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1</v>
      </c>
      <c r="IN523">
        <v>0</v>
      </c>
      <c r="IO523">
        <v>0</v>
      </c>
      <c r="IP523">
        <v>0</v>
      </c>
      <c r="IQ523">
        <v>1</v>
      </c>
      <c r="IR523">
        <v>0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1</v>
      </c>
      <c r="JF523">
        <v>15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9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1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8</v>
      </c>
      <c r="LT523">
        <v>9</v>
      </c>
    </row>
    <row r="524" spans="1:332">
      <c r="A524" t="s">
        <v>866</v>
      </c>
      <c r="B524" t="s">
        <v>846</v>
      </c>
      <c r="C524" t="str">
        <f>"061205"</f>
        <v>061205</v>
      </c>
      <c r="D524" t="s">
        <v>865</v>
      </c>
      <c r="E524">
        <v>5</v>
      </c>
      <c r="F524">
        <v>1051</v>
      </c>
      <c r="G524">
        <v>800</v>
      </c>
      <c r="H524">
        <v>358</v>
      </c>
      <c r="I524">
        <v>442</v>
      </c>
      <c r="J524">
        <v>0</v>
      </c>
      <c r="K524">
        <v>5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442</v>
      </c>
      <c r="T524">
        <v>0</v>
      </c>
      <c r="U524">
        <v>0</v>
      </c>
      <c r="V524">
        <v>442</v>
      </c>
      <c r="W524">
        <v>10</v>
      </c>
      <c r="X524">
        <v>7</v>
      </c>
      <c r="Y524">
        <v>3</v>
      </c>
      <c r="Z524">
        <v>0</v>
      </c>
      <c r="AA524">
        <v>432</v>
      </c>
      <c r="AB524">
        <v>188</v>
      </c>
      <c r="AC524">
        <v>40</v>
      </c>
      <c r="AD524">
        <v>27</v>
      </c>
      <c r="AE524">
        <v>23</v>
      </c>
      <c r="AF524">
        <v>36</v>
      </c>
      <c r="AG524">
        <v>3</v>
      </c>
      <c r="AH524">
        <v>2</v>
      </c>
      <c r="AI524">
        <v>10</v>
      </c>
      <c r="AJ524">
        <v>2</v>
      </c>
      <c r="AK524">
        <v>2</v>
      </c>
      <c r="AL524">
        <v>4</v>
      </c>
      <c r="AM524">
        <v>3</v>
      </c>
      <c r="AN524">
        <v>4</v>
      </c>
      <c r="AO524">
        <v>2</v>
      </c>
      <c r="AP524">
        <v>0</v>
      </c>
      <c r="AQ524">
        <v>0</v>
      </c>
      <c r="AR524">
        <v>11</v>
      </c>
      <c r="AS524">
        <v>3</v>
      </c>
      <c r="AT524">
        <v>1</v>
      </c>
      <c r="AU524">
        <v>0</v>
      </c>
      <c r="AV524">
        <v>0</v>
      </c>
      <c r="AW524">
        <v>1</v>
      </c>
      <c r="AX524">
        <v>3</v>
      </c>
      <c r="AY524">
        <v>0</v>
      </c>
      <c r="AZ524">
        <v>2</v>
      </c>
      <c r="BA524">
        <v>0</v>
      </c>
      <c r="BB524">
        <v>1</v>
      </c>
      <c r="BC524">
        <v>1</v>
      </c>
      <c r="BD524">
        <v>0</v>
      </c>
      <c r="BE524">
        <v>0</v>
      </c>
      <c r="BF524">
        <v>7</v>
      </c>
      <c r="BG524">
        <v>188</v>
      </c>
      <c r="BH524">
        <v>49</v>
      </c>
      <c r="BI524">
        <v>34</v>
      </c>
      <c r="BJ524">
        <v>3</v>
      </c>
      <c r="BK524">
        <v>3</v>
      </c>
      <c r="BL524">
        <v>2</v>
      </c>
      <c r="BM524">
        <v>0</v>
      </c>
      <c r="BN524">
        <v>1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4</v>
      </c>
      <c r="BW524">
        <v>0</v>
      </c>
      <c r="BX524">
        <v>0</v>
      </c>
      <c r="BY524">
        <v>1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1</v>
      </c>
      <c r="CL524">
        <v>0</v>
      </c>
      <c r="CM524">
        <v>49</v>
      </c>
      <c r="CN524">
        <v>16</v>
      </c>
      <c r="CO524">
        <v>8</v>
      </c>
      <c r="CP524">
        <v>2</v>
      </c>
      <c r="CQ524">
        <v>3</v>
      </c>
      <c r="CR524">
        <v>1</v>
      </c>
      <c r="CS524">
        <v>0</v>
      </c>
      <c r="CT524">
        <v>0</v>
      </c>
      <c r="CU524">
        <v>0</v>
      </c>
      <c r="CV524">
        <v>0</v>
      </c>
      <c r="CW524">
        <v>1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1</v>
      </c>
      <c r="DD524">
        <v>0</v>
      </c>
      <c r="DE524">
        <v>16</v>
      </c>
      <c r="DF524">
        <v>22</v>
      </c>
      <c r="DG524">
        <v>9</v>
      </c>
      <c r="DH524">
        <v>0</v>
      </c>
      <c r="DI524">
        <v>1</v>
      </c>
      <c r="DJ524">
        <v>0</v>
      </c>
      <c r="DK524">
        <v>1</v>
      </c>
      <c r="DL524">
        <v>0</v>
      </c>
      <c r="DM524">
        <v>0</v>
      </c>
      <c r="DN524">
        <v>0</v>
      </c>
      <c r="DO524">
        <v>1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1</v>
      </c>
      <c r="EC524">
        <v>0</v>
      </c>
      <c r="ED524">
        <v>1</v>
      </c>
      <c r="EE524">
        <v>1</v>
      </c>
      <c r="EF524">
        <v>0</v>
      </c>
      <c r="EG524">
        <v>1</v>
      </c>
      <c r="EH524">
        <v>0</v>
      </c>
      <c r="EI524">
        <v>0</v>
      </c>
      <c r="EJ524">
        <v>6</v>
      </c>
      <c r="EK524">
        <v>22</v>
      </c>
      <c r="EL524">
        <v>35</v>
      </c>
      <c r="EM524">
        <v>2</v>
      </c>
      <c r="EN524">
        <v>3</v>
      </c>
      <c r="EO524">
        <v>0</v>
      </c>
      <c r="EP524">
        <v>5</v>
      </c>
      <c r="EQ524">
        <v>0</v>
      </c>
      <c r="ER524">
        <v>0</v>
      </c>
      <c r="ES524">
        <v>19</v>
      </c>
      <c r="ET524">
        <v>1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5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35</v>
      </c>
      <c r="FQ524">
        <v>57</v>
      </c>
      <c r="FR524">
        <v>11</v>
      </c>
      <c r="FS524">
        <v>7</v>
      </c>
      <c r="FT524">
        <v>1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3</v>
      </c>
      <c r="GR524">
        <v>0</v>
      </c>
      <c r="GS524">
        <v>1</v>
      </c>
      <c r="GT524">
        <v>34</v>
      </c>
      <c r="GU524">
        <v>57</v>
      </c>
      <c r="GV524">
        <v>50</v>
      </c>
      <c r="GW524">
        <v>15</v>
      </c>
      <c r="GX524">
        <v>3</v>
      </c>
      <c r="GY524">
        <v>0</v>
      </c>
      <c r="GZ524">
        <v>3</v>
      </c>
      <c r="HA524">
        <v>9</v>
      </c>
      <c r="HB524">
        <v>1</v>
      </c>
      <c r="HC524">
        <v>0</v>
      </c>
      <c r="HD524">
        <v>2</v>
      </c>
      <c r="HE524">
        <v>0</v>
      </c>
      <c r="HF524">
        <v>1</v>
      </c>
      <c r="HG524">
        <v>0</v>
      </c>
      <c r="HH524">
        <v>1</v>
      </c>
      <c r="HI524">
        <v>0</v>
      </c>
      <c r="HJ524">
        <v>0</v>
      </c>
      <c r="HK524">
        <v>1</v>
      </c>
      <c r="HL524">
        <v>0</v>
      </c>
      <c r="HM524">
        <v>0</v>
      </c>
      <c r="HN524">
        <v>0</v>
      </c>
      <c r="HO524">
        <v>3</v>
      </c>
      <c r="HP524">
        <v>2</v>
      </c>
      <c r="HQ524">
        <v>0</v>
      </c>
      <c r="HR524">
        <v>2</v>
      </c>
      <c r="HS524">
        <v>0</v>
      </c>
      <c r="HT524">
        <v>0</v>
      </c>
      <c r="HU524">
        <v>1</v>
      </c>
      <c r="HV524">
        <v>2</v>
      </c>
      <c r="HW524">
        <v>2</v>
      </c>
      <c r="HX524">
        <v>1</v>
      </c>
      <c r="HY524">
        <v>0</v>
      </c>
      <c r="HZ524">
        <v>1</v>
      </c>
      <c r="IA524">
        <v>50</v>
      </c>
      <c r="IB524">
        <v>14</v>
      </c>
      <c r="IC524">
        <v>6</v>
      </c>
      <c r="ID524">
        <v>1</v>
      </c>
      <c r="IE524">
        <v>2</v>
      </c>
      <c r="IF524">
        <v>0</v>
      </c>
      <c r="IG524">
        <v>0</v>
      </c>
      <c r="IH524">
        <v>0</v>
      </c>
      <c r="II524">
        <v>0</v>
      </c>
      <c r="IJ524">
        <v>1</v>
      </c>
      <c r="IK524">
        <v>0</v>
      </c>
      <c r="IL524">
        <v>0</v>
      </c>
      <c r="IM524">
        <v>0</v>
      </c>
      <c r="IN524">
        <v>0</v>
      </c>
      <c r="IO524">
        <v>0</v>
      </c>
      <c r="IP524">
        <v>0</v>
      </c>
      <c r="IQ524">
        <v>0</v>
      </c>
      <c r="IR524">
        <v>0</v>
      </c>
      <c r="IS524">
        <v>1</v>
      </c>
      <c r="IT524">
        <v>0</v>
      </c>
      <c r="IU524">
        <v>0</v>
      </c>
      <c r="IV524">
        <v>0</v>
      </c>
      <c r="IW524">
        <v>1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1</v>
      </c>
      <c r="JD524">
        <v>0</v>
      </c>
      <c r="JE524">
        <v>1</v>
      </c>
      <c r="JF524">
        <v>14</v>
      </c>
      <c r="JG524">
        <v>0</v>
      </c>
      <c r="JH524">
        <v>0</v>
      </c>
      <c r="JI524">
        <v>0</v>
      </c>
      <c r="JJ524">
        <v>0</v>
      </c>
      <c r="JK524">
        <v>0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0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1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0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1</v>
      </c>
      <c r="LT524">
        <v>1</v>
      </c>
    </row>
    <row r="525" spans="1:332">
      <c r="A525" t="s">
        <v>864</v>
      </c>
      <c r="B525" t="s">
        <v>846</v>
      </c>
      <c r="C525" t="str">
        <f>"061205"</f>
        <v>061205</v>
      </c>
      <c r="D525" t="s">
        <v>863</v>
      </c>
      <c r="E525">
        <v>6</v>
      </c>
      <c r="F525">
        <v>885</v>
      </c>
      <c r="G525">
        <v>679</v>
      </c>
      <c r="H525">
        <v>337</v>
      </c>
      <c r="I525">
        <v>342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342</v>
      </c>
      <c r="T525">
        <v>0</v>
      </c>
      <c r="U525">
        <v>0</v>
      </c>
      <c r="V525">
        <v>342</v>
      </c>
      <c r="W525">
        <v>18</v>
      </c>
      <c r="X525">
        <v>15</v>
      </c>
      <c r="Y525">
        <v>3</v>
      </c>
      <c r="Z525">
        <v>0</v>
      </c>
      <c r="AA525">
        <v>324</v>
      </c>
      <c r="AB525">
        <v>162</v>
      </c>
      <c r="AC525">
        <v>22</v>
      </c>
      <c r="AD525">
        <v>27</v>
      </c>
      <c r="AE525">
        <v>18</v>
      </c>
      <c r="AF525">
        <v>27</v>
      </c>
      <c r="AG525">
        <v>3</v>
      </c>
      <c r="AH525">
        <v>0</v>
      </c>
      <c r="AI525">
        <v>3</v>
      </c>
      <c r="AJ525">
        <v>0</v>
      </c>
      <c r="AK525">
        <v>0</v>
      </c>
      <c r="AL525">
        <v>2</v>
      </c>
      <c r="AM525">
        <v>17</v>
      </c>
      <c r="AN525">
        <v>4</v>
      </c>
      <c r="AO525">
        <v>1</v>
      </c>
      <c r="AP525">
        <v>0</v>
      </c>
      <c r="AQ525">
        <v>0</v>
      </c>
      <c r="AR525">
        <v>27</v>
      </c>
      <c r="AS525">
        <v>2</v>
      </c>
      <c r="AT525">
        <v>0</v>
      </c>
      <c r="AU525">
        <v>1</v>
      </c>
      <c r="AV525">
        <v>0</v>
      </c>
      <c r="AW525">
        <v>0</v>
      </c>
      <c r="AX525">
        <v>4</v>
      </c>
      <c r="AY525">
        <v>0</v>
      </c>
      <c r="AZ525">
        <v>1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3</v>
      </c>
      <c r="BG525">
        <v>162</v>
      </c>
      <c r="BH525">
        <v>47</v>
      </c>
      <c r="BI525">
        <v>33</v>
      </c>
      <c r="BJ525">
        <v>1</v>
      </c>
      <c r="BK525">
        <v>1</v>
      </c>
      <c r="BL525">
        <v>5</v>
      </c>
      <c r="BM525">
        <v>0</v>
      </c>
      <c r="BN525">
        <v>0</v>
      </c>
      <c r="BO525">
        <v>0</v>
      </c>
      <c r="BP525">
        <v>1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1</v>
      </c>
      <c r="BZ525">
        <v>0</v>
      </c>
      <c r="CA525">
        <v>1</v>
      </c>
      <c r="CB525">
        <v>0</v>
      </c>
      <c r="CC525">
        <v>0</v>
      </c>
      <c r="CD525">
        <v>0</v>
      </c>
      <c r="CE525">
        <v>0</v>
      </c>
      <c r="CF525">
        <v>2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2</v>
      </c>
      <c r="CM525">
        <v>47</v>
      </c>
      <c r="CN525">
        <v>6</v>
      </c>
      <c r="CO525">
        <v>3</v>
      </c>
      <c r="CP525">
        <v>2</v>
      </c>
      <c r="CQ525">
        <v>0</v>
      </c>
      <c r="CR525">
        <v>0</v>
      </c>
      <c r="CS525">
        <v>0</v>
      </c>
      <c r="CT525">
        <v>1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6</v>
      </c>
      <c r="DF525">
        <v>7</v>
      </c>
      <c r="DG525">
        <v>3</v>
      </c>
      <c r="DH525">
        <v>1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1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2</v>
      </c>
      <c r="EK525">
        <v>7</v>
      </c>
      <c r="EL525">
        <v>39</v>
      </c>
      <c r="EM525">
        <v>3</v>
      </c>
      <c r="EN525">
        <v>8</v>
      </c>
      <c r="EO525">
        <v>0</v>
      </c>
      <c r="EP525">
        <v>3</v>
      </c>
      <c r="EQ525">
        <v>1</v>
      </c>
      <c r="ER525">
        <v>0</v>
      </c>
      <c r="ES525">
        <v>5</v>
      </c>
      <c r="ET525">
        <v>0</v>
      </c>
      <c r="EU525">
        <v>0</v>
      </c>
      <c r="EV525">
        <v>2</v>
      </c>
      <c r="EW525">
        <v>1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15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1</v>
      </c>
      <c r="FP525">
        <v>39</v>
      </c>
      <c r="FQ525">
        <v>25</v>
      </c>
      <c r="FR525">
        <v>5</v>
      </c>
      <c r="FS525">
        <v>2</v>
      </c>
      <c r="FT525">
        <v>1</v>
      </c>
      <c r="FU525">
        <v>1</v>
      </c>
      <c r="FV525">
        <v>1</v>
      </c>
      <c r="FW525">
        <v>0</v>
      </c>
      <c r="FX525">
        <v>0</v>
      </c>
      <c r="FY525">
        <v>0</v>
      </c>
      <c r="FZ525">
        <v>0</v>
      </c>
      <c r="GA525">
        <v>0</v>
      </c>
      <c r="GB525">
        <v>0</v>
      </c>
      <c r="GC525">
        <v>1</v>
      </c>
      <c r="GD525">
        <v>2</v>
      </c>
      <c r="GE525">
        <v>0</v>
      </c>
      <c r="GF525">
        <v>0</v>
      </c>
      <c r="GG525">
        <v>0</v>
      </c>
      <c r="GH525">
        <v>1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1</v>
      </c>
      <c r="GP525">
        <v>0</v>
      </c>
      <c r="GQ525">
        <v>6</v>
      </c>
      <c r="GR525">
        <v>0</v>
      </c>
      <c r="GS525">
        <v>0</v>
      </c>
      <c r="GT525">
        <v>4</v>
      </c>
      <c r="GU525">
        <v>25</v>
      </c>
      <c r="GV525">
        <v>29</v>
      </c>
      <c r="GW525">
        <v>9</v>
      </c>
      <c r="GX525">
        <v>4</v>
      </c>
      <c r="GY525">
        <v>2</v>
      </c>
      <c r="GZ525">
        <v>0</v>
      </c>
      <c r="HA525">
        <v>3</v>
      </c>
      <c r="HB525">
        <v>5</v>
      </c>
      <c r="HC525">
        <v>0</v>
      </c>
      <c r="HD525">
        <v>1</v>
      </c>
      <c r="HE525">
        <v>0</v>
      </c>
      <c r="HF525">
        <v>1</v>
      </c>
      <c r="HG525">
        <v>1</v>
      </c>
      <c r="HH525">
        <v>0</v>
      </c>
      <c r="HI525">
        <v>0</v>
      </c>
      <c r="HJ525">
        <v>1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0</v>
      </c>
      <c r="HQ525">
        <v>0</v>
      </c>
      <c r="HR525">
        <v>1</v>
      </c>
      <c r="HS525">
        <v>0</v>
      </c>
      <c r="HT525">
        <v>0</v>
      </c>
      <c r="HU525">
        <v>0</v>
      </c>
      <c r="HV525">
        <v>0</v>
      </c>
      <c r="HW525">
        <v>1</v>
      </c>
      <c r="HX525">
        <v>0</v>
      </c>
      <c r="HY525">
        <v>0</v>
      </c>
      <c r="HZ525">
        <v>0</v>
      </c>
      <c r="IA525">
        <v>29</v>
      </c>
      <c r="IB525">
        <v>9</v>
      </c>
      <c r="IC525">
        <v>2</v>
      </c>
      <c r="ID525">
        <v>0</v>
      </c>
      <c r="IE525">
        <v>0</v>
      </c>
      <c r="IF525">
        <v>1</v>
      </c>
      <c r="IG525">
        <v>2</v>
      </c>
      <c r="IH525">
        <v>0</v>
      </c>
      <c r="II525">
        <v>0</v>
      </c>
      <c r="IJ525">
        <v>0</v>
      </c>
      <c r="IK525">
        <v>2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2</v>
      </c>
      <c r="JC525">
        <v>0</v>
      </c>
      <c r="JD525">
        <v>0</v>
      </c>
      <c r="JE525">
        <v>0</v>
      </c>
      <c r="JF525">
        <v>9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0</v>
      </c>
      <c r="KS525">
        <v>0</v>
      </c>
      <c r="KT525">
        <v>0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</row>
    <row r="526" spans="1:332">
      <c r="A526" t="s">
        <v>862</v>
      </c>
      <c r="B526" t="s">
        <v>846</v>
      </c>
      <c r="C526" t="str">
        <f>"061205"</f>
        <v>061205</v>
      </c>
      <c r="D526" t="s">
        <v>852</v>
      </c>
      <c r="E526">
        <v>7</v>
      </c>
      <c r="F526">
        <v>834</v>
      </c>
      <c r="G526">
        <v>640</v>
      </c>
      <c r="H526">
        <v>255</v>
      </c>
      <c r="I526">
        <v>385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385</v>
      </c>
      <c r="T526">
        <v>0</v>
      </c>
      <c r="U526">
        <v>0</v>
      </c>
      <c r="V526">
        <v>385</v>
      </c>
      <c r="W526">
        <v>8</v>
      </c>
      <c r="X526">
        <v>4</v>
      </c>
      <c r="Y526">
        <v>4</v>
      </c>
      <c r="Z526">
        <v>0</v>
      </c>
      <c r="AA526">
        <v>377</v>
      </c>
      <c r="AB526">
        <v>214</v>
      </c>
      <c r="AC526">
        <v>17</v>
      </c>
      <c r="AD526">
        <v>15</v>
      </c>
      <c r="AE526">
        <v>26</v>
      </c>
      <c r="AF526">
        <v>22</v>
      </c>
      <c r="AG526">
        <v>0</v>
      </c>
      <c r="AH526">
        <v>0</v>
      </c>
      <c r="AI526">
        <v>4</v>
      </c>
      <c r="AJ526">
        <v>0</v>
      </c>
      <c r="AK526">
        <v>1</v>
      </c>
      <c r="AL526">
        <v>2</v>
      </c>
      <c r="AM526">
        <v>5</v>
      </c>
      <c r="AN526">
        <v>0</v>
      </c>
      <c r="AO526">
        <v>1</v>
      </c>
      <c r="AP526">
        <v>0</v>
      </c>
      <c r="AQ526">
        <v>0</v>
      </c>
      <c r="AR526">
        <v>112</v>
      </c>
      <c r="AS526">
        <v>1</v>
      </c>
      <c r="AT526">
        <v>0</v>
      </c>
      <c r="AU526">
        <v>0</v>
      </c>
      <c r="AV526">
        <v>0</v>
      </c>
      <c r="AW526">
        <v>3</v>
      </c>
      <c r="AX526">
        <v>2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1</v>
      </c>
      <c r="BE526">
        <v>1</v>
      </c>
      <c r="BF526">
        <v>1</v>
      </c>
      <c r="BG526">
        <v>214</v>
      </c>
      <c r="BH526">
        <v>31</v>
      </c>
      <c r="BI526">
        <v>16</v>
      </c>
      <c r="BJ526">
        <v>1</v>
      </c>
      <c r="BK526">
        <v>6</v>
      </c>
      <c r="BL526">
        <v>4</v>
      </c>
      <c r="BM526">
        <v>0</v>
      </c>
      <c r="BN526">
        <v>2</v>
      </c>
      <c r="BO526">
        <v>0</v>
      </c>
      <c r="BP526">
        <v>0</v>
      </c>
      <c r="BQ526">
        <v>0</v>
      </c>
      <c r="BR526">
        <v>0</v>
      </c>
      <c r="BS526">
        <v>2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31</v>
      </c>
      <c r="CN526">
        <v>3</v>
      </c>
      <c r="CO526">
        <v>1</v>
      </c>
      <c r="CP526">
        <v>2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3</v>
      </c>
      <c r="DF526">
        <v>6</v>
      </c>
      <c r="DG526">
        <v>2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1</v>
      </c>
      <c r="DQ526">
        <v>0</v>
      </c>
      <c r="DR526">
        <v>0</v>
      </c>
      <c r="DS526">
        <v>1</v>
      </c>
      <c r="DT526">
        <v>1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1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6</v>
      </c>
      <c r="EL526">
        <v>27</v>
      </c>
      <c r="EM526">
        <v>6</v>
      </c>
      <c r="EN526">
        <v>4</v>
      </c>
      <c r="EO526">
        <v>0</v>
      </c>
      <c r="EP526">
        <v>2</v>
      </c>
      <c r="EQ526">
        <v>0</v>
      </c>
      <c r="ER526">
        <v>0</v>
      </c>
      <c r="ES526">
        <v>1</v>
      </c>
      <c r="ET526">
        <v>0</v>
      </c>
      <c r="EU526">
        <v>0</v>
      </c>
      <c r="EV526">
        <v>1</v>
      </c>
      <c r="EW526">
        <v>2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7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1</v>
      </c>
      <c r="FJ526">
        <v>1</v>
      </c>
      <c r="FK526">
        <v>2</v>
      </c>
      <c r="FL526">
        <v>0</v>
      </c>
      <c r="FM526">
        <v>0</v>
      </c>
      <c r="FN526">
        <v>0</v>
      </c>
      <c r="FO526">
        <v>0</v>
      </c>
      <c r="FP526">
        <v>27</v>
      </c>
      <c r="FQ526">
        <v>8</v>
      </c>
      <c r="FR526">
        <v>3</v>
      </c>
      <c r="FS526">
        <v>0</v>
      </c>
      <c r="FT526">
        <v>1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1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2</v>
      </c>
      <c r="GR526">
        <v>0</v>
      </c>
      <c r="GS526">
        <v>0</v>
      </c>
      <c r="GT526">
        <v>1</v>
      </c>
      <c r="GU526">
        <v>8</v>
      </c>
      <c r="GV526">
        <v>78</v>
      </c>
      <c r="GW526">
        <v>6</v>
      </c>
      <c r="GX526">
        <v>1</v>
      </c>
      <c r="GY526">
        <v>1</v>
      </c>
      <c r="GZ526">
        <v>0</v>
      </c>
      <c r="HA526">
        <v>63</v>
      </c>
      <c r="HB526">
        <v>0</v>
      </c>
      <c r="HC526">
        <v>1</v>
      </c>
      <c r="HD526">
        <v>2</v>
      </c>
      <c r="HE526">
        <v>0</v>
      </c>
      <c r="HF526">
        <v>0</v>
      </c>
      <c r="HG526">
        <v>1</v>
      </c>
      <c r="HH526">
        <v>1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1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1</v>
      </c>
      <c r="IA526">
        <v>78</v>
      </c>
      <c r="IB526">
        <v>7</v>
      </c>
      <c r="IC526">
        <v>4</v>
      </c>
      <c r="ID526">
        <v>2</v>
      </c>
      <c r="IE526">
        <v>0</v>
      </c>
      <c r="IF526">
        <v>0</v>
      </c>
      <c r="IG526">
        <v>1</v>
      </c>
      <c r="IH526">
        <v>0</v>
      </c>
      <c r="II526">
        <v>0</v>
      </c>
      <c r="IJ526">
        <v>0</v>
      </c>
      <c r="IK526">
        <v>0</v>
      </c>
      <c r="IL526">
        <v>0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0</v>
      </c>
      <c r="IS526">
        <v>0</v>
      </c>
      <c r="IT526">
        <v>0</v>
      </c>
      <c r="IU526">
        <v>0</v>
      </c>
      <c r="IV526">
        <v>0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7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0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3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0</v>
      </c>
      <c r="LJ526">
        <v>0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3</v>
      </c>
      <c r="LT526">
        <v>3</v>
      </c>
    </row>
    <row r="527" spans="1:332">
      <c r="A527" t="s">
        <v>861</v>
      </c>
      <c r="B527" t="s">
        <v>846</v>
      </c>
      <c r="C527" t="str">
        <f>"061205"</f>
        <v>061205</v>
      </c>
      <c r="D527" t="s">
        <v>850</v>
      </c>
      <c r="E527">
        <v>8</v>
      </c>
      <c r="F527">
        <v>809</v>
      </c>
      <c r="G527">
        <v>620</v>
      </c>
      <c r="H527">
        <v>366</v>
      </c>
      <c r="I527">
        <v>254</v>
      </c>
      <c r="J527">
        <v>0</v>
      </c>
      <c r="K527">
        <v>5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254</v>
      </c>
      <c r="T527">
        <v>0</v>
      </c>
      <c r="U527">
        <v>0</v>
      </c>
      <c r="V527">
        <v>254</v>
      </c>
      <c r="W527">
        <v>11</v>
      </c>
      <c r="X527">
        <v>7</v>
      </c>
      <c r="Y527">
        <v>4</v>
      </c>
      <c r="Z527">
        <v>0</v>
      </c>
      <c r="AA527">
        <v>243</v>
      </c>
      <c r="AB527">
        <v>130</v>
      </c>
      <c r="AC527">
        <v>21</v>
      </c>
      <c r="AD527">
        <v>11</v>
      </c>
      <c r="AE527">
        <v>17</v>
      </c>
      <c r="AF527">
        <v>34</v>
      </c>
      <c r="AG527">
        <v>4</v>
      </c>
      <c r="AH527">
        <v>2</v>
      </c>
      <c r="AI527">
        <v>2</v>
      </c>
      <c r="AJ527">
        <v>0</v>
      </c>
      <c r="AK527">
        <v>1</v>
      </c>
      <c r="AL527">
        <v>1</v>
      </c>
      <c r="AM527">
        <v>3</v>
      </c>
      <c r="AN527">
        <v>3</v>
      </c>
      <c r="AO527">
        <v>5</v>
      </c>
      <c r="AP527">
        <v>4</v>
      </c>
      <c r="AQ527">
        <v>0</v>
      </c>
      <c r="AR527">
        <v>8</v>
      </c>
      <c r="AS527">
        <v>1</v>
      </c>
      <c r="AT527">
        <v>0</v>
      </c>
      <c r="AU527">
        <v>1</v>
      </c>
      <c r="AV527">
        <v>0</v>
      </c>
      <c r="AW527">
        <v>3</v>
      </c>
      <c r="AX527">
        <v>2</v>
      </c>
      <c r="AY527">
        <v>0</v>
      </c>
      <c r="AZ527">
        <v>0</v>
      </c>
      <c r="BA527">
        <v>1</v>
      </c>
      <c r="BB527">
        <v>0</v>
      </c>
      <c r="BC527">
        <v>0</v>
      </c>
      <c r="BD527">
        <v>0</v>
      </c>
      <c r="BE527">
        <v>0</v>
      </c>
      <c r="BF527">
        <v>6</v>
      </c>
      <c r="BG527">
        <v>130</v>
      </c>
      <c r="BH527">
        <v>24</v>
      </c>
      <c r="BI527">
        <v>18</v>
      </c>
      <c r="BJ527">
        <v>2</v>
      </c>
      <c r="BK527">
        <v>1</v>
      </c>
      <c r="BL527">
        <v>1</v>
      </c>
      <c r="BM527">
        <v>0</v>
      </c>
      <c r="BN527">
        <v>1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1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24</v>
      </c>
      <c r="CN527">
        <v>2</v>
      </c>
      <c r="CO527">
        <v>1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1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2</v>
      </c>
      <c r="DF527">
        <v>9</v>
      </c>
      <c r="DG527">
        <v>2</v>
      </c>
      <c r="DH527">
        <v>1</v>
      </c>
      <c r="DI527">
        <v>0</v>
      </c>
      <c r="DJ527">
        <v>3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1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1</v>
      </c>
      <c r="ED527">
        <v>1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9</v>
      </c>
      <c r="EL527">
        <v>17</v>
      </c>
      <c r="EM527">
        <v>2</v>
      </c>
      <c r="EN527">
        <v>0</v>
      </c>
      <c r="EO527">
        <v>0</v>
      </c>
      <c r="EP527">
        <v>2</v>
      </c>
      <c r="EQ527">
        <v>0</v>
      </c>
      <c r="ER527">
        <v>0</v>
      </c>
      <c r="ES527">
        <v>9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2</v>
      </c>
      <c r="FD527">
        <v>0</v>
      </c>
      <c r="FE527">
        <v>0</v>
      </c>
      <c r="FF527">
        <v>0</v>
      </c>
      <c r="FG527">
        <v>1</v>
      </c>
      <c r="FH527">
        <v>0</v>
      </c>
      <c r="FI527">
        <v>1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17</v>
      </c>
      <c r="FQ527">
        <v>35</v>
      </c>
      <c r="FR527">
        <v>9</v>
      </c>
      <c r="FS527">
        <v>1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1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10</v>
      </c>
      <c r="GR527">
        <v>0</v>
      </c>
      <c r="GS527">
        <v>1</v>
      </c>
      <c r="GT527">
        <v>13</v>
      </c>
      <c r="GU527">
        <v>35</v>
      </c>
      <c r="GV527">
        <v>22</v>
      </c>
      <c r="GW527">
        <v>6</v>
      </c>
      <c r="GX527">
        <v>0</v>
      </c>
      <c r="GY527">
        <v>0</v>
      </c>
      <c r="GZ527">
        <v>1</v>
      </c>
      <c r="HA527">
        <v>2</v>
      </c>
      <c r="HB527">
        <v>5</v>
      </c>
      <c r="HC527">
        <v>0</v>
      </c>
      <c r="HD527">
        <v>2</v>
      </c>
      <c r="HE527">
        <v>0</v>
      </c>
      <c r="HF527">
        <v>1</v>
      </c>
      <c r="HG527">
        <v>4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1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22</v>
      </c>
      <c r="IB527">
        <v>4</v>
      </c>
      <c r="IC527">
        <v>3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J527">
        <v>0</v>
      </c>
      <c r="IK527">
        <v>0</v>
      </c>
      <c r="IL527">
        <v>1</v>
      </c>
      <c r="IM527">
        <v>0</v>
      </c>
      <c r="IN527">
        <v>0</v>
      </c>
      <c r="IO527">
        <v>0</v>
      </c>
      <c r="IP527">
        <v>0</v>
      </c>
      <c r="IQ527">
        <v>0</v>
      </c>
      <c r="IR527">
        <v>0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0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4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0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0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0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</row>
    <row r="528" spans="1:332">
      <c r="A528" t="s">
        <v>860</v>
      </c>
      <c r="B528" t="s">
        <v>846</v>
      </c>
      <c r="C528" t="str">
        <f>"061205"</f>
        <v>061205</v>
      </c>
      <c r="D528" t="s">
        <v>852</v>
      </c>
      <c r="E528">
        <v>9</v>
      </c>
      <c r="F528">
        <v>480</v>
      </c>
      <c r="G528">
        <v>370</v>
      </c>
      <c r="H528">
        <v>180</v>
      </c>
      <c r="I528">
        <v>190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190</v>
      </c>
      <c r="T528">
        <v>0</v>
      </c>
      <c r="U528">
        <v>0</v>
      </c>
      <c r="V528">
        <v>190</v>
      </c>
      <c r="W528">
        <v>4</v>
      </c>
      <c r="X528">
        <v>4</v>
      </c>
      <c r="Y528">
        <v>0</v>
      </c>
      <c r="Z528">
        <v>0</v>
      </c>
      <c r="AA528">
        <v>186</v>
      </c>
      <c r="AB528">
        <v>104</v>
      </c>
      <c r="AC528">
        <v>29</v>
      </c>
      <c r="AD528">
        <v>10</v>
      </c>
      <c r="AE528">
        <v>8</v>
      </c>
      <c r="AF528">
        <v>26</v>
      </c>
      <c r="AG528">
        <v>3</v>
      </c>
      <c r="AH528">
        <v>2</v>
      </c>
      <c r="AI528">
        <v>6</v>
      </c>
      <c r="AJ528">
        <v>0</v>
      </c>
      <c r="AK528">
        <v>0</v>
      </c>
      <c r="AL528">
        <v>3</v>
      </c>
      <c r="AM528">
        <v>3</v>
      </c>
      <c r="AN528">
        <v>0</v>
      </c>
      <c r="AO528">
        <v>0</v>
      </c>
      <c r="AP528">
        <v>0</v>
      </c>
      <c r="AQ528">
        <v>0</v>
      </c>
      <c r="AR528">
        <v>7</v>
      </c>
      <c r="AS528">
        <v>1</v>
      </c>
      <c r="AT528">
        <v>0</v>
      </c>
      <c r="AU528">
        <v>0</v>
      </c>
      <c r="AV528">
        <v>1</v>
      </c>
      <c r="AW528">
        <v>1</v>
      </c>
      <c r="AX528">
        <v>1</v>
      </c>
      <c r="AY528">
        <v>0</v>
      </c>
      <c r="AZ528">
        <v>0</v>
      </c>
      <c r="BA528">
        <v>1</v>
      </c>
      <c r="BB528">
        <v>1</v>
      </c>
      <c r="BC528">
        <v>0</v>
      </c>
      <c r="BD528">
        <v>0</v>
      </c>
      <c r="BE528">
        <v>0</v>
      </c>
      <c r="BF528">
        <v>1</v>
      </c>
      <c r="BG528">
        <v>104</v>
      </c>
      <c r="BH528">
        <v>14</v>
      </c>
      <c r="BI528">
        <v>8</v>
      </c>
      <c r="BJ528">
        <v>1</v>
      </c>
      <c r="BK528">
        <v>1</v>
      </c>
      <c r="BL528">
        <v>0</v>
      </c>
      <c r="BM528">
        <v>0</v>
      </c>
      <c r="BN528">
        <v>1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2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1</v>
      </c>
      <c r="CM528">
        <v>14</v>
      </c>
      <c r="CN528">
        <v>5</v>
      </c>
      <c r="CO528">
        <v>2</v>
      </c>
      <c r="CP528">
        <v>1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1</v>
      </c>
      <c r="DA528">
        <v>1</v>
      </c>
      <c r="DB528">
        <v>0</v>
      </c>
      <c r="DC528">
        <v>0</v>
      </c>
      <c r="DD528">
        <v>0</v>
      </c>
      <c r="DE528">
        <v>5</v>
      </c>
      <c r="DF528">
        <v>4</v>
      </c>
      <c r="DG528">
        <v>2</v>
      </c>
      <c r="DH528">
        <v>0</v>
      </c>
      <c r="DI528">
        <v>1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1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4</v>
      </c>
      <c r="EL528">
        <v>27</v>
      </c>
      <c r="EM528">
        <v>4</v>
      </c>
      <c r="EN528">
        <v>0</v>
      </c>
      <c r="EO528">
        <v>1</v>
      </c>
      <c r="EP528">
        <v>0</v>
      </c>
      <c r="EQ528">
        <v>1</v>
      </c>
      <c r="ER528">
        <v>0</v>
      </c>
      <c r="ES528">
        <v>13</v>
      </c>
      <c r="ET528">
        <v>1</v>
      </c>
      <c r="EU528">
        <v>0</v>
      </c>
      <c r="EV528">
        <v>1</v>
      </c>
      <c r="EW528">
        <v>0</v>
      </c>
      <c r="EX528">
        <v>1</v>
      </c>
      <c r="EY528">
        <v>0</v>
      </c>
      <c r="EZ528">
        <v>0</v>
      </c>
      <c r="FA528">
        <v>1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2</v>
      </c>
      <c r="FL528">
        <v>0</v>
      </c>
      <c r="FM528">
        <v>0</v>
      </c>
      <c r="FN528">
        <v>0</v>
      </c>
      <c r="FO528">
        <v>2</v>
      </c>
      <c r="FP528">
        <v>27</v>
      </c>
      <c r="FQ528">
        <v>9</v>
      </c>
      <c r="FR528">
        <v>0</v>
      </c>
      <c r="FS528">
        <v>2</v>
      </c>
      <c r="FT528">
        <v>1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0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2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1</v>
      </c>
      <c r="GR528">
        <v>0</v>
      </c>
      <c r="GS528">
        <v>0</v>
      </c>
      <c r="GT528">
        <v>3</v>
      </c>
      <c r="GU528">
        <v>9</v>
      </c>
      <c r="GV528">
        <v>19</v>
      </c>
      <c r="GW528">
        <v>3</v>
      </c>
      <c r="GX528">
        <v>1</v>
      </c>
      <c r="GY528">
        <v>0</v>
      </c>
      <c r="GZ528">
        <v>0</v>
      </c>
      <c r="HA528">
        <v>10</v>
      </c>
      <c r="HB528">
        <v>0</v>
      </c>
      <c r="HC528">
        <v>0</v>
      </c>
      <c r="HD528">
        <v>0</v>
      </c>
      <c r="HE528">
        <v>1</v>
      </c>
      <c r="HF528">
        <v>0</v>
      </c>
      <c r="HG528">
        <v>0</v>
      </c>
      <c r="HH528">
        <v>0</v>
      </c>
      <c r="HI528">
        <v>0</v>
      </c>
      <c r="HJ528">
        <v>1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1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2</v>
      </c>
      <c r="IA528">
        <v>19</v>
      </c>
      <c r="IB528">
        <v>4</v>
      </c>
      <c r="IC528">
        <v>2</v>
      </c>
      <c r="ID528">
        <v>0</v>
      </c>
      <c r="IE528">
        <v>0</v>
      </c>
      <c r="IF528">
        <v>0</v>
      </c>
      <c r="IG528">
        <v>0</v>
      </c>
      <c r="IH528">
        <v>0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1</v>
      </c>
      <c r="IQ528">
        <v>0</v>
      </c>
      <c r="IR528">
        <v>0</v>
      </c>
      <c r="IS528">
        <v>0</v>
      </c>
      <c r="IT528">
        <v>1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0</v>
      </c>
      <c r="JF528">
        <v>4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0</v>
      </c>
      <c r="LR528">
        <v>0</v>
      </c>
      <c r="LS528">
        <v>0</v>
      </c>
      <c r="LT528">
        <v>0</v>
      </c>
    </row>
    <row r="529" spans="1:332">
      <c r="A529" t="s">
        <v>859</v>
      </c>
      <c r="B529" t="s">
        <v>846</v>
      </c>
      <c r="C529" t="str">
        <f>"061205"</f>
        <v>061205</v>
      </c>
      <c r="D529" t="s">
        <v>854</v>
      </c>
      <c r="E529">
        <v>10</v>
      </c>
      <c r="F529">
        <v>634</v>
      </c>
      <c r="G529">
        <v>490</v>
      </c>
      <c r="H529">
        <v>271</v>
      </c>
      <c r="I529">
        <v>219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219</v>
      </c>
      <c r="T529">
        <v>0</v>
      </c>
      <c r="U529">
        <v>0</v>
      </c>
      <c r="V529">
        <v>219</v>
      </c>
      <c r="W529">
        <v>9</v>
      </c>
      <c r="X529">
        <v>8</v>
      </c>
      <c r="Y529">
        <v>1</v>
      </c>
      <c r="Z529">
        <v>0</v>
      </c>
      <c r="AA529">
        <v>210</v>
      </c>
      <c r="AB529">
        <v>106</v>
      </c>
      <c r="AC529">
        <v>23</v>
      </c>
      <c r="AD529">
        <v>15</v>
      </c>
      <c r="AE529">
        <v>15</v>
      </c>
      <c r="AF529">
        <v>7</v>
      </c>
      <c r="AG529">
        <v>2</v>
      </c>
      <c r="AH529">
        <v>0</v>
      </c>
      <c r="AI529">
        <v>0</v>
      </c>
      <c r="AJ529">
        <v>0</v>
      </c>
      <c r="AK529">
        <v>0</v>
      </c>
      <c r="AL529">
        <v>1</v>
      </c>
      <c r="AM529">
        <v>2</v>
      </c>
      <c r="AN529">
        <v>0</v>
      </c>
      <c r="AO529">
        <v>0</v>
      </c>
      <c r="AP529">
        <v>3</v>
      </c>
      <c r="AQ529">
        <v>1</v>
      </c>
      <c r="AR529">
        <v>30</v>
      </c>
      <c r="AS529">
        <v>0</v>
      </c>
      <c r="AT529">
        <v>0</v>
      </c>
      <c r="AU529">
        <v>1</v>
      </c>
      <c r="AV529">
        <v>0</v>
      </c>
      <c r="AW529">
        <v>2</v>
      </c>
      <c r="AX529">
        <v>2</v>
      </c>
      <c r="AY529">
        <v>0</v>
      </c>
      <c r="AZ529">
        <v>1</v>
      </c>
      <c r="BA529">
        <v>0</v>
      </c>
      <c r="BB529">
        <v>0</v>
      </c>
      <c r="BC529">
        <v>0</v>
      </c>
      <c r="BD529">
        <v>1</v>
      </c>
      <c r="BE529">
        <v>0</v>
      </c>
      <c r="BF529">
        <v>0</v>
      </c>
      <c r="BG529">
        <v>106</v>
      </c>
      <c r="BH529">
        <v>14</v>
      </c>
      <c r="BI529">
        <v>5</v>
      </c>
      <c r="BJ529">
        <v>2</v>
      </c>
      <c r="BK529">
        <v>2</v>
      </c>
      <c r="BL529">
        <v>0</v>
      </c>
      <c r="BM529">
        <v>1</v>
      </c>
      <c r="BN529">
        <v>0</v>
      </c>
      <c r="BO529">
        <v>1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2</v>
      </c>
      <c r="BW529">
        <v>0</v>
      </c>
      <c r="BX529">
        <v>0</v>
      </c>
      <c r="BY529">
        <v>1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14</v>
      </c>
      <c r="CN529">
        <v>7</v>
      </c>
      <c r="CO529">
        <v>5</v>
      </c>
      <c r="CP529">
        <v>2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7</v>
      </c>
      <c r="DF529">
        <v>12</v>
      </c>
      <c r="DG529">
        <v>8</v>
      </c>
      <c r="DH529">
        <v>0</v>
      </c>
      <c r="DI529">
        <v>1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1</v>
      </c>
      <c r="EA529">
        <v>0</v>
      </c>
      <c r="EB529">
        <v>1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1</v>
      </c>
      <c r="EJ529">
        <v>0</v>
      </c>
      <c r="EK529">
        <v>12</v>
      </c>
      <c r="EL529">
        <v>22</v>
      </c>
      <c r="EM529">
        <v>1</v>
      </c>
      <c r="EN529">
        <v>1</v>
      </c>
      <c r="EO529">
        <v>1</v>
      </c>
      <c r="EP529">
        <v>0</v>
      </c>
      <c r="EQ529">
        <v>1</v>
      </c>
      <c r="ER529">
        <v>0</v>
      </c>
      <c r="ES529">
        <v>7</v>
      </c>
      <c r="ET529">
        <v>2</v>
      </c>
      <c r="EU529">
        <v>0</v>
      </c>
      <c r="EV529">
        <v>1</v>
      </c>
      <c r="EW529">
        <v>1</v>
      </c>
      <c r="EX529">
        <v>0</v>
      </c>
      <c r="EY529">
        <v>0</v>
      </c>
      <c r="EZ529">
        <v>0</v>
      </c>
      <c r="FA529">
        <v>1</v>
      </c>
      <c r="FB529">
        <v>0</v>
      </c>
      <c r="FC529">
        <v>3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2</v>
      </c>
      <c r="FK529">
        <v>1</v>
      </c>
      <c r="FL529">
        <v>0</v>
      </c>
      <c r="FM529">
        <v>0</v>
      </c>
      <c r="FN529">
        <v>0</v>
      </c>
      <c r="FO529">
        <v>0</v>
      </c>
      <c r="FP529">
        <v>22</v>
      </c>
      <c r="FQ529">
        <v>14</v>
      </c>
      <c r="FR529">
        <v>2</v>
      </c>
      <c r="FS529">
        <v>3</v>
      </c>
      <c r="FT529">
        <v>2</v>
      </c>
      <c r="FU529">
        <v>0</v>
      </c>
      <c r="FV529">
        <v>0</v>
      </c>
      <c r="FW529">
        <v>0</v>
      </c>
      <c r="FX529">
        <v>0</v>
      </c>
      <c r="FY529">
        <v>1</v>
      </c>
      <c r="FZ529">
        <v>0</v>
      </c>
      <c r="GA529">
        <v>0</v>
      </c>
      <c r="GB529">
        <v>0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0</v>
      </c>
      <c r="GM529">
        <v>1</v>
      </c>
      <c r="GN529">
        <v>0</v>
      </c>
      <c r="GO529">
        <v>0</v>
      </c>
      <c r="GP529">
        <v>0</v>
      </c>
      <c r="GQ529">
        <v>3</v>
      </c>
      <c r="GR529">
        <v>0</v>
      </c>
      <c r="GS529">
        <v>0</v>
      </c>
      <c r="GT529">
        <v>2</v>
      </c>
      <c r="GU529">
        <v>14</v>
      </c>
      <c r="GV529">
        <v>34</v>
      </c>
      <c r="GW529">
        <v>8</v>
      </c>
      <c r="GX529">
        <v>4</v>
      </c>
      <c r="GY529">
        <v>0</v>
      </c>
      <c r="GZ529">
        <v>1</v>
      </c>
      <c r="HA529">
        <v>3</v>
      </c>
      <c r="HB529">
        <v>3</v>
      </c>
      <c r="HC529">
        <v>2</v>
      </c>
      <c r="HD529">
        <v>2</v>
      </c>
      <c r="HE529">
        <v>1</v>
      </c>
      <c r="HF529">
        <v>1</v>
      </c>
      <c r="HG529">
        <v>1</v>
      </c>
      <c r="HH529">
        <v>0</v>
      </c>
      <c r="HI529">
        <v>2</v>
      </c>
      <c r="HJ529">
        <v>0</v>
      </c>
      <c r="HK529">
        <v>2</v>
      </c>
      <c r="HL529">
        <v>0</v>
      </c>
      <c r="HM529">
        <v>0</v>
      </c>
      <c r="HN529">
        <v>0</v>
      </c>
      <c r="HO529">
        <v>0</v>
      </c>
      <c r="HP529">
        <v>0</v>
      </c>
      <c r="HQ529">
        <v>0</v>
      </c>
      <c r="HR529">
        <v>1</v>
      </c>
      <c r="HS529">
        <v>0</v>
      </c>
      <c r="HT529">
        <v>0</v>
      </c>
      <c r="HU529">
        <v>0</v>
      </c>
      <c r="HV529">
        <v>0</v>
      </c>
      <c r="HW529">
        <v>1</v>
      </c>
      <c r="HX529">
        <v>1</v>
      </c>
      <c r="HY529">
        <v>1</v>
      </c>
      <c r="HZ529">
        <v>0</v>
      </c>
      <c r="IA529">
        <v>34</v>
      </c>
      <c r="IB529">
        <v>1</v>
      </c>
      <c r="IC529">
        <v>0</v>
      </c>
      <c r="ID529">
        <v>0</v>
      </c>
      <c r="IE529">
        <v>0</v>
      </c>
      <c r="IF529">
        <v>1</v>
      </c>
      <c r="IG529">
        <v>0</v>
      </c>
      <c r="IH529">
        <v>0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1</v>
      </c>
      <c r="JG529">
        <v>0</v>
      </c>
      <c r="JH529">
        <v>0</v>
      </c>
      <c r="JI529">
        <v>0</v>
      </c>
      <c r="JJ529">
        <v>0</v>
      </c>
      <c r="JK529">
        <v>0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0</v>
      </c>
      <c r="JS529">
        <v>0</v>
      </c>
      <c r="JT529">
        <v>0</v>
      </c>
      <c r="JU529">
        <v>0</v>
      </c>
      <c r="JV529">
        <v>0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</row>
    <row r="530" spans="1:332">
      <c r="A530" t="s">
        <v>858</v>
      </c>
      <c r="B530" t="s">
        <v>846</v>
      </c>
      <c r="C530" t="str">
        <f>"061205"</f>
        <v>061205</v>
      </c>
      <c r="D530" t="s">
        <v>852</v>
      </c>
      <c r="E530">
        <v>11</v>
      </c>
      <c r="F530">
        <v>436</v>
      </c>
      <c r="G530">
        <v>340</v>
      </c>
      <c r="H530">
        <v>146</v>
      </c>
      <c r="I530">
        <v>194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194</v>
      </c>
      <c r="T530">
        <v>0</v>
      </c>
      <c r="U530">
        <v>0</v>
      </c>
      <c r="V530">
        <v>194</v>
      </c>
      <c r="W530">
        <v>12</v>
      </c>
      <c r="X530">
        <v>8</v>
      </c>
      <c r="Y530">
        <v>4</v>
      </c>
      <c r="Z530">
        <v>0</v>
      </c>
      <c r="AA530">
        <v>182</v>
      </c>
      <c r="AB530">
        <v>102</v>
      </c>
      <c r="AC530">
        <v>16</v>
      </c>
      <c r="AD530">
        <v>15</v>
      </c>
      <c r="AE530">
        <v>18</v>
      </c>
      <c r="AF530">
        <v>11</v>
      </c>
      <c r="AG530">
        <v>2</v>
      </c>
      <c r="AH530">
        <v>0</v>
      </c>
      <c r="AI530">
        <v>2</v>
      </c>
      <c r="AJ530">
        <v>0</v>
      </c>
      <c r="AK530">
        <v>0</v>
      </c>
      <c r="AL530">
        <v>1</v>
      </c>
      <c r="AM530">
        <v>0</v>
      </c>
      <c r="AN530">
        <v>0</v>
      </c>
      <c r="AO530">
        <v>0</v>
      </c>
      <c r="AP530">
        <v>1</v>
      </c>
      <c r="AQ530">
        <v>0</v>
      </c>
      <c r="AR530">
        <v>30</v>
      </c>
      <c r="AS530">
        <v>0</v>
      </c>
      <c r="AT530">
        <v>0</v>
      </c>
      <c r="AU530">
        <v>0</v>
      </c>
      <c r="AV530">
        <v>0</v>
      </c>
      <c r="AW530">
        <v>2</v>
      </c>
      <c r="AX530">
        <v>1</v>
      </c>
      <c r="AY530">
        <v>0</v>
      </c>
      <c r="AZ530">
        <v>0</v>
      </c>
      <c r="BA530">
        <v>1</v>
      </c>
      <c r="BB530">
        <v>0</v>
      </c>
      <c r="BC530">
        <v>0</v>
      </c>
      <c r="BD530">
        <v>0</v>
      </c>
      <c r="BE530">
        <v>0</v>
      </c>
      <c r="BF530">
        <v>2</v>
      </c>
      <c r="BG530">
        <v>102</v>
      </c>
      <c r="BH530">
        <v>24</v>
      </c>
      <c r="BI530">
        <v>18</v>
      </c>
      <c r="BJ530">
        <v>3</v>
      </c>
      <c r="BK530">
        <v>0</v>
      </c>
      <c r="BL530">
        <v>0</v>
      </c>
      <c r="BM530">
        <v>0</v>
      </c>
      <c r="BN530">
        <v>2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1</v>
      </c>
      <c r="CM530">
        <v>24</v>
      </c>
      <c r="CN530">
        <v>11</v>
      </c>
      <c r="CO530">
        <v>7</v>
      </c>
      <c r="CP530">
        <v>0</v>
      </c>
      <c r="CQ530">
        <v>0</v>
      </c>
      <c r="CR530">
        <v>0</v>
      </c>
      <c r="CS530">
        <v>1</v>
      </c>
      <c r="CT530">
        <v>0</v>
      </c>
      <c r="CU530">
        <v>1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1</v>
      </c>
      <c r="DD530">
        <v>1</v>
      </c>
      <c r="DE530">
        <v>11</v>
      </c>
      <c r="DF530">
        <v>5</v>
      </c>
      <c r="DG530">
        <v>2</v>
      </c>
      <c r="DH530">
        <v>0</v>
      </c>
      <c r="DI530">
        <v>1</v>
      </c>
      <c r="DJ530">
        <v>1</v>
      </c>
      <c r="DK530">
        <v>0</v>
      </c>
      <c r="DL530">
        <v>0</v>
      </c>
      <c r="DM530">
        <v>1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5</v>
      </c>
      <c r="EL530">
        <v>16</v>
      </c>
      <c r="EM530">
        <v>2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9</v>
      </c>
      <c r="ET530">
        <v>0</v>
      </c>
      <c r="EU530">
        <v>1</v>
      </c>
      <c r="EV530">
        <v>1</v>
      </c>
      <c r="EW530">
        <v>1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2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16</v>
      </c>
      <c r="FQ530">
        <v>3</v>
      </c>
      <c r="FR530">
        <v>1</v>
      </c>
      <c r="FS530">
        <v>0</v>
      </c>
      <c r="FT530">
        <v>1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1</v>
      </c>
      <c r="GU530">
        <v>3</v>
      </c>
      <c r="GV530">
        <v>17</v>
      </c>
      <c r="GW530">
        <v>1</v>
      </c>
      <c r="GX530">
        <v>0</v>
      </c>
      <c r="GY530">
        <v>0</v>
      </c>
      <c r="GZ530">
        <v>0</v>
      </c>
      <c r="HA530">
        <v>9</v>
      </c>
      <c r="HB530">
        <v>0</v>
      </c>
      <c r="HC530">
        <v>1</v>
      </c>
      <c r="HD530">
        <v>0</v>
      </c>
      <c r="HE530">
        <v>1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5</v>
      </c>
      <c r="IA530">
        <v>17</v>
      </c>
      <c r="IB530">
        <v>3</v>
      </c>
      <c r="IC530">
        <v>2</v>
      </c>
      <c r="ID530">
        <v>0</v>
      </c>
      <c r="IE530">
        <v>1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0</v>
      </c>
      <c r="IM530">
        <v>0</v>
      </c>
      <c r="IN530">
        <v>0</v>
      </c>
      <c r="IO530">
        <v>0</v>
      </c>
      <c r="IP530">
        <v>0</v>
      </c>
      <c r="IQ530">
        <v>0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3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1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1</v>
      </c>
      <c r="LT530">
        <v>1</v>
      </c>
    </row>
    <row r="531" spans="1:332">
      <c r="A531" t="s">
        <v>857</v>
      </c>
      <c r="B531" t="s">
        <v>846</v>
      </c>
      <c r="C531" t="str">
        <f>"061205"</f>
        <v>061205</v>
      </c>
      <c r="D531" t="s">
        <v>850</v>
      </c>
      <c r="E531">
        <v>12</v>
      </c>
      <c r="F531">
        <v>460</v>
      </c>
      <c r="G531">
        <v>350</v>
      </c>
      <c r="H531">
        <v>185</v>
      </c>
      <c r="I531">
        <v>165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165</v>
      </c>
      <c r="T531">
        <v>0</v>
      </c>
      <c r="U531">
        <v>0</v>
      </c>
      <c r="V531">
        <v>165</v>
      </c>
      <c r="W531">
        <v>5</v>
      </c>
      <c r="X531">
        <v>4</v>
      </c>
      <c r="Y531">
        <v>1</v>
      </c>
      <c r="Z531">
        <v>0</v>
      </c>
      <c r="AA531">
        <v>160</v>
      </c>
      <c r="AB531">
        <v>100</v>
      </c>
      <c r="AC531">
        <v>15</v>
      </c>
      <c r="AD531">
        <v>20</v>
      </c>
      <c r="AE531">
        <v>7</v>
      </c>
      <c r="AF531">
        <v>23</v>
      </c>
      <c r="AG531">
        <v>5</v>
      </c>
      <c r="AH531">
        <v>0</v>
      </c>
      <c r="AI531">
        <v>3</v>
      </c>
      <c r="AJ531">
        <v>0</v>
      </c>
      <c r="AK531">
        <v>0</v>
      </c>
      <c r="AL531">
        <v>4</v>
      </c>
      <c r="AM531">
        <v>4</v>
      </c>
      <c r="AN531">
        <v>2</v>
      </c>
      <c r="AO531">
        <v>2</v>
      </c>
      <c r="AP531">
        <v>0</v>
      </c>
      <c r="AQ531">
        <v>0</v>
      </c>
      <c r="AR531">
        <v>1</v>
      </c>
      <c r="AS531">
        <v>0</v>
      </c>
      <c r="AT531">
        <v>0</v>
      </c>
      <c r="AU531">
        <v>1</v>
      </c>
      <c r="AV531">
        <v>0</v>
      </c>
      <c r="AW531">
        <v>4</v>
      </c>
      <c r="AX531">
        <v>5</v>
      </c>
      <c r="AY531">
        <v>1</v>
      </c>
      <c r="AZ531">
        <v>0</v>
      </c>
      <c r="BA531">
        <v>0</v>
      </c>
      <c r="BB531">
        <v>0</v>
      </c>
      <c r="BC531">
        <v>0</v>
      </c>
      <c r="BD531">
        <v>2</v>
      </c>
      <c r="BE531">
        <v>0</v>
      </c>
      <c r="BF531">
        <v>1</v>
      </c>
      <c r="BG531">
        <v>100</v>
      </c>
      <c r="BH531">
        <v>14</v>
      </c>
      <c r="BI531">
        <v>8</v>
      </c>
      <c r="BJ531">
        <v>1</v>
      </c>
      <c r="BK531">
        <v>2</v>
      </c>
      <c r="BL531">
        <v>0</v>
      </c>
      <c r="BM531">
        <v>0</v>
      </c>
      <c r="BN531">
        <v>1</v>
      </c>
      <c r="BO531">
        <v>1</v>
      </c>
      <c r="BP531">
        <v>0</v>
      </c>
      <c r="BQ531">
        <v>0</v>
      </c>
      <c r="BR531">
        <v>1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14</v>
      </c>
      <c r="CN531">
        <v>4</v>
      </c>
      <c r="CO531">
        <v>1</v>
      </c>
      <c r="CP531">
        <v>1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1</v>
      </c>
      <c r="CY531">
        <v>0</v>
      </c>
      <c r="CZ531">
        <v>0</v>
      </c>
      <c r="DA531">
        <v>0</v>
      </c>
      <c r="DB531">
        <v>0</v>
      </c>
      <c r="DC531">
        <v>1</v>
      </c>
      <c r="DD531">
        <v>0</v>
      </c>
      <c r="DE531">
        <v>4</v>
      </c>
      <c r="DF531">
        <v>4</v>
      </c>
      <c r="DG531">
        <v>4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4</v>
      </c>
      <c r="EL531">
        <v>8</v>
      </c>
      <c r="EM531">
        <v>1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2</v>
      </c>
      <c r="ET531">
        <v>0</v>
      </c>
      <c r="EU531">
        <v>0</v>
      </c>
      <c r="EV531">
        <v>1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1</v>
      </c>
      <c r="FD531">
        <v>0</v>
      </c>
      <c r="FE531">
        <v>0</v>
      </c>
      <c r="FF531">
        <v>0</v>
      </c>
      <c r="FG531">
        <v>0</v>
      </c>
      <c r="FH531">
        <v>1</v>
      </c>
      <c r="FI531">
        <v>0</v>
      </c>
      <c r="FJ531">
        <v>1</v>
      </c>
      <c r="FK531">
        <v>0</v>
      </c>
      <c r="FL531">
        <v>0</v>
      </c>
      <c r="FM531">
        <v>1</v>
      </c>
      <c r="FN531">
        <v>0</v>
      </c>
      <c r="FO531">
        <v>0</v>
      </c>
      <c r="FP531">
        <v>8</v>
      </c>
      <c r="FQ531">
        <v>15</v>
      </c>
      <c r="FR531">
        <v>3</v>
      </c>
      <c r="FS531">
        <v>2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10</v>
      </c>
      <c r="GR531">
        <v>0</v>
      </c>
      <c r="GS531">
        <v>0</v>
      </c>
      <c r="GT531">
        <v>0</v>
      </c>
      <c r="GU531">
        <v>15</v>
      </c>
      <c r="GV531">
        <v>10</v>
      </c>
      <c r="GW531">
        <v>4</v>
      </c>
      <c r="GX531">
        <v>0</v>
      </c>
      <c r="GY531">
        <v>0</v>
      </c>
      <c r="GZ531">
        <v>1</v>
      </c>
      <c r="HA531">
        <v>1</v>
      </c>
      <c r="HB531">
        <v>1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3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10</v>
      </c>
      <c r="IB531">
        <v>1</v>
      </c>
      <c r="IC531">
        <v>1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1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4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1</v>
      </c>
      <c r="KY531">
        <v>0</v>
      </c>
      <c r="KZ531">
        <v>0</v>
      </c>
      <c r="LA531">
        <v>0</v>
      </c>
      <c r="LB531">
        <v>0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1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2</v>
      </c>
      <c r="LT531">
        <v>4</v>
      </c>
    </row>
    <row r="532" spans="1:332">
      <c r="A532" t="s">
        <v>856</v>
      </c>
      <c r="B532" t="s">
        <v>846</v>
      </c>
      <c r="C532" t="str">
        <f>"061205"</f>
        <v>061205</v>
      </c>
      <c r="D532" t="s">
        <v>852</v>
      </c>
      <c r="E532">
        <v>13</v>
      </c>
      <c r="F532">
        <v>598</v>
      </c>
      <c r="G532">
        <v>460</v>
      </c>
      <c r="H532">
        <v>287</v>
      </c>
      <c r="I532">
        <v>173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173</v>
      </c>
      <c r="T532">
        <v>0</v>
      </c>
      <c r="U532">
        <v>0</v>
      </c>
      <c r="V532">
        <v>173</v>
      </c>
      <c r="W532">
        <v>2</v>
      </c>
      <c r="X532">
        <v>2</v>
      </c>
      <c r="Y532">
        <v>0</v>
      </c>
      <c r="Z532">
        <v>0</v>
      </c>
      <c r="AA532">
        <v>171</v>
      </c>
      <c r="AB532">
        <v>103</v>
      </c>
      <c r="AC532">
        <v>16</v>
      </c>
      <c r="AD532">
        <v>21</v>
      </c>
      <c r="AE532">
        <v>15</v>
      </c>
      <c r="AF532">
        <v>21</v>
      </c>
      <c r="AG532">
        <v>0</v>
      </c>
      <c r="AH532">
        <v>0</v>
      </c>
      <c r="AI532">
        <v>2</v>
      </c>
      <c r="AJ532">
        <v>2</v>
      </c>
      <c r="AK532">
        <v>3</v>
      </c>
      <c r="AL532">
        <v>0</v>
      </c>
      <c r="AM532">
        <v>6</v>
      </c>
      <c r="AN532">
        <v>0</v>
      </c>
      <c r="AO532">
        <v>0</v>
      </c>
      <c r="AP532">
        <v>0</v>
      </c>
      <c r="AQ532">
        <v>0</v>
      </c>
      <c r="AR532">
        <v>9</v>
      </c>
      <c r="AS532">
        <v>1</v>
      </c>
      <c r="AT532">
        <v>0</v>
      </c>
      <c r="AU532">
        <v>1</v>
      </c>
      <c r="AV532">
        <v>0</v>
      </c>
      <c r="AW532">
        <v>1</v>
      </c>
      <c r="AX532">
        <v>3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2</v>
      </c>
      <c r="BG532">
        <v>103</v>
      </c>
      <c r="BH532">
        <v>13</v>
      </c>
      <c r="BI532">
        <v>8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1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1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3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13</v>
      </c>
      <c r="CN532">
        <v>6</v>
      </c>
      <c r="CO532">
        <v>1</v>
      </c>
      <c r="CP532">
        <v>1</v>
      </c>
      <c r="CQ532">
        <v>0</v>
      </c>
      <c r="CR532">
        <v>0</v>
      </c>
      <c r="CS532">
        <v>0</v>
      </c>
      <c r="CT532">
        <v>0</v>
      </c>
      <c r="CU532">
        <v>1</v>
      </c>
      <c r="CV532">
        <v>2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1</v>
      </c>
      <c r="DE532">
        <v>6</v>
      </c>
      <c r="DF532">
        <v>2</v>
      </c>
      <c r="DG532">
        <v>0</v>
      </c>
      <c r="DH532">
        <v>0</v>
      </c>
      <c r="DI532">
        <v>1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1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2</v>
      </c>
      <c r="EL532">
        <v>19</v>
      </c>
      <c r="EM532">
        <v>4</v>
      </c>
      <c r="EN532">
        <v>7</v>
      </c>
      <c r="EO532">
        <v>0</v>
      </c>
      <c r="EP532">
        <v>0</v>
      </c>
      <c r="EQ532">
        <v>1</v>
      </c>
      <c r="ER532">
        <v>0</v>
      </c>
      <c r="ES532">
        <v>3</v>
      </c>
      <c r="ET532">
        <v>0</v>
      </c>
      <c r="EU532">
        <v>0</v>
      </c>
      <c r="EV532">
        <v>0</v>
      </c>
      <c r="EW532">
        <v>1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3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19</v>
      </c>
      <c r="FQ532">
        <v>9</v>
      </c>
      <c r="FR532">
        <v>2</v>
      </c>
      <c r="FS532">
        <v>1</v>
      </c>
      <c r="FT532">
        <v>0</v>
      </c>
      <c r="FU532">
        <v>0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0</v>
      </c>
      <c r="GB532">
        <v>0</v>
      </c>
      <c r="GC532">
        <v>0</v>
      </c>
      <c r="GD532">
        <v>0</v>
      </c>
      <c r="GE532">
        <v>0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1</v>
      </c>
      <c r="GO532">
        <v>0</v>
      </c>
      <c r="GP532">
        <v>0</v>
      </c>
      <c r="GQ532">
        <v>2</v>
      </c>
      <c r="GR532">
        <v>0</v>
      </c>
      <c r="GS532">
        <v>0</v>
      </c>
      <c r="GT532">
        <v>3</v>
      </c>
      <c r="GU532">
        <v>9</v>
      </c>
      <c r="GV532">
        <v>17</v>
      </c>
      <c r="GW532">
        <v>7</v>
      </c>
      <c r="GX532">
        <v>0</v>
      </c>
      <c r="GY532">
        <v>0</v>
      </c>
      <c r="GZ532">
        <v>0</v>
      </c>
      <c r="HA532">
        <v>8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1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0</v>
      </c>
      <c r="HQ532">
        <v>0</v>
      </c>
      <c r="HR532">
        <v>1</v>
      </c>
      <c r="HS532">
        <v>0</v>
      </c>
      <c r="HT532">
        <v>0</v>
      </c>
      <c r="HU532">
        <v>0</v>
      </c>
      <c r="HV532">
        <v>0</v>
      </c>
      <c r="HW532">
        <v>0</v>
      </c>
      <c r="HX532">
        <v>0</v>
      </c>
      <c r="HY532">
        <v>0</v>
      </c>
      <c r="HZ532">
        <v>0</v>
      </c>
      <c r="IA532">
        <v>17</v>
      </c>
      <c r="IB532">
        <v>2</v>
      </c>
      <c r="IC532">
        <v>0</v>
      </c>
      <c r="ID532">
        <v>0</v>
      </c>
      <c r="IE532">
        <v>0</v>
      </c>
      <c r="IF532">
        <v>0</v>
      </c>
      <c r="IG532">
        <v>1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0</v>
      </c>
      <c r="IT532">
        <v>0</v>
      </c>
      <c r="IU532">
        <v>0</v>
      </c>
      <c r="IV532">
        <v>0</v>
      </c>
      <c r="IW532">
        <v>0</v>
      </c>
      <c r="IX532">
        <v>0</v>
      </c>
      <c r="IY532">
        <v>0</v>
      </c>
      <c r="IZ532">
        <v>1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2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0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</row>
    <row r="533" spans="1:332">
      <c r="A533" t="s">
        <v>855</v>
      </c>
      <c r="B533" t="s">
        <v>846</v>
      </c>
      <c r="C533" t="str">
        <f>"061205"</f>
        <v>061205</v>
      </c>
      <c r="D533" t="s">
        <v>854</v>
      </c>
      <c r="E533">
        <v>14</v>
      </c>
      <c r="F533">
        <v>346</v>
      </c>
      <c r="G533">
        <v>270</v>
      </c>
      <c r="H533">
        <v>136</v>
      </c>
      <c r="I533">
        <v>134</v>
      </c>
      <c r="J533">
        <v>0</v>
      </c>
      <c r="K533">
        <v>1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134</v>
      </c>
      <c r="T533">
        <v>0</v>
      </c>
      <c r="U533">
        <v>0</v>
      </c>
      <c r="V533">
        <v>134</v>
      </c>
      <c r="W533">
        <v>4</v>
      </c>
      <c r="X533">
        <v>3</v>
      </c>
      <c r="Y533">
        <v>1</v>
      </c>
      <c r="Z533">
        <v>0</v>
      </c>
      <c r="AA533">
        <v>130</v>
      </c>
      <c r="AB533">
        <v>73</v>
      </c>
      <c r="AC533">
        <v>8</v>
      </c>
      <c r="AD533">
        <v>4</v>
      </c>
      <c r="AE533">
        <v>2</v>
      </c>
      <c r="AF533">
        <v>10</v>
      </c>
      <c r="AG533">
        <v>0</v>
      </c>
      <c r="AH533">
        <v>0</v>
      </c>
      <c r="AI533">
        <v>3</v>
      </c>
      <c r="AJ533">
        <v>0</v>
      </c>
      <c r="AK533">
        <v>0</v>
      </c>
      <c r="AL533">
        <v>0</v>
      </c>
      <c r="AM533">
        <v>7</v>
      </c>
      <c r="AN533">
        <v>1</v>
      </c>
      <c r="AO533">
        <v>0</v>
      </c>
      <c r="AP533">
        <v>0</v>
      </c>
      <c r="AQ533">
        <v>0</v>
      </c>
      <c r="AR533">
        <v>37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1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73</v>
      </c>
      <c r="BH533">
        <v>9</v>
      </c>
      <c r="BI533">
        <v>6</v>
      </c>
      <c r="BJ533">
        <v>1</v>
      </c>
      <c r="BK533">
        <v>0</v>
      </c>
      <c r="BL533">
        <v>0</v>
      </c>
      <c r="BM533">
        <v>2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9</v>
      </c>
      <c r="CN533">
        <v>3</v>
      </c>
      <c r="CO533">
        <v>0</v>
      </c>
      <c r="CP533">
        <v>1</v>
      </c>
      <c r="CQ533">
        <v>0</v>
      </c>
      <c r="CR533">
        <v>0</v>
      </c>
      <c r="CS533">
        <v>0</v>
      </c>
      <c r="CT533">
        <v>1</v>
      </c>
      <c r="CU533">
        <v>0</v>
      </c>
      <c r="CV533">
        <v>0</v>
      </c>
      <c r="CW533">
        <v>0</v>
      </c>
      <c r="CX533">
        <v>1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3</v>
      </c>
      <c r="DF533">
        <v>7</v>
      </c>
      <c r="DG533">
        <v>4</v>
      </c>
      <c r="DH533">
        <v>1</v>
      </c>
      <c r="DI533">
        <v>0</v>
      </c>
      <c r="DJ533">
        <v>1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1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7</v>
      </c>
      <c r="EL533">
        <v>6</v>
      </c>
      <c r="EM533">
        <v>0</v>
      </c>
      <c r="EN533">
        <v>0</v>
      </c>
      <c r="EO533">
        <v>0</v>
      </c>
      <c r="EP533">
        <v>2</v>
      </c>
      <c r="EQ533">
        <v>0</v>
      </c>
      <c r="ER533">
        <v>0</v>
      </c>
      <c r="ES533">
        <v>1</v>
      </c>
      <c r="ET533">
        <v>0</v>
      </c>
      <c r="EU533">
        <v>0</v>
      </c>
      <c r="EV533">
        <v>0</v>
      </c>
      <c r="EW533">
        <v>3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6</v>
      </c>
      <c r="FQ533">
        <v>14</v>
      </c>
      <c r="FR533">
        <v>6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0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1</v>
      </c>
      <c r="GP533">
        <v>0</v>
      </c>
      <c r="GQ533">
        <v>5</v>
      </c>
      <c r="GR533">
        <v>0</v>
      </c>
      <c r="GS533">
        <v>0</v>
      </c>
      <c r="GT533">
        <v>2</v>
      </c>
      <c r="GU533">
        <v>14</v>
      </c>
      <c r="GV533">
        <v>14</v>
      </c>
      <c r="GW533">
        <v>5</v>
      </c>
      <c r="GX533">
        <v>1</v>
      </c>
      <c r="GY533">
        <v>0</v>
      </c>
      <c r="GZ533">
        <v>0</v>
      </c>
      <c r="HA533">
        <v>6</v>
      </c>
      <c r="HB533">
        <v>0</v>
      </c>
      <c r="HC533">
        <v>1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0</v>
      </c>
      <c r="HQ533">
        <v>0</v>
      </c>
      <c r="HR533">
        <v>1</v>
      </c>
      <c r="HS533">
        <v>0</v>
      </c>
      <c r="HT533">
        <v>0</v>
      </c>
      <c r="HU533">
        <v>0</v>
      </c>
      <c r="HV533">
        <v>0</v>
      </c>
      <c r="HW533">
        <v>0</v>
      </c>
      <c r="HX533">
        <v>0</v>
      </c>
      <c r="HY533">
        <v>0</v>
      </c>
      <c r="HZ533">
        <v>0</v>
      </c>
      <c r="IA533">
        <v>14</v>
      </c>
      <c r="IB533">
        <v>3</v>
      </c>
      <c r="IC533">
        <v>1</v>
      </c>
      <c r="ID533">
        <v>0</v>
      </c>
      <c r="IE533">
        <v>0</v>
      </c>
      <c r="IF533">
        <v>0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1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3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1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1</v>
      </c>
      <c r="LT533">
        <v>1</v>
      </c>
    </row>
    <row r="534" spans="1:332">
      <c r="A534" t="s">
        <v>853</v>
      </c>
      <c r="B534" t="s">
        <v>846</v>
      </c>
      <c r="C534" t="str">
        <f>"061205"</f>
        <v>061205</v>
      </c>
      <c r="D534" t="s">
        <v>852</v>
      </c>
      <c r="E534">
        <v>15</v>
      </c>
      <c r="F534">
        <v>487</v>
      </c>
      <c r="G534">
        <v>370</v>
      </c>
      <c r="H534">
        <v>175</v>
      </c>
      <c r="I534">
        <v>195</v>
      </c>
      <c r="J534">
        <v>0</v>
      </c>
      <c r="K534">
        <v>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195</v>
      </c>
      <c r="T534">
        <v>0</v>
      </c>
      <c r="U534">
        <v>0</v>
      </c>
      <c r="V534">
        <v>195</v>
      </c>
      <c r="W534">
        <v>8</v>
      </c>
      <c r="X534">
        <v>4</v>
      </c>
      <c r="Y534">
        <v>3</v>
      </c>
      <c r="Z534">
        <v>0</v>
      </c>
      <c r="AA534">
        <v>187</v>
      </c>
      <c r="AB534">
        <v>87</v>
      </c>
      <c r="AC534">
        <v>17</v>
      </c>
      <c r="AD534">
        <v>12</v>
      </c>
      <c r="AE534">
        <v>4</v>
      </c>
      <c r="AF534">
        <v>20</v>
      </c>
      <c r="AG534">
        <v>1</v>
      </c>
      <c r="AH534">
        <v>0</v>
      </c>
      <c r="AI534">
        <v>0</v>
      </c>
      <c r="AJ534">
        <v>0</v>
      </c>
      <c r="AK534">
        <v>3</v>
      </c>
      <c r="AL534">
        <v>3</v>
      </c>
      <c r="AM534">
        <v>13</v>
      </c>
      <c r="AN534">
        <v>0</v>
      </c>
      <c r="AO534">
        <v>0</v>
      </c>
      <c r="AP534">
        <v>0</v>
      </c>
      <c r="AQ534">
        <v>0</v>
      </c>
      <c r="AR534">
        <v>3</v>
      </c>
      <c r="AS534">
        <v>2</v>
      </c>
      <c r="AT534">
        <v>0</v>
      </c>
      <c r="AU534">
        <v>0</v>
      </c>
      <c r="AV534">
        <v>0</v>
      </c>
      <c r="AW534">
        <v>6</v>
      </c>
      <c r="AX534">
        <v>1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1</v>
      </c>
      <c r="BE534">
        <v>0</v>
      </c>
      <c r="BF534">
        <v>1</v>
      </c>
      <c r="BG534">
        <v>87</v>
      </c>
      <c r="BH534">
        <v>22</v>
      </c>
      <c r="BI534">
        <v>17</v>
      </c>
      <c r="BJ534">
        <v>1</v>
      </c>
      <c r="BK534">
        <v>1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3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22</v>
      </c>
      <c r="CN534">
        <v>5</v>
      </c>
      <c r="CO534">
        <v>2</v>
      </c>
      <c r="CP534">
        <v>0</v>
      </c>
      <c r="CQ534">
        <v>1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1</v>
      </c>
      <c r="CX534">
        <v>1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5</v>
      </c>
      <c r="DF534">
        <v>9</v>
      </c>
      <c r="DG534">
        <v>3</v>
      </c>
      <c r="DH534">
        <v>1</v>
      </c>
      <c r="DI534">
        <v>1</v>
      </c>
      <c r="DJ534">
        <v>1</v>
      </c>
      <c r="DK534">
        <v>1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1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1</v>
      </c>
      <c r="EK534">
        <v>9</v>
      </c>
      <c r="EL534">
        <v>23</v>
      </c>
      <c r="EM534">
        <v>3</v>
      </c>
      <c r="EN534">
        <v>1</v>
      </c>
      <c r="EO534">
        <v>2</v>
      </c>
      <c r="EP534">
        <v>1</v>
      </c>
      <c r="EQ534">
        <v>0</v>
      </c>
      <c r="ER534">
        <v>0</v>
      </c>
      <c r="ES534">
        <v>10</v>
      </c>
      <c r="ET534">
        <v>0</v>
      </c>
      <c r="EU534">
        <v>0</v>
      </c>
      <c r="EV534">
        <v>0</v>
      </c>
      <c r="EW534">
        <v>0</v>
      </c>
      <c r="EX534">
        <v>1</v>
      </c>
      <c r="EY534">
        <v>0</v>
      </c>
      <c r="EZ534">
        <v>0</v>
      </c>
      <c r="FA534">
        <v>0</v>
      </c>
      <c r="FB534">
        <v>0</v>
      </c>
      <c r="FC534">
        <v>4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1</v>
      </c>
      <c r="FP534">
        <v>23</v>
      </c>
      <c r="FQ534">
        <v>20</v>
      </c>
      <c r="FR534">
        <v>11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1</v>
      </c>
      <c r="GB534">
        <v>1</v>
      </c>
      <c r="GC534">
        <v>0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1</v>
      </c>
      <c r="GR534">
        <v>0</v>
      </c>
      <c r="GS534">
        <v>0</v>
      </c>
      <c r="GT534">
        <v>6</v>
      </c>
      <c r="GU534">
        <v>20</v>
      </c>
      <c r="GV534">
        <v>15</v>
      </c>
      <c r="GW534">
        <v>4</v>
      </c>
      <c r="GX534">
        <v>1</v>
      </c>
      <c r="GY534">
        <v>0</v>
      </c>
      <c r="GZ534">
        <v>0</v>
      </c>
      <c r="HA534">
        <v>6</v>
      </c>
      <c r="HB534">
        <v>2</v>
      </c>
      <c r="HC534">
        <v>1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0</v>
      </c>
      <c r="HQ534">
        <v>0</v>
      </c>
      <c r="HR534">
        <v>0</v>
      </c>
      <c r="HS534">
        <v>0</v>
      </c>
      <c r="HT534">
        <v>0</v>
      </c>
      <c r="HU534">
        <v>0</v>
      </c>
      <c r="HV534">
        <v>0</v>
      </c>
      <c r="HW534">
        <v>0</v>
      </c>
      <c r="HX534">
        <v>1</v>
      </c>
      <c r="HY534">
        <v>0</v>
      </c>
      <c r="HZ534">
        <v>0</v>
      </c>
      <c r="IA534">
        <v>15</v>
      </c>
      <c r="IB534">
        <v>5</v>
      </c>
      <c r="IC534">
        <v>3</v>
      </c>
      <c r="ID534">
        <v>0</v>
      </c>
      <c r="IE534">
        <v>1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0</v>
      </c>
      <c r="IS534">
        <v>0</v>
      </c>
      <c r="IT534">
        <v>0</v>
      </c>
      <c r="IU534">
        <v>0</v>
      </c>
      <c r="IV534">
        <v>0</v>
      </c>
      <c r="IW534">
        <v>1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5</v>
      </c>
      <c r="JG534">
        <v>1</v>
      </c>
      <c r="JH534">
        <v>1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1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0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</row>
    <row r="535" spans="1:332">
      <c r="A535" t="s">
        <v>851</v>
      </c>
      <c r="B535" t="s">
        <v>846</v>
      </c>
      <c r="C535" t="str">
        <f>"061205"</f>
        <v>061205</v>
      </c>
      <c r="D535" t="s">
        <v>850</v>
      </c>
      <c r="E535">
        <v>16</v>
      </c>
      <c r="F535">
        <v>350</v>
      </c>
      <c r="G535">
        <v>270</v>
      </c>
      <c r="H535">
        <v>133</v>
      </c>
      <c r="I535">
        <v>137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137</v>
      </c>
      <c r="T535">
        <v>0</v>
      </c>
      <c r="U535">
        <v>0</v>
      </c>
      <c r="V535">
        <v>137</v>
      </c>
      <c r="W535">
        <v>6</v>
      </c>
      <c r="X535">
        <v>5</v>
      </c>
      <c r="Y535">
        <v>1</v>
      </c>
      <c r="Z535">
        <v>0</v>
      </c>
      <c r="AA535">
        <v>131</v>
      </c>
      <c r="AB535">
        <v>71</v>
      </c>
      <c r="AC535">
        <v>8</v>
      </c>
      <c r="AD535">
        <v>12</v>
      </c>
      <c r="AE535">
        <v>11</v>
      </c>
      <c r="AF535">
        <v>7</v>
      </c>
      <c r="AG535">
        <v>0</v>
      </c>
      <c r="AH535">
        <v>0</v>
      </c>
      <c r="AI535">
        <v>2</v>
      </c>
      <c r="AJ535">
        <v>0</v>
      </c>
      <c r="AK535">
        <v>0</v>
      </c>
      <c r="AL535">
        <v>2</v>
      </c>
      <c r="AM535">
        <v>10</v>
      </c>
      <c r="AN535">
        <v>0</v>
      </c>
      <c r="AO535">
        <v>4</v>
      </c>
      <c r="AP535">
        <v>0</v>
      </c>
      <c r="AQ535">
        <v>0</v>
      </c>
      <c r="AR535">
        <v>9</v>
      </c>
      <c r="AS535">
        <v>0</v>
      </c>
      <c r="AT535">
        <v>0</v>
      </c>
      <c r="AU535">
        <v>1</v>
      </c>
      <c r="AV535">
        <v>0</v>
      </c>
      <c r="AW535">
        <v>0</v>
      </c>
      <c r="AX535">
        <v>4</v>
      </c>
      <c r="AY535">
        <v>0</v>
      </c>
      <c r="AZ535">
        <v>1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71</v>
      </c>
      <c r="BH535">
        <v>9</v>
      </c>
      <c r="BI535">
        <v>3</v>
      </c>
      <c r="BJ535">
        <v>0</v>
      </c>
      <c r="BK535">
        <v>1</v>
      </c>
      <c r="BL535">
        <v>1</v>
      </c>
      <c r="BM535">
        <v>0</v>
      </c>
      <c r="BN535">
        <v>1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2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1</v>
      </c>
      <c r="CM535">
        <v>9</v>
      </c>
      <c r="CN535">
        <v>4</v>
      </c>
      <c r="CO535">
        <v>3</v>
      </c>
      <c r="CP535">
        <v>1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4</v>
      </c>
      <c r="DF535">
        <v>6</v>
      </c>
      <c r="DG535">
        <v>2</v>
      </c>
      <c r="DH535">
        <v>1</v>
      </c>
      <c r="DI535">
        <v>0</v>
      </c>
      <c r="DJ535">
        <v>0</v>
      </c>
      <c r="DK535">
        <v>1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2</v>
      </c>
      <c r="EK535">
        <v>6</v>
      </c>
      <c r="EL535">
        <v>11</v>
      </c>
      <c r="EM535">
        <v>1</v>
      </c>
      <c r="EN535">
        <v>2</v>
      </c>
      <c r="EO535">
        <v>0</v>
      </c>
      <c r="EP535">
        <v>0</v>
      </c>
      <c r="EQ535">
        <v>0</v>
      </c>
      <c r="ER535">
        <v>0</v>
      </c>
      <c r="ES535">
        <v>8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11</v>
      </c>
      <c r="FQ535">
        <v>5</v>
      </c>
      <c r="FR535">
        <v>2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0</v>
      </c>
      <c r="FZ535">
        <v>0</v>
      </c>
      <c r="GA535">
        <v>0</v>
      </c>
      <c r="GB535">
        <v>0</v>
      </c>
      <c r="GC535">
        <v>0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1</v>
      </c>
      <c r="GR535">
        <v>0</v>
      </c>
      <c r="GS535">
        <v>0</v>
      </c>
      <c r="GT535">
        <v>2</v>
      </c>
      <c r="GU535">
        <v>5</v>
      </c>
      <c r="GV535">
        <v>22</v>
      </c>
      <c r="GW535">
        <v>5</v>
      </c>
      <c r="GX535">
        <v>3</v>
      </c>
      <c r="GY535">
        <v>0</v>
      </c>
      <c r="GZ535">
        <v>1</v>
      </c>
      <c r="HA535">
        <v>2</v>
      </c>
      <c r="HB535">
        <v>0</v>
      </c>
      <c r="HC535">
        <v>1</v>
      </c>
      <c r="HD535">
        <v>1</v>
      </c>
      <c r="HE535">
        <v>0</v>
      </c>
      <c r="HF535">
        <v>1</v>
      </c>
      <c r="HG535">
        <v>0</v>
      </c>
      <c r="HH535">
        <v>1</v>
      </c>
      <c r="HI535">
        <v>4</v>
      </c>
      <c r="HJ535">
        <v>1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0</v>
      </c>
      <c r="HQ535">
        <v>0</v>
      </c>
      <c r="HR535">
        <v>0</v>
      </c>
      <c r="HS535">
        <v>0</v>
      </c>
      <c r="HT535">
        <v>0</v>
      </c>
      <c r="HU535">
        <v>0</v>
      </c>
      <c r="HV535">
        <v>0</v>
      </c>
      <c r="HW535">
        <v>1</v>
      </c>
      <c r="HX535">
        <v>1</v>
      </c>
      <c r="HY535">
        <v>0</v>
      </c>
      <c r="HZ535">
        <v>0</v>
      </c>
      <c r="IA535">
        <v>22</v>
      </c>
      <c r="IB535">
        <v>2</v>
      </c>
      <c r="IC535">
        <v>1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1</v>
      </c>
      <c r="IR535">
        <v>0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2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1</v>
      </c>
      <c r="KR535">
        <v>1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1</v>
      </c>
    </row>
    <row r="536" spans="1:332">
      <c r="A536" t="s">
        <v>849</v>
      </c>
      <c r="B536" t="s">
        <v>846</v>
      </c>
      <c r="C536" t="str">
        <f>"061205"</f>
        <v>061205</v>
      </c>
      <c r="D536" t="s">
        <v>848</v>
      </c>
      <c r="E536">
        <v>17</v>
      </c>
      <c r="F536">
        <v>538</v>
      </c>
      <c r="G536">
        <v>550</v>
      </c>
      <c r="H536">
        <v>309</v>
      </c>
      <c r="I536">
        <v>241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241</v>
      </c>
      <c r="T536">
        <v>0</v>
      </c>
      <c r="U536">
        <v>0</v>
      </c>
      <c r="V536">
        <v>241</v>
      </c>
      <c r="W536">
        <v>48</v>
      </c>
      <c r="X536">
        <v>40</v>
      </c>
      <c r="Y536">
        <v>8</v>
      </c>
      <c r="Z536">
        <v>0</v>
      </c>
      <c r="AA536">
        <v>193</v>
      </c>
      <c r="AB536">
        <v>23</v>
      </c>
      <c r="AC536">
        <v>7</v>
      </c>
      <c r="AD536">
        <v>0</v>
      </c>
      <c r="AE536">
        <v>1</v>
      </c>
      <c r="AF536">
        <v>1</v>
      </c>
      <c r="AG536">
        <v>1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</v>
      </c>
      <c r="AN536">
        <v>0</v>
      </c>
      <c r="AO536">
        <v>1</v>
      </c>
      <c r="AP536">
        <v>2</v>
      </c>
      <c r="AQ536">
        <v>1</v>
      </c>
      <c r="AR536">
        <v>1</v>
      </c>
      <c r="AS536">
        <v>0</v>
      </c>
      <c r="AT536">
        <v>0</v>
      </c>
      <c r="AU536">
        <v>0</v>
      </c>
      <c r="AV536">
        <v>0</v>
      </c>
      <c r="AW536">
        <v>2</v>
      </c>
      <c r="AX536">
        <v>1</v>
      </c>
      <c r="AY536">
        <v>0</v>
      </c>
      <c r="AZ536">
        <v>1</v>
      </c>
      <c r="BA536">
        <v>2</v>
      </c>
      <c r="BB536">
        <v>0</v>
      </c>
      <c r="BC536">
        <v>0</v>
      </c>
      <c r="BD536">
        <v>0</v>
      </c>
      <c r="BE536">
        <v>0</v>
      </c>
      <c r="BF536">
        <v>1</v>
      </c>
      <c r="BG536">
        <v>23</v>
      </c>
      <c r="BH536">
        <v>82</v>
      </c>
      <c r="BI536">
        <v>58</v>
      </c>
      <c r="BJ536">
        <v>11</v>
      </c>
      <c r="BK536">
        <v>2</v>
      </c>
      <c r="BL536">
        <v>3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1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4</v>
      </c>
      <c r="CB536">
        <v>0</v>
      </c>
      <c r="CC536">
        <v>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2</v>
      </c>
      <c r="CL536">
        <v>0</v>
      </c>
      <c r="CM536">
        <v>82</v>
      </c>
      <c r="CN536">
        <v>5</v>
      </c>
      <c r="CO536">
        <v>2</v>
      </c>
      <c r="CP536">
        <v>0</v>
      </c>
      <c r="CQ536">
        <v>1</v>
      </c>
      <c r="CR536">
        <v>0</v>
      </c>
      <c r="CS536">
        <v>0</v>
      </c>
      <c r="CT536">
        <v>1</v>
      </c>
      <c r="CU536">
        <v>1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5</v>
      </c>
      <c r="DF536">
        <v>8</v>
      </c>
      <c r="DG536">
        <v>2</v>
      </c>
      <c r="DH536">
        <v>1</v>
      </c>
      <c r="DI536">
        <v>0</v>
      </c>
      <c r="DJ536">
        <v>0</v>
      </c>
      <c r="DK536">
        <v>1</v>
      </c>
      <c r="DL536">
        <v>1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1</v>
      </c>
      <c r="DW536">
        <v>0</v>
      </c>
      <c r="DX536">
        <v>0</v>
      </c>
      <c r="DY536">
        <v>0</v>
      </c>
      <c r="DZ536">
        <v>0</v>
      </c>
      <c r="EA536">
        <v>1</v>
      </c>
      <c r="EB536">
        <v>0</v>
      </c>
      <c r="EC536">
        <v>0</v>
      </c>
      <c r="ED536">
        <v>0</v>
      </c>
      <c r="EE536">
        <v>1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8</v>
      </c>
      <c r="EL536">
        <v>5</v>
      </c>
      <c r="EM536">
        <v>3</v>
      </c>
      <c r="EN536">
        <v>0</v>
      </c>
      <c r="EO536">
        <v>1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1</v>
      </c>
      <c r="FO536">
        <v>0</v>
      </c>
      <c r="FP536">
        <v>5</v>
      </c>
      <c r="FQ536">
        <v>13</v>
      </c>
      <c r="FR536">
        <v>12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1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13</v>
      </c>
      <c r="GV536">
        <v>49</v>
      </c>
      <c r="GW536">
        <v>13</v>
      </c>
      <c r="GX536">
        <v>7</v>
      </c>
      <c r="GY536">
        <v>0</v>
      </c>
      <c r="GZ536">
        <v>2</v>
      </c>
      <c r="HA536">
        <v>1</v>
      </c>
      <c r="HB536">
        <v>2</v>
      </c>
      <c r="HC536">
        <v>4</v>
      </c>
      <c r="HD536">
        <v>1</v>
      </c>
      <c r="HE536">
        <v>1</v>
      </c>
      <c r="HF536">
        <v>4</v>
      </c>
      <c r="HG536">
        <v>0</v>
      </c>
      <c r="HH536">
        <v>2</v>
      </c>
      <c r="HI536">
        <v>0</v>
      </c>
      <c r="HJ536">
        <v>0</v>
      </c>
      <c r="HK536">
        <v>0</v>
      </c>
      <c r="HL536">
        <v>3</v>
      </c>
      <c r="HM536">
        <v>0</v>
      </c>
      <c r="HN536">
        <v>0</v>
      </c>
      <c r="HO536">
        <v>1</v>
      </c>
      <c r="HP536">
        <v>4</v>
      </c>
      <c r="HQ536">
        <v>3</v>
      </c>
      <c r="HR536">
        <v>0</v>
      </c>
      <c r="HS536">
        <v>1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49</v>
      </c>
      <c r="IB536">
        <v>8</v>
      </c>
      <c r="IC536">
        <v>6</v>
      </c>
      <c r="ID536">
        <v>0</v>
      </c>
      <c r="IE536">
        <v>0</v>
      </c>
      <c r="IF536">
        <v>2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8</v>
      </c>
      <c r="JG536">
        <v>0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0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</row>
    <row r="537" spans="1:332">
      <c r="A537" t="s">
        <v>847</v>
      </c>
      <c r="B537" t="s">
        <v>846</v>
      </c>
      <c r="C537" t="str">
        <f>"061205"</f>
        <v>061205</v>
      </c>
      <c r="D537" t="s">
        <v>845</v>
      </c>
      <c r="E537">
        <v>18</v>
      </c>
      <c r="F537">
        <v>52</v>
      </c>
      <c r="G537">
        <v>40</v>
      </c>
      <c r="H537">
        <v>36</v>
      </c>
      <c r="I537">
        <v>4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4</v>
      </c>
      <c r="T537">
        <v>0</v>
      </c>
      <c r="U537">
        <v>0</v>
      </c>
      <c r="V537">
        <v>4</v>
      </c>
      <c r="W537">
        <v>0</v>
      </c>
      <c r="X537">
        <v>0</v>
      </c>
      <c r="Y537">
        <v>0</v>
      </c>
      <c r="Z537">
        <v>0</v>
      </c>
      <c r="AA537">
        <v>4</v>
      </c>
      <c r="AB537">
        <v>3</v>
      </c>
      <c r="AC537">
        <v>1</v>
      </c>
      <c r="AD537">
        <v>1</v>
      </c>
      <c r="AE537">
        <v>0</v>
      </c>
      <c r="AF537">
        <v>0</v>
      </c>
      <c r="AG537">
        <v>0</v>
      </c>
      <c r="AH537">
        <v>0</v>
      </c>
      <c r="AI537">
        <v>1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3</v>
      </c>
      <c r="BH537">
        <v>1</v>
      </c>
      <c r="BI537">
        <v>1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1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0</v>
      </c>
      <c r="JI537">
        <v>0</v>
      </c>
      <c r="JJ537">
        <v>0</v>
      </c>
      <c r="JK537">
        <v>0</v>
      </c>
      <c r="JL537">
        <v>0</v>
      </c>
      <c r="JM537">
        <v>0</v>
      </c>
      <c r="JN537">
        <v>0</v>
      </c>
      <c r="JO537">
        <v>0</v>
      </c>
      <c r="JP537">
        <v>0</v>
      </c>
      <c r="JQ537">
        <v>0</v>
      </c>
      <c r="JR537">
        <v>0</v>
      </c>
      <c r="JS537">
        <v>0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0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</row>
    <row r="538" spans="1:332">
      <c r="A538" t="s">
        <v>844</v>
      </c>
      <c r="B538" t="s">
        <v>824</v>
      </c>
      <c r="C538" t="str">
        <f>"061206"</f>
        <v>061206</v>
      </c>
      <c r="D538" t="s">
        <v>843</v>
      </c>
      <c r="E538">
        <v>1</v>
      </c>
      <c r="F538">
        <v>1640</v>
      </c>
      <c r="G538">
        <v>1260</v>
      </c>
      <c r="H538">
        <v>446</v>
      </c>
      <c r="I538">
        <v>814</v>
      </c>
      <c r="J538">
        <v>0</v>
      </c>
      <c r="K538">
        <v>8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814</v>
      </c>
      <c r="T538">
        <v>0</v>
      </c>
      <c r="U538">
        <v>0</v>
      </c>
      <c r="V538">
        <v>814</v>
      </c>
      <c r="W538">
        <v>13</v>
      </c>
      <c r="X538">
        <v>13</v>
      </c>
      <c r="Y538">
        <v>0</v>
      </c>
      <c r="Z538">
        <v>0</v>
      </c>
      <c r="AA538">
        <v>801</v>
      </c>
      <c r="AB538">
        <v>382</v>
      </c>
      <c r="AC538">
        <v>60</v>
      </c>
      <c r="AD538">
        <v>38</v>
      </c>
      <c r="AE538">
        <v>156</v>
      </c>
      <c r="AF538">
        <v>33</v>
      </c>
      <c r="AG538">
        <v>5</v>
      </c>
      <c r="AH538">
        <v>5</v>
      </c>
      <c r="AI538">
        <v>14</v>
      </c>
      <c r="AJ538">
        <v>1</v>
      </c>
      <c r="AK538">
        <v>9</v>
      </c>
      <c r="AL538">
        <v>7</v>
      </c>
      <c r="AM538">
        <v>1</v>
      </c>
      <c r="AN538">
        <v>6</v>
      </c>
      <c r="AO538">
        <v>8</v>
      </c>
      <c r="AP538">
        <v>3</v>
      </c>
      <c r="AQ538">
        <v>2</v>
      </c>
      <c r="AR538">
        <v>0</v>
      </c>
      <c r="AS538">
        <v>0</v>
      </c>
      <c r="AT538">
        <v>0</v>
      </c>
      <c r="AU538">
        <v>1</v>
      </c>
      <c r="AV538">
        <v>0</v>
      </c>
      <c r="AW538">
        <v>11</v>
      </c>
      <c r="AX538">
        <v>2</v>
      </c>
      <c r="AY538">
        <v>1</v>
      </c>
      <c r="AZ538">
        <v>6</v>
      </c>
      <c r="BA538">
        <v>1</v>
      </c>
      <c r="BB538">
        <v>2</v>
      </c>
      <c r="BC538">
        <v>0</v>
      </c>
      <c r="BD538">
        <v>3</v>
      </c>
      <c r="BE538">
        <v>1</v>
      </c>
      <c r="BF538">
        <v>6</v>
      </c>
      <c r="BG538">
        <v>382</v>
      </c>
      <c r="BH538">
        <v>117</v>
      </c>
      <c r="BI538">
        <v>85</v>
      </c>
      <c r="BJ538">
        <v>13</v>
      </c>
      <c r="BK538">
        <v>6</v>
      </c>
      <c r="BL538">
        <v>6</v>
      </c>
      <c r="BM538">
        <v>0</v>
      </c>
      <c r="BN538">
        <v>1</v>
      </c>
      <c r="BO538">
        <v>0</v>
      </c>
      <c r="BP538">
        <v>0</v>
      </c>
      <c r="BQ538">
        <v>1</v>
      </c>
      <c r="BR538">
        <v>0</v>
      </c>
      <c r="BS538">
        <v>0</v>
      </c>
      <c r="BT538">
        <v>0</v>
      </c>
      <c r="BU538">
        <v>0</v>
      </c>
      <c r="BV538">
        <v>1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1</v>
      </c>
      <c r="CC538">
        <v>0</v>
      </c>
      <c r="CD538">
        <v>0</v>
      </c>
      <c r="CE538">
        <v>1</v>
      </c>
      <c r="CF538">
        <v>1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1</v>
      </c>
      <c r="CM538">
        <v>117</v>
      </c>
      <c r="CN538">
        <v>33</v>
      </c>
      <c r="CO538">
        <v>14</v>
      </c>
      <c r="CP538">
        <v>5</v>
      </c>
      <c r="CQ538">
        <v>4</v>
      </c>
      <c r="CR538">
        <v>2</v>
      </c>
      <c r="CS538">
        <v>0</v>
      </c>
      <c r="CT538">
        <v>3</v>
      </c>
      <c r="CU538">
        <v>0</v>
      </c>
      <c r="CV538">
        <v>0</v>
      </c>
      <c r="CW538">
        <v>0</v>
      </c>
      <c r="CX538">
        <v>1</v>
      </c>
      <c r="CY538">
        <v>0</v>
      </c>
      <c r="CZ538">
        <v>1</v>
      </c>
      <c r="DA538">
        <v>0</v>
      </c>
      <c r="DB538">
        <v>0</v>
      </c>
      <c r="DC538">
        <v>1</v>
      </c>
      <c r="DD538">
        <v>2</v>
      </c>
      <c r="DE538">
        <v>33</v>
      </c>
      <c r="DF538">
        <v>28</v>
      </c>
      <c r="DG538">
        <v>14</v>
      </c>
      <c r="DH538">
        <v>2</v>
      </c>
      <c r="DI538">
        <v>0</v>
      </c>
      <c r="DJ538">
        <v>0</v>
      </c>
      <c r="DK538">
        <v>2</v>
      </c>
      <c r="DL538">
        <v>0</v>
      </c>
      <c r="DM538">
        <v>0</v>
      </c>
      <c r="DN538">
        <v>2</v>
      </c>
      <c r="DO538">
        <v>2</v>
      </c>
      <c r="DP538">
        <v>0</v>
      </c>
      <c r="DQ538">
        <v>1</v>
      </c>
      <c r="DR538">
        <v>0</v>
      </c>
      <c r="DS538">
        <v>0</v>
      </c>
      <c r="DT538">
        <v>1</v>
      </c>
      <c r="DU538">
        <v>0</v>
      </c>
      <c r="DV538">
        <v>0</v>
      </c>
      <c r="DW538">
        <v>0</v>
      </c>
      <c r="DX538">
        <v>0</v>
      </c>
      <c r="DY538">
        <v>1</v>
      </c>
      <c r="DZ538">
        <v>1</v>
      </c>
      <c r="EA538">
        <v>0</v>
      </c>
      <c r="EB538">
        <v>1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1</v>
      </c>
      <c r="EK538">
        <v>28</v>
      </c>
      <c r="EL538">
        <v>53</v>
      </c>
      <c r="EM538">
        <v>7</v>
      </c>
      <c r="EN538">
        <v>0</v>
      </c>
      <c r="EO538">
        <v>1</v>
      </c>
      <c r="EP538">
        <v>5</v>
      </c>
      <c r="EQ538">
        <v>1</v>
      </c>
      <c r="ER538">
        <v>0</v>
      </c>
      <c r="ES538">
        <v>34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1</v>
      </c>
      <c r="FB538">
        <v>0</v>
      </c>
      <c r="FC538">
        <v>0</v>
      </c>
      <c r="FD538">
        <v>0</v>
      </c>
      <c r="FE538">
        <v>1</v>
      </c>
      <c r="FF538">
        <v>0</v>
      </c>
      <c r="FG538">
        <v>2</v>
      </c>
      <c r="FH538">
        <v>0</v>
      </c>
      <c r="FI538">
        <v>0</v>
      </c>
      <c r="FJ538">
        <v>0</v>
      </c>
      <c r="FK538">
        <v>1</v>
      </c>
      <c r="FL538">
        <v>0</v>
      </c>
      <c r="FM538">
        <v>0</v>
      </c>
      <c r="FN538">
        <v>0</v>
      </c>
      <c r="FO538">
        <v>0</v>
      </c>
      <c r="FP538">
        <v>53</v>
      </c>
      <c r="FQ538">
        <v>51</v>
      </c>
      <c r="FR538">
        <v>28</v>
      </c>
      <c r="FS538">
        <v>9</v>
      </c>
      <c r="FT538">
        <v>1</v>
      </c>
      <c r="FU538">
        <v>1</v>
      </c>
      <c r="FV538">
        <v>0</v>
      </c>
      <c r="FW538">
        <v>0</v>
      </c>
      <c r="FX538">
        <v>5</v>
      </c>
      <c r="FY538">
        <v>0</v>
      </c>
      <c r="FZ538">
        <v>0</v>
      </c>
      <c r="GA538">
        <v>0</v>
      </c>
      <c r="GB538">
        <v>0</v>
      </c>
      <c r="GC538">
        <v>0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1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2</v>
      </c>
      <c r="GR538">
        <v>0</v>
      </c>
      <c r="GS538">
        <v>0</v>
      </c>
      <c r="GT538">
        <v>4</v>
      </c>
      <c r="GU538">
        <v>51</v>
      </c>
      <c r="GV538">
        <v>100</v>
      </c>
      <c r="GW538">
        <v>39</v>
      </c>
      <c r="GX538">
        <v>13</v>
      </c>
      <c r="GY538">
        <v>3</v>
      </c>
      <c r="GZ538">
        <v>3</v>
      </c>
      <c r="HA538">
        <v>9</v>
      </c>
      <c r="HB538">
        <v>2</v>
      </c>
      <c r="HC538">
        <v>5</v>
      </c>
      <c r="HD538">
        <v>4</v>
      </c>
      <c r="HE538">
        <v>3</v>
      </c>
      <c r="HF538">
        <v>0</v>
      </c>
      <c r="HG538">
        <v>3</v>
      </c>
      <c r="HH538">
        <v>3</v>
      </c>
      <c r="HI538">
        <v>0</v>
      </c>
      <c r="HJ538">
        <v>1</v>
      </c>
      <c r="HK538">
        <v>5</v>
      </c>
      <c r="HL538">
        <v>0</v>
      </c>
      <c r="HM538">
        <v>1</v>
      </c>
      <c r="HN538">
        <v>0</v>
      </c>
      <c r="HO538">
        <v>1</v>
      </c>
      <c r="HP538">
        <v>0</v>
      </c>
      <c r="HQ538">
        <v>0</v>
      </c>
      <c r="HR538">
        <v>2</v>
      </c>
      <c r="HS538">
        <v>0</v>
      </c>
      <c r="HT538">
        <v>0</v>
      </c>
      <c r="HU538">
        <v>0</v>
      </c>
      <c r="HV538">
        <v>0</v>
      </c>
      <c r="HW538">
        <v>2</v>
      </c>
      <c r="HX538">
        <v>0</v>
      </c>
      <c r="HY538">
        <v>0</v>
      </c>
      <c r="HZ538">
        <v>1</v>
      </c>
      <c r="IA538">
        <v>100</v>
      </c>
      <c r="IB538">
        <v>34</v>
      </c>
      <c r="IC538">
        <v>21</v>
      </c>
      <c r="ID538">
        <v>2</v>
      </c>
      <c r="IE538">
        <v>1</v>
      </c>
      <c r="IF538">
        <v>1</v>
      </c>
      <c r="IG538">
        <v>1</v>
      </c>
      <c r="IH538">
        <v>1</v>
      </c>
      <c r="II538">
        <v>1</v>
      </c>
      <c r="IJ538">
        <v>0</v>
      </c>
      <c r="IK538">
        <v>0</v>
      </c>
      <c r="IL538">
        <v>2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1</v>
      </c>
      <c r="JA538">
        <v>0</v>
      </c>
      <c r="JB538">
        <v>0</v>
      </c>
      <c r="JC538">
        <v>0</v>
      </c>
      <c r="JD538">
        <v>0</v>
      </c>
      <c r="JE538">
        <v>3</v>
      </c>
      <c r="JF538">
        <v>34</v>
      </c>
      <c r="JG538">
        <v>1</v>
      </c>
      <c r="JH538">
        <v>1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0</v>
      </c>
      <c r="JQ538">
        <v>0</v>
      </c>
      <c r="JR538">
        <v>0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1</v>
      </c>
      <c r="JY538">
        <v>0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0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2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1</v>
      </c>
      <c r="KY538">
        <v>0</v>
      </c>
      <c r="KZ538">
        <v>0</v>
      </c>
      <c r="LA538">
        <v>0</v>
      </c>
      <c r="LB538">
        <v>0</v>
      </c>
      <c r="LC538">
        <v>0</v>
      </c>
      <c r="LD538">
        <v>0</v>
      </c>
      <c r="LE538">
        <v>0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1</v>
      </c>
      <c r="LT538">
        <v>2</v>
      </c>
    </row>
    <row r="539" spans="1:332">
      <c r="A539" t="s">
        <v>842</v>
      </c>
      <c r="B539" t="s">
        <v>824</v>
      </c>
      <c r="C539" t="str">
        <f>"061206"</f>
        <v>061206</v>
      </c>
      <c r="D539" t="s">
        <v>403</v>
      </c>
      <c r="E539">
        <v>2</v>
      </c>
      <c r="F539">
        <v>1553</v>
      </c>
      <c r="G539">
        <v>1180</v>
      </c>
      <c r="H539">
        <v>418</v>
      </c>
      <c r="I539">
        <v>762</v>
      </c>
      <c r="J539">
        <v>0</v>
      </c>
      <c r="K539">
        <v>3</v>
      </c>
      <c r="L539">
        <v>3</v>
      </c>
      <c r="M539">
        <v>2</v>
      </c>
      <c r="N539">
        <v>0</v>
      </c>
      <c r="O539">
        <v>0</v>
      </c>
      <c r="P539">
        <v>0</v>
      </c>
      <c r="Q539">
        <v>0</v>
      </c>
      <c r="R539">
        <v>2</v>
      </c>
      <c r="S539">
        <v>764</v>
      </c>
      <c r="T539">
        <v>2</v>
      </c>
      <c r="U539">
        <v>0</v>
      </c>
      <c r="V539">
        <v>764</v>
      </c>
      <c r="W539">
        <v>16</v>
      </c>
      <c r="X539">
        <v>11</v>
      </c>
      <c r="Y539">
        <v>5</v>
      </c>
      <c r="Z539">
        <v>0</v>
      </c>
      <c r="AA539">
        <v>748</v>
      </c>
      <c r="AB539">
        <v>336</v>
      </c>
      <c r="AC539">
        <v>58</v>
      </c>
      <c r="AD539">
        <v>22</v>
      </c>
      <c r="AE539">
        <v>142</v>
      </c>
      <c r="AF539">
        <v>29</v>
      </c>
      <c r="AG539">
        <v>4</v>
      </c>
      <c r="AH539">
        <v>1</v>
      </c>
      <c r="AI539">
        <v>1</v>
      </c>
      <c r="AJ539">
        <v>4</v>
      </c>
      <c r="AK539">
        <v>14</v>
      </c>
      <c r="AL539">
        <v>6</v>
      </c>
      <c r="AM539">
        <v>4</v>
      </c>
      <c r="AN539">
        <v>0</v>
      </c>
      <c r="AO539">
        <v>20</v>
      </c>
      <c r="AP539">
        <v>1</v>
      </c>
      <c r="AQ539">
        <v>0</v>
      </c>
      <c r="AR539">
        <v>5</v>
      </c>
      <c r="AS539">
        <v>1</v>
      </c>
      <c r="AT539">
        <v>1</v>
      </c>
      <c r="AU539">
        <v>1</v>
      </c>
      <c r="AV539">
        <v>3</v>
      </c>
      <c r="AW539">
        <v>7</v>
      </c>
      <c r="AX539">
        <v>5</v>
      </c>
      <c r="AY539">
        <v>0</v>
      </c>
      <c r="AZ539">
        <v>1</v>
      </c>
      <c r="BA539">
        <v>0</v>
      </c>
      <c r="BB539">
        <v>1</v>
      </c>
      <c r="BC539">
        <v>0</v>
      </c>
      <c r="BD539">
        <v>1</v>
      </c>
      <c r="BE539">
        <v>0</v>
      </c>
      <c r="BF539">
        <v>4</v>
      </c>
      <c r="BG539">
        <v>336</v>
      </c>
      <c r="BH539">
        <v>167</v>
      </c>
      <c r="BI539">
        <v>113</v>
      </c>
      <c r="BJ539">
        <v>17</v>
      </c>
      <c r="BK539">
        <v>12</v>
      </c>
      <c r="BL539">
        <v>10</v>
      </c>
      <c r="BM539">
        <v>0</v>
      </c>
      <c r="BN539">
        <v>5</v>
      </c>
      <c r="BO539">
        <v>1</v>
      </c>
      <c r="BP539">
        <v>0</v>
      </c>
      <c r="BQ539">
        <v>1</v>
      </c>
      <c r="BR539">
        <v>1</v>
      </c>
      <c r="BS539">
        <v>2</v>
      </c>
      <c r="BT539">
        <v>2</v>
      </c>
      <c r="BU539">
        <v>0</v>
      </c>
      <c r="BV539">
        <v>1</v>
      </c>
      <c r="BW539">
        <v>0</v>
      </c>
      <c r="BX539">
        <v>0</v>
      </c>
      <c r="BY539">
        <v>0</v>
      </c>
      <c r="BZ539">
        <v>0</v>
      </c>
      <c r="CA539">
        <v>1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1</v>
      </c>
      <c r="CM539">
        <v>167</v>
      </c>
      <c r="CN539">
        <v>21</v>
      </c>
      <c r="CO539">
        <v>7</v>
      </c>
      <c r="CP539">
        <v>8</v>
      </c>
      <c r="CQ539">
        <v>1</v>
      </c>
      <c r="CR539">
        <v>0</v>
      </c>
      <c r="CS539">
        <v>0</v>
      </c>
      <c r="CT539">
        <v>0</v>
      </c>
      <c r="CU539">
        <v>0</v>
      </c>
      <c r="CV539">
        <v>1</v>
      </c>
      <c r="CW539">
        <v>0</v>
      </c>
      <c r="CX539">
        <v>0</v>
      </c>
      <c r="CY539">
        <v>0</v>
      </c>
      <c r="CZ539">
        <v>1</v>
      </c>
      <c r="DA539">
        <v>1</v>
      </c>
      <c r="DB539">
        <v>0</v>
      </c>
      <c r="DC539">
        <v>0</v>
      </c>
      <c r="DD539">
        <v>2</v>
      </c>
      <c r="DE539">
        <v>21</v>
      </c>
      <c r="DF539">
        <v>21</v>
      </c>
      <c r="DG539">
        <v>10</v>
      </c>
      <c r="DH539">
        <v>2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2</v>
      </c>
      <c r="DO539">
        <v>0</v>
      </c>
      <c r="DP539">
        <v>0</v>
      </c>
      <c r="DQ539">
        <v>1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1</v>
      </c>
      <c r="DX539">
        <v>0</v>
      </c>
      <c r="DY539">
        <v>0</v>
      </c>
      <c r="DZ539">
        <v>1</v>
      </c>
      <c r="EA539">
        <v>0</v>
      </c>
      <c r="EB539">
        <v>1</v>
      </c>
      <c r="EC539">
        <v>0</v>
      </c>
      <c r="ED539">
        <v>1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2</v>
      </c>
      <c r="EK539">
        <v>21</v>
      </c>
      <c r="EL539">
        <v>38</v>
      </c>
      <c r="EM539">
        <v>2</v>
      </c>
      <c r="EN539">
        <v>0</v>
      </c>
      <c r="EO539">
        <v>0</v>
      </c>
      <c r="EP539">
        <v>4</v>
      </c>
      <c r="EQ539">
        <v>1</v>
      </c>
      <c r="ER539">
        <v>0</v>
      </c>
      <c r="ES539">
        <v>22</v>
      </c>
      <c r="ET539">
        <v>1</v>
      </c>
      <c r="EU539">
        <v>0</v>
      </c>
      <c r="EV539">
        <v>0</v>
      </c>
      <c r="EW539">
        <v>1</v>
      </c>
      <c r="EX539">
        <v>0</v>
      </c>
      <c r="EY539">
        <v>0</v>
      </c>
      <c r="EZ539">
        <v>0</v>
      </c>
      <c r="FA539">
        <v>1</v>
      </c>
      <c r="FB539">
        <v>0</v>
      </c>
      <c r="FC539">
        <v>6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38</v>
      </c>
      <c r="FQ539">
        <v>88</v>
      </c>
      <c r="FR539">
        <v>31</v>
      </c>
      <c r="FS539">
        <v>39</v>
      </c>
      <c r="FT539">
        <v>4</v>
      </c>
      <c r="FU539">
        <v>0</v>
      </c>
      <c r="FV539">
        <v>0</v>
      </c>
      <c r="FW539">
        <v>0</v>
      </c>
      <c r="FX539">
        <v>0</v>
      </c>
      <c r="FY539">
        <v>0</v>
      </c>
      <c r="FZ539">
        <v>0</v>
      </c>
      <c r="GA539">
        <v>0</v>
      </c>
      <c r="GB539">
        <v>0</v>
      </c>
      <c r="GC539">
        <v>0</v>
      </c>
      <c r="GD539">
        <v>0</v>
      </c>
      <c r="GE539">
        <v>0</v>
      </c>
      <c r="GF539">
        <v>0</v>
      </c>
      <c r="GG539">
        <v>0</v>
      </c>
      <c r="GH539">
        <v>1</v>
      </c>
      <c r="GI539">
        <v>0</v>
      </c>
      <c r="GJ539">
        <v>0</v>
      </c>
      <c r="GK539">
        <v>0</v>
      </c>
      <c r="GL539">
        <v>1</v>
      </c>
      <c r="GM539">
        <v>0</v>
      </c>
      <c r="GN539">
        <v>0</v>
      </c>
      <c r="GO539">
        <v>0</v>
      </c>
      <c r="GP539">
        <v>0</v>
      </c>
      <c r="GQ539">
        <v>4</v>
      </c>
      <c r="GR539">
        <v>0</v>
      </c>
      <c r="GS539">
        <v>1</v>
      </c>
      <c r="GT539">
        <v>7</v>
      </c>
      <c r="GU539">
        <v>88</v>
      </c>
      <c r="GV539">
        <v>49</v>
      </c>
      <c r="GW539">
        <v>7</v>
      </c>
      <c r="GX539">
        <v>6</v>
      </c>
      <c r="GY539">
        <v>0</v>
      </c>
      <c r="GZ539">
        <v>1</v>
      </c>
      <c r="HA539">
        <v>6</v>
      </c>
      <c r="HB539">
        <v>1</v>
      </c>
      <c r="HC539">
        <v>3</v>
      </c>
      <c r="HD539">
        <v>4</v>
      </c>
      <c r="HE539">
        <v>0</v>
      </c>
      <c r="HF539">
        <v>2</v>
      </c>
      <c r="HG539">
        <v>3</v>
      </c>
      <c r="HH539">
        <v>1</v>
      </c>
      <c r="HI539">
        <v>0</v>
      </c>
      <c r="HJ539">
        <v>0</v>
      </c>
      <c r="HK539">
        <v>2</v>
      </c>
      <c r="HL539">
        <v>1</v>
      </c>
      <c r="HM539">
        <v>0</v>
      </c>
      <c r="HN539">
        <v>0</v>
      </c>
      <c r="HO539">
        <v>3</v>
      </c>
      <c r="HP539">
        <v>0</v>
      </c>
      <c r="HQ539">
        <v>2</v>
      </c>
      <c r="HR539">
        <v>2</v>
      </c>
      <c r="HS539">
        <v>0</v>
      </c>
      <c r="HT539">
        <v>0</v>
      </c>
      <c r="HU539">
        <v>0</v>
      </c>
      <c r="HV539">
        <v>0</v>
      </c>
      <c r="HW539">
        <v>1</v>
      </c>
      <c r="HX539">
        <v>0</v>
      </c>
      <c r="HY539">
        <v>0</v>
      </c>
      <c r="HZ539">
        <v>4</v>
      </c>
      <c r="IA539">
        <v>49</v>
      </c>
      <c r="IB539">
        <v>25</v>
      </c>
      <c r="IC539">
        <v>14</v>
      </c>
      <c r="ID539">
        <v>0</v>
      </c>
      <c r="IE539">
        <v>3</v>
      </c>
      <c r="IF539">
        <v>1</v>
      </c>
      <c r="IG539">
        <v>1</v>
      </c>
      <c r="IH539">
        <v>0</v>
      </c>
      <c r="II539">
        <v>1</v>
      </c>
      <c r="IJ539">
        <v>0</v>
      </c>
      <c r="IK539">
        <v>1</v>
      </c>
      <c r="IL539">
        <v>0</v>
      </c>
      <c r="IM539">
        <v>0</v>
      </c>
      <c r="IN539">
        <v>0</v>
      </c>
      <c r="IO539">
        <v>0</v>
      </c>
      <c r="IP539">
        <v>0</v>
      </c>
      <c r="IQ539">
        <v>0</v>
      </c>
      <c r="IR539">
        <v>0</v>
      </c>
      <c r="IS539">
        <v>0</v>
      </c>
      <c r="IT539">
        <v>0</v>
      </c>
      <c r="IU539">
        <v>0</v>
      </c>
      <c r="IV539">
        <v>0</v>
      </c>
      <c r="IW539">
        <v>0</v>
      </c>
      <c r="IX539">
        <v>1</v>
      </c>
      <c r="IY539">
        <v>0</v>
      </c>
      <c r="IZ539">
        <v>1</v>
      </c>
      <c r="JA539">
        <v>1</v>
      </c>
      <c r="JB539">
        <v>0</v>
      </c>
      <c r="JC539">
        <v>1</v>
      </c>
      <c r="JD539">
        <v>0</v>
      </c>
      <c r="JE539">
        <v>0</v>
      </c>
      <c r="JF539">
        <v>25</v>
      </c>
      <c r="JG539">
        <v>1</v>
      </c>
      <c r="JH539">
        <v>0</v>
      </c>
      <c r="JI539">
        <v>0</v>
      </c>
      <c r="JJ539">
        <v>1</v>
      </c>
      <c r="JK539">
        <v>0</v>
      </c>
      <c r="JL539">
        <v>0</v>
      </c>
      <c r="JM539">
        <v>0</v>
      </c>
      <c r="JN539">
        <v>0</v>
      </c>
      <c r="JO539">
        <v>0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0</v>
      </c>
      <c r="JW539">
        <v>0</v>
      </c>
      <c r="JX539">
        <v>1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2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1</v>
      </c>
      <c r="KY539">
        <v>0</v>
      </c>
      <c r="KZ539">
        <v>0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1</v>
      </c>
      <c r="LQ539">
        <v>0</v>
      </c>
      <c r="LR539">
        <v>0</v>
      </c>
      <c r="LS539">
        <v>0</v>
      </c>
      <c r="LT539">
        <v>2</v>
      </c>
    </row>
    <row r="540" spans="1:332">
      <c r="A540" t="s">
        <v>841</v>
      </c>
      <c r="B540" t="s">
        <v>824</v>
      </c>
      <c r="C540" t="str">
        <f>"061206"</f>
        <v>061206</v>
      </c>
      <c r="D540" t="s">
        <v>840</v>
      </c>
      <c r="E540">
        <v>3</v>
      </c>
      <c r="F540">
        <v>983</v>
      </c>
      <c r="G540">
        <v>759</v>
      </c>
      <c r="H540">
        <v>290</v>
      </c>
      <c r="I540">
        <v>469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469</v>
      </c>
      <c r="T540">
        <v>0</v>
      </c>
      <c r="U540">
        <v>0</v>
      </c>
      <c r="V540">
        <v>469</v>
      </c>
      <c r="W540">
        <v>19</v>
      </c>
      <c r="X540">
        <v>8</v>
      </c>
      <c r="Y540">
        <v>11</v>
      </c>
      <c r="Z540">
        <v>0</v>
      </c>
      <c r="AA540">
        <v>450</v>
      </c>
      <c r="AB540">
        <v>192</v>
      </c>
      <c r="AC540">
        <v>40</v>
      </c>
      <c r="AD540">
        <v>23</v>
      </c>
      <c r="AE540">
        <v>64</v>
      </c>
      <c r="AF540">
        <v>12</v>
      </c>
      <c r="AG540">
        <v>1</v>
      </c>
      <c r="AH540">
        <v>0</v>
      </c>
      <c r="AI540">
        <v>6</v>
      </c>
      <c r="AJ540">
        <v>0</v>
      </c>
      <c r="AK540">
        <v>7</v>
      </c>
      <c r="AL540">
        <v>2</v>
      </c>
      <c r="AM540">
        <v>4</v>
      </c>
      <c r="AN540">
        <v>3</v>
      </c>
      <c r="AO540">
        <v>9</v>
      </c>
      <c r="AP540">
        <v>3</v>
      </c>
      <c r="AQ540">
        <v>2</v>
      </c>
      <c r="AR540">
        <v>1</v>
      </c>
      <c r="AS540">
        <v>0</v>
      </c>
      <c r="AT540">
        <v>0</v>
      </c>
      <c r="AU540">
        <v>1</v>
      </c>
      <c r="AV540">
        <v>0</v>
      </c>
      <c r="AW540">
        <v>7</v>
      </c>
      <c r="AX540">
        <v>2</v>
      </c>
      <c r="AY540">
        <v>0</v>
      </c>
      <c r="AZ540">
        <v>1</v>
      </c>
      <c r="BA540">
        <v>0</v>
      </c>
      <c r="BB540">
        <v>1</v>
      </c>
      <c r="BC540">
        <v>0</v>
      </c>
      <c r="BD540">
        <v>2</v>
      </c>
      <c r="BE540">
        <v>0</v>
      </c>
      <c r="BF540">
        <v>1</v>
      </c>
      <c r="BG540">
        <v>192</v>
      </c>
      <c r="BH540">
        <v>86</v>
      </c>
      <c r="BI540">
        <v>49</v>
      </c>
      <c r="BJ540">
        <v>11</v>
      </c>
      <c r="BK540">
        <v>5</v>
      </c>
      <c r="BL540">
        <v>7</v>
      </c>
      <c r="BM540">
        <v>1</v>
      </c>
      <c r="BN540">
        <v>0</v>
      </c>
      <c r="BO540">
        <v>4</v>
      </c>
      <c r="BP540">
        <v>0</v>
      </c>
      <c r="BQ540">
        <v>0</v>
      </c>
      <c r="BR540">
        <v>0</v>
      </c>
      <c r="BS540">
        <v>0</v>
      </c>
      <c r="BT540">
        <v>2</v>
      </c>
      <c r="BU540">
        <v>1</v>
      </c>
      <c r="BV540">
        <v>3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1</v>
      </c>
      <c r="CD540">
        <v>0</v>
      </c>
      <c r="CE540">
        <v>1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1</v>
      </c>
      <c r="CL540">
        <v>0</v>
      </c>
      <c r="CM540">
        <v>86</v>
      </c>
      <c r="CN540">
        <v>21</v>
      </c>
      <c r="CO540">
        <v>12</v>
      </c>
      <c r="CP540">
        <v>3</v>
      </c>
      <c r="CQ540">
        <v>0</v>
      </c>
      <c r="CR540">
        <v>0</v>
      </c>
      <c r="CS540">
        <v>1</v>
      </c>
      <c r="CT540">
        <v>1</v>
      </c>
      <c r="CU540">
        <v>2</v>
      </c>
      <c r="CV540">
        <v>0</v>
      </c>
      <c r="CW540">
        <v>1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1</v>
      </c>
      <c r="DE540">
        <v>21</v>
      </c>
      <c r="DF540">
        <v>12</v>
      </c>
      <c r="DG540">
        <v>7</v>
      </c>
      <c r="DH540">
        <v>1</v>
      </c>
      <c r="DI540">
        <v>3</v>
      </c>
      <c r="DJ540">
        <v>0</v>
      </c>
      <c r="DK540">
        <v>1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12</v>
      </c>
      <c r="EL540">
        <v>32</v>
      </c>
      <c r="EM540">
        <v>5</v>
      </c>
      <c r="EN540">
        <v>1</v>
      </c>
      <c r="EO540">
        <v>0</v>
      </c>
      <c r="EP540">
        <v>1</v>
      </c>
      <c r="EQ540">
        <v>0</v>
      </c>
      <c r="ER540">
        <v>0</v>
      </c>
      <c r="ES540">
        <v>21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3</v>
      </c>
      <c r="FD540">
        <v>0</v>
      </c>
      <c r="FE540">
        <v>0</v>
      </c>
      <c r="FF540">
        <v>0</v>
      </c>
      <c r="FG540">
        <v>0</v>
      </c>
      <c r="FH540">
        <v>0</v>
      </c>
      <c r="FI540">
        <v>1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32</v>
      </c>
      <c r="FQ540">
        <v>40</v>
      </c>
      <c r="FR540">
        <v>16</v>
      </c>
      <c r="FS540">
        <v>10</v>
      </c>
      <c r="FT540">
        <v>4</v>
      </c>
      <c r="FU540">
        <v>0</v>
      </c>
      <c r="FV540">
        <v>0</v>
      </c>
      <c r="FW540">
        <v>0</v>
      </c>
      <c r="FX540">
        <v>1</v>
      </c>
      <c r="FY540">
        <v>0</v>
      </c>
      <c r="FZ540">
        <v>1</v>
      </c>
      <c r="GA540">
        <v>0</v>
      </c>
      <c r="GB540">
        <v>0</v>
      </c>
      <c r="GC540">
        <v>1</v>
      </c>
      <c r="GD540">
        <v>0</v>
      </c>
      <c r="GE540">
        <v>0</v>
      </c>
      <c r="GF540">
        <v>0</v>
      </c>
      <c r="GG540">
        <v>0</v>
      </c>
      <c r="GH540">
        <v>0</v>
      </c>
      <c r="GI540">
        <v>1</v>
      </c>
      <c r="GJ540">
        <v>1</v>
      </c>
      <c r="GK540">
        <v>0</v>
      </c>
      <c r="GL540">
        <v>1</v>
      </c>
      <c r="GM540">
        <v>0</v>
      </c>
      <c r="GN540">
        <v>0</v>
      </c>
      <c r="GO540">
        <v>0</v>
      </c>
      <c r="GP540">
        <v>0</v>
      </c>
      <c r="GQ540">
        <v>3</v>
      </c>
      <c r="GR540">
        <v>0</v>
      </c>
      <c r="GS540">
        <v>0</v>
      </c>
      <c r="GT540">
        <v>1</v>
      </c>
      <c r="GU540">
        <v>40</v>
      </c>
      <c r="GV540">
        <v>51</v>
      </c>
      <c r="GW540">
        <v>18</v>
      </c>
      <c r="GX540">
        <v>1</v>
      </c>
      <c r="GY540">
        <v>0</v>
      </c>
      <c r="GZ540">
        <v>8</v>
      </c>
      <c r="HA540">
        <v>2</v>
      </c>
      <c r="HB540">
        <v>0</v>
      </c>
      <c r="HC540">
        <v>2</v>
      </c>
      <c r="HD540">
        <v>6</v>
      </c>
      <c r="HE540">
        <v>0</v>
      </c>
      <c r="HF540">
        <v>2</v>
      </c>
      <c r="HG540">
        <v>2</v>
      </c>
      <c r="HH540">
        <v>0</v>
      </c>
      <c r="HI540">
        <v>0</v>
      </c>
      <c r="HJ540">
        <v>0</v>
      </c>
      <c r="HK540">
        <v>0</v>
      </c>
      <c r="HL540">
        <v>1</v>
      </c>
      <c r="HM540">
        <v>0</v>
      </c>
      <c r="HN540">
        <v>1</v>
      </c>
      <c r="HO540">
        <v>2</v>
      </c>
      <c r="HP540">
        <v>1</v>
      </c>
      <c r="HQ540">
        <v>3</v>
      </c>
      <c r="HR540">
        <v>1</v>
      </c>
      <c r="HS540">
        <v>0</v>
      </c>
      <c r="HT540">
        <v>0</v>
      </c>
      <c r="HU540">
        <v>0</v>
      </c>
      <c r="HV540">
        <v>0</v>
      </c>
      <c r="HW540">
        <v>1</v>
      </c>
      <c r="HX540">
        <v>0</v>
      </c>
      <c r="HY540">
        <v>0</v>
      </c>
      <c r="HZ540">
        <v>0</v>
      </c>
      <c r="IA540">
        <v>51</v>
      </c>
      <c r="IB540">
        <v>15</v>
      </c>
      <c r="IC540">
        <v>7</v>
      </c>
      <c r="ID540">
        <v>0</v>
      </c>
      <c r="IE540">
        <v>1</v>
      </c>
      <c r="IF540">
        <v>1</v>
      </c>
      <c r="IG540">
        <v>1</v>
      </c>
      <c r="IH540">
        <v>0</v>
      </c>
      <c r="II540">
        <v>0</v>
      </c>
      <c r="IJ540">
        <v>0</v>
      </c>
      <c r="IK540">
        <v>1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1</v>
      </c>
      <c r="IR540">
        <v>0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1</v>
      </c>
      <c r="JE540">
        <v>2</v>
      </c>
      <c r="JF540">
        <v>15</v>
      </c>
      <c r="JG540">
        <v>0</v>
      </c>
      <c r="JH540">
        <v>0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1</v>
      </c>
      <c r="KR540">
        <v>1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1</v>
      </c>
    </row>
    <row r="541" spans="1:332">
      <c r="A541" t="s">
        <v>839</v>
      </c>
      <c r="B541" t="s">
        <v>824</v>
      </c>
      <c r="C541" t="str">
        <f>"061206"</f>
        <v>061206</v>
      </c>
      <c r="D541" t="s">
        <v>838</v>
      </c>
      <c r="E541">
        <v>4</v>
      </c>
      <c r="F541">
        <v>1229</v>
      </c>
      <c r="G541">
        <v>951</v>
      </c>
      <c r="H541">
        <v>386</v>
      </c>
      <c r="I541">
        <v>565</v>
      </c>
      <c r="J541">
        <v>1</v>
      </c>
      <c r="K541">
        <v>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565</v>
      </c>
      <c r="T541">
        <v>0</v>
      </c>
      <c r="U541">
        <v>0</v>
      </c>
      <c r="V541">
        <v>565</v>
      </c>
      <c r="W541">
        <v>11</v>
      </c>
      <c r="X541">
        <v>8</v>
      </c>
      <c r="Y541">
        <v>3</v>
      </c>
      <c r="Z541">
        <v>0</v>
      </c>
      <c r="AA541">
        <v>554</v>
      </c>
      <c r="AB541">
        <v>238</v>
      </c>
      <c r="AC541">
        <v>35</v>
      </c>
      <c r="AD541">
        <v>16</v>
      </c>
      <c r="AE541">
        <v>121</v>
      </c>
      <c r="AF541">
        <v>18</v>
      </c>
      <c r="AG541">
        <v>2</v>
      </c>
      <c r="AH541">
        <v>0</v>
      </c>
      <c r="AI541">
        <v>5</v>
      </c>
      <c r="AJ541">
        <v>1</v>
      </c>
      <c r="AK541">
        <v>11</v>
      </c>
      <c r="AL541">
        <v>3</v>
      </c>
      <c r="AM541">
        <v>4</v>
      </c>
      <c r="AN541">
        <v>2</v>
      </c>
      <c r="AO541">
        <v>5</v>
      </c>
      <c r="AP541">
        <v>0</v>
      </c>
      <c r="AQ541">
        <v>0</v>
      </c>
      <c r="AR541">
        <v>1</v>
      </c>
      <c r="AS541">
        <v>1</v>
      </c>
      <c r="AT541">
        <v>0</v>
      </c>
      <c r="AU541">
        <v>0</v>
      </c>
      <c r="AV541">
        <v>0</v>
      </c>
      <c r="AW541">
        <v>5</v>
      </c>
      <c r="AX541">
        <v>1</v>
      </c>
      <c r="AY541">
        <v>1</v>
      </c>
      <c r="AZ541">
        <v>2</v>
      </c>
      <c r="BA541">
        <v>0</v>
      </c>
      <c r="BB541">
        <v>0</v>
      </c>
      <c r="BC541">
        <v>0</v>
      </c>
      <c r="BD541">
        <v>0</v>
      </c>
      <c r="BE541">
        <v>3</v>
      </c>
      <c r="BF541">
        <v>1</v>
      </c>
      <c r="BG541">
        <v>238</v>
      </c>
      <c r="BH541">
        <v>101</v>
      </c>
      <c r="BI541">
        <v>68</v>
      </c>
      <c r="BJ541">
        <v>10</v>
      </c>
      <c r="BK541">
        <v>12</v>
      </c>
      <c r="BL541">
        <v>5</v>
      </c>
      <c r="BM541">
        <v>2</v>
      </c>
      <c r="BN541">
        <v>1</v>
      </c>
      <c r="BO541">
        <v>0</v>
      </c>
      <c r="BP541">
        <v>0</v>
      </c>
      <c r="BQ541">
        <v>0</v>
      </c>
      <c r="BR541">
        <v>1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1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1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101</v>
      </c>
      <c r="CN541">
        <v>21</v>
      </c>
      <c r="CO541">
        <v>4</v>
      </c>
      <c r="CP541">
        <v>5</v>
      </c>
      <c r="CQ541">
        <v>3</v>
      </c>
      <c r="CR541">
        <v>1</v>
      </c>
      <c r="CS541">
        <v>0</v>
      </c>
      <c r="CT541">
        <v>1</v>
      </c>
      <c r="CU541">
        <v>1</v>
      </c>
      <c r="CV541">
        <v>5</v>
      </c>
      <c r="CW541">
        <v>0</v>
      </c>
      <c r="CX541">
        <v>0</v>
      </c>
      <c r="CY541">
        <v>0</v>
      </c>
      <c r="CZ541">
        <v>1</v>
      </c>
      <c r="DA541">
        <v>0</v>
      </c>
      <c r="DB541">
        <v>0</v>
      </c>
      <c r="DC541">
        <v>0</v>
      </c>
      <c r="DD541">
        <v>0</v>
      </c>
      <c r="DE541">
        <v>21</v>
      </c>
      <c r="DF541">
        <v>19</v>
      </c>
      <c r="DG541">
        <v>8</v>
      </c>
      <c r="DH541">
        <v>3</v>
      </c>
      <c r="DI541">
        <v>2</v>
      </c>
      <c r="DJ541">
        <v>1</v>
      </c>
      <c r="DK541">
        <v>0</v>
      </c>
      <c r="DL541">
        <v>1</v>
      </c>
      <c r="DM541">
        <v>1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1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2</v>
      </c>
      <c r="EK541">
        <v>19</v>
      </c>
      <c r="EL541">
        <v>38</v>
      </c>
      <c r="EM541">
        <v>1</v>
      </c>
      <c r="EN541">
        <v>1</v>
      </c>
      <c r="EO541">
        <v>0</v>
      </c>
      <c r="EP541">
        <v>0</v>
      </c>
      <c r="EQ541">
        <v>0</v>
      </c>
      <c r="ER541">
        <v>1</v>
      </c>
      <c r="ES541">
        <v>26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7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1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1</v>
      </c>
      <c r="FP541">
        <v>38</v>
      </c>
      <c r="FQ541">
        <v>64</v>
      </c>
      <c r="FR541">
        <v>29</v>
      </c>
      <c r="FS541">
        <v>18</v>
      </c>
      <c r="FT541">
        <v>1</v>
      </c>
      <c r="FU541">
        <v>1</v>
      </c>
      <c r="FV541">
        <v>1</v>
      </c>
      <c r="FW541">
        <v>1</v>
      </c>
      <c r="FX541">
        <v>0</v>
      </c>
      <c r="FY541">
        <v>0</v>
      </c>
      <c r="FZ541">
        <v>3</v>
      </c>
      <c r="GA541">
        <v>0</v>
      </c>
      <c r="GB541">
        <v>0</v>
      </c>
      <c r="GC541">
        <v>0</v>
      </c>
      <c r="GD541">
        <v>0</v>
      </c>
      <c r="GE541">
        <v>0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0</v>
      </c>
      <c r="GQ541">
        <v>2</v>
      </c>
      <c r="GR541">
        <v>0</v>
      </c>
      <c r="GS541">
        <v>1</v>
      </c>
      <c r="GT541">
        <v>7</v>
      </c>
      <c r="GU541">
        <v>64</v>
      </c>
      <c r="GV541">
        <v>52</v>
      </c>
      <c r="GW541">
        <v>14</v>
      </c>
      <c r="GX541">
        <v>1</v>
      </c>
      <c r="GY541">
        <v>1</v>
      </c>
      <c r="GZ541">
        <v>0</v>
      </c>
      <c r="HA541">
        <v>6</v>
      </c>
      <c r="HB541">
        <v>1</v>
      </c>
      <c r="HC541">
        <v>0</v>
      </c>
      <c r="HD541">
        <v>9</v>
      </c>
      <c r="HE541">
        <v>1</v>
      </c>
      <c r="HF541">
        <v>1</v>
      </c>
      <c r="HG541">
        <v>1</v>
      </c>
      <c r="HH541">
        <v>1</v>
      </c>
      <c r="HI541">
        <v>2</v>
      </c>
      <c r="HJ541">
        <v>2</v>
      </c>
      <c r="HK541">
        <v>1</v>
      </c>
      <c r="HL541">
        <v>0</v>
      </c>
      <c r="HM541">
        <v>0</v>
      </c>
      <c r="HN541">
        <v>0</v>
      </c>
      <c r="HO541">
        <v>1</v>
      </c>
      <c r="HP541">
        <v>1</v>
      </c>
      <c r="HQ541">
        <v>1</v>
      </c>
      <c r="HR541">
        <v>0</v>
      </c>
      <c r="HS541">
        <v>0</v>
      </c>
      <c r="HT541">
        <v>0</v>
      </c>
      <c r="HU541">
        <v>0</v>
      </c>
      <c r="HV541">
        <v>1</v>
      </c>
      <c r="HW541">
        <v>1</v>
      </c>
      <c r="HX541">
        <v>0</v>
      </c>
      <c r="HY541">
        <v>0</v>
      </c>
      <c r="HZ541">
        <v>6</v>
      </c>
      <c r="IA541">
        <v>52</v>
      </c>
      <c r="IB541">
        <v>20</v>
      </c>
      <c r="IC541">
        <v>10</v>
      </c>
      <c r="ID541">
        <v>3</v>
      </c>
      <c r="IE541">
        <v>2</v>
      </c>
      <c r="IF541">
        <v>1</v>
      </c>
      <c r="IG541">
        <v>0</v>
      </c>
      <c r="IH541">
        <v>0</v>
      </c>
      <c r="II541">
        <v>0</v>
      </c>
      <c r="IJ541">
        <v>0</v>
      </c>
      <c r="IK541">
        <v>1</v>
      </c>
      <c r="IL541">
        <v>0</v>
      </c>
      <c r="IM541">
        <v>0</v>
      </c>
      <c r="IN541">
        <v>0</v>
      </c>
      <c r="IO541">
        <v>0</v>
      </c>
      <c r="IP541">
        <v>1</v>
      </c>
      <c r="IQ541">
        <v>0</v>
      </c>
      <c r="IR541">
        <v>0</v>
      </c>
      <c r="IS541">
        <v>0</v>
      </c>
      <c r="IT541">
        <v>0</v>
      </c>
      <c r="IU541">
        <v>0</v>
      </c>
      <c r="IV541">
        <v>1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20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0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1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1</v>
      </c>
      <c r="LT541">
        <v>1</v>
      </c>
    </row>
    <row r="542" spans="1:332">
      <c r="A542" t="s">
        <v>837</v>
      </c>
      <c r="B542" t="s">
        <v>824</v>
      </c>
      <c r="C542" t="str">
        <f>"061206"</f>
        <v>061206</v>
      </c>
      <c r="D542" t="s">
        <v>836</v>
      </c>
      <c r="E542">
        <v>5</v>
      </c>
      <c r="F542">
        <v>1088</v>
      </c>
      <c r="G542">
        <v>840</v>
      </c>
      <c r="H542">
        <v>383</v>
      </c>
      <c r="I542">
        <v>457</v>
      </c>
      <c r="J542">
        <v>0</v>
      </c>
      <c r="K542">
        <v>6</v>
      </c>
      <c r="L542">
        <v>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457</v>
      </c>
      <c r="T542">
        <v>0</v>
      </c>
      <c r="U542">
        <v>0</v>
      </c>
      <c r="V542">
        <v>457</v>
      </c>
      <c r="W542">
        <v>12</v>
      </c>
      <c r="X542">
        <v>8</v>
      </c>
      <c r="Y542">
        <v>2</v>
      </c>
      <c r="Z542">
        <v>0</v>
      </c>
      <c r="AA542">
        <v>445</v>
      </c>
      <c r="AB542">
        <v>165</v>
      </c>
      <c r="AC542">
        <v>29</v>
      </c>
      <c r="AD542">
        <v>12</v>
      </c>
      <c r="AE542">
        <v>65</v>
      </c>
      <c r="AF542">
        <v>7</v>
      </c>
      <c r="AG542">
        <v>1</v>
      </c>
      <c r="AH542">
        <v>1</v>
      </c>
      <c r="AI542">
        <v>9</v>
      </c>
      <c r="AJ542">
        <v>1</v>
      </c>
      <c r="AK542">
        <v>4</v>
      </c>
      <c r="AL542">
        <v>7</v>
      </c>
      <c r="AM542">
        <v>4</v>
      </c>
      <c r="AN542">
        <v>1</v>
      </c>
      <c r="AO542">
        <v>6</v>
      </c>
      <c r="AP542">
        <v>0</v>
      </c>
      <c r="AQ542">
        <v>0</v>
      </c>
      <c r="AR542">
        <v>2</v>
      </c>
      <c r="AS542">
        <v>0</v>
      </c>
      <c r="AT542">
        <v>0</v>
      </c>
      <c r="AU542">
        <v>2</v>
      </c>
      <c r="AV542">
        <v>1</v>
      </c>
      <c r="AW542">
        <v>6</v>
      </c>
      <c r="AX542">
        <v>2</v>
      </c>
      <c r="AY542">
        <v>0</v>
      </c>
      <c r="AZ542">
        <v>2</v>
      </c>
      <c r="BA542">
        <v>1</v>
      </c>
      <c r="BB542">
        <v>0</v>
      </c>
      <c r="BC542">
        <v>0</v>
      </c>
      <c r="BD542">
        <v>0</v>
      </c>
      <c r="BE542">
        <v>1</v>
      </c>
      <c r="BF542">
        <v>1</v>
      </c>
      <c r="BG542">
        <v>165</v>
      </c>
      <c r="BH542">
        <v>108</v>
      </c>
      <c r="BI542">
        <v>79</v>
      </c>
      <c r="BJ542">
        <v>12</v>
      </c>
      <c r="BK542">
        <v>8</v>
      </c>
      <c r="BL542">
        <v>5</v>
      </c>
      <c r="BM542">
        <v>0</v>
      </c>
      <c r="BN542">
        <v>2</v>
      </c>
      <c r="BO542">
        <v>1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1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108</v>
      </c>
      <c r="CN542">
        <v>14</v>
      </c>
      <c r="CO542">
        <v>7</v>
      </c>
      <c r="CP542">
        <v>2</v>
      </c>
      <c r="CQ542">
        <v>1</v>
      </c>
      <c r="CR542">
        <v>0</v>
      </c>
      <c r="CS542">
        <v>1</v>
      </c>
      <c r="CT542">
        <v>1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1</v>
      </c>
      <c r="DB542">
        <v>0</v>
      </c>
      <c r="DC542">
        <v>1</v>
      </c>
      <c r="DD542">
        <v>0</v>
      </c>
      <c r="DE542">
        <v>14</v>
      </c>
      <c r="DF542">
        <v>22</v>
      </c>
      <c r="DG542">
        <v>7</v>
      </c>
      <c r="DH542">
        <v>8</v>
      </c>
      <c r="DI542">
        <v>3</v>
      </c>
      <c r="DJ542">
        <v>0</v>
      </c>
      <c r="DK542">
        <v>1</v>
      </c>
      <c r="DL542">
        <v>0</v>
      </c>
      <c r="DM542">
        <v>1</v>
      </c>
      <c r="DN542">
        <v>1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1</v>
      </c>
      <c r="EK542">
        <v>22</v>
      </c>
      <c r="EL542">
        <v>30</v>
      </c>
      <c r="EM542">
        <v>3</v>
      </c>
      <c r="EN542">
        <v>1</v>
      </c>
      <c r="EO542">
        <v>0</v>
      </c>
      <c r="EP542">
        <v>1</v>
      </c>
      <c r="EQ542">
        <v>0</v>
      </c>
      <c r="ER542">
        <v>0</v>
      </c>
      <c r="ES542">
        <v>22</v>
      </c>
      <c r="ET542">
        <v>1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1</v>
      </c>
      <c r="FN542">
        <v>0</v>
      </c>
      <c r="FO542">
        <v>1</v>
      </c>
      <c r="FP542">
        <v>30</v>
      </c>
      <c r="FQ542">
        <v>37</v>
      </c>
      <c r="FR542">
        <v>13</v>
      </c>
      <c r="FS542">
        <v>16</v>
      </c>
      <c r="FT542">
        <v>2</v>
      </c>
      <c r="FU542">
        <v>0</v>
      </c>
      <c r="FV542">
        <v>0</v>
      </c>
      <c r="FW542">
        <v>1</v>
      </c>
      <c r="FX542">
        <v>0</v>
      </c>
      <c r="FY542">
        <v>0</v>
      </c>
      <c r="FZ542">
        <v>0</v>
      </c>
      <c r="GA542">
        <v>0</v>
      </c>
      <c r="GB542">
        <v>0</v>
      </c>
      <c r="GC542">
        <v>0</v>
      </c>
      <c r="GD542">
        <v>0</v>
      </c>
      <c r="GE542">
        <v>0</v>
      </c>
      <c r="GF542">
        <v>0</v>
      </c>
      <c r="GG542">
        <v>0</v>
      </c>
      <c r="GH542">
        <v>0</v>
      </c>
      <c r="GI542">
        <v>0</v>
      </c>
      <c r="GJ542">
        <v>0</v>
      </c>
      <c r="GK542">
        <v>0</v>
      </c>
      <c r="GL542">
        <v>0</v>
      </c>
      <c r="GM542">
        <v>1</v>
      </c>
      <c r="GN542">
        <v>0</v>
      </c>
      <c r="GO542">
        <v>0</v>
      </c>
      <c r="GP542">
        <v>0</v>
      </c>
      <c r="GQ542">
        <v>0</v>
      </c>
      <c r="GR542">
        <v>0</v>
      </c>
      <c r="GS542">
        <v>0</v>
      </c>
      <c r="GT542">
        <v>4</v>
      </c>
      <c r="GU542">
        <v>37</v>
      </c>
      <c r="GV542">
        <v>47</v>
      </c>
      <c r="GW542">
        <v>20</v>
      </c>
      <c r="GX542">
        <v>4</v>
      </c>
      <c r="GY542">
        <v>1</v>
      </c>
      <c r="GZ542">
        <v>1</v>
      </c>
      <c r="HA542">
        <v>3</v>
      </c>
      <c r="HB542">
        <v>0</v>
      </c>
      <c r="HC542">
        <v>0</v>
      </c>
      <c r="HD542">
        <v>6</v>
      </c>
      <c r="HE542">
        <v>0</v>
      </c>
      <c r="HF542">
        <v>2</v>
      </c>
      <c r="HG542">
        <v>0</v>
      </c>
      <c r="HH542">
        <v>0</v>
      </c>
      <c r="HI542">
        <v>0</v>
      </c>
      <c r="HJ542">
        <v>0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0</v>
      </c>
      <c r="HQ542">
        <v>2</v>
      </c>
      <c r="HR542">
        <v>1</v>
      </c>
      <c r="HS542">
        <v>0</v>
      </c>
      <c r="HT542">
        <v>0</v>
      </c>
      <c r="HU542">
        <v>0</v>
      </c>
      <c r="HV542">
        <v>1</v>
      </c>
      <c r="HW542">
        <v>0</v>
      </c>
      <c r="HX542">
        <v>0</v>
      </c>
      <c r="HY542">
        <v>0</v>
      </c>
      <c r="HZ542">
        <v>6</v>
      </c>
      <c r="IA542">
        <v>47</v>
      </c>
      <c r="IB542">
        <v>19</v>
      </c>
      <c r="IC542">
        <v>7</v>
      </c>
      <c r="ID542">
        <v>3</v>
      </c>
      <c r="IE542">
        <v>0</v>
      </c>
      <c r="IF542">
        <v>0</v>
      </c>
      <c r="IG542">
        <v>5</v>
      </c>
      <c r="IH542">
        <v>1</v>
      </c>
      <c r="II542">
        <v>2</v>
      </c>
      <c r="IJ542">
        <v>0</v>
      </c>
      <c r="IK542">
        <v>0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0</v>
      </c>
      <c r="IS542">
        <v>0</v>
      </c>
      <c r="IT542">
        <v>0</v>
      </c>
      <c r="IU542">
        <v>0</v>
      </c>
      <c r="IV542">
        <v>0</v>
      </c>
      <c r="IW542">
        <v>0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1</v>
      </c>
      <c r="JF542">
        <v>19</v>
      </c>
      <c r="JG542">
        <v>1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1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0</v>
      </c>
      <c r="JW542">
        <v>0</v>
      </c>
      <c r="JX542">
        <v>1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2</v>
      </c>
      <c r="KR542">
        <v>1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0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1</v>
      </c>
      <c r="LQ542">
        <v>0</v>
      </c>
      <c r="LR542">
        <v>0</v>
      </c>
      <c r="LS542">
        <v>0</v>
      </c>
      <c r="LT542">
        <v>2</v>
      </c>
    </row>
    <row r="543" spans="1:332">
      <c r="A543" t="s">
        <v>835</v>
      </c>
      <c r="B543" t="s">
        <v>824</v>
      </c>
      <c r="C543" t="str">
        <f>"061206"</f>
        <v>061206</v>
      </c>
      <c r="D543" t="s">
        <v>834</v>
      </c>
      <c r="E543">
        <v>6</v>
      </c>
      <c r="F543">
        <v>1257</v>
      </c>
      <c r="G543">
        <v>960</v>
      </c>
      <c r="H543">
        <v>375</v>
      </c>
      <c r="I543">
        <v>585</v>
      </c>
      <c r="J543">
        <v>0</v>
      </c>
      <c r="K543">
        <v>2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585</v>
      </c>
      <c r="T543">
        <v>0</v>
      </c>
      <c r="U543">
        <v>0</v>
      </c>
      <c r="V543">
        <v>585</v>
      </c>
      <c r="W543">
        <v>15</v>
      </c>
      <c r="X543">
        <v>12</v>
      </c>
      <c r="Y543">
        <v>3</v>
      </c>
      <c r="Z543">
        <v>0</v>
      </c>
      <c r="AA543">
        <v>570</v>
      </c>
      <c r="AB543">
        <v>259</v>
      </c>
      <c r="AC543">
        <v>40</v>
      </c>
      <c r="AD543">
        <v>31</v>
      </c>
      <c r="AE543">
        <v>110</v>
      </c>
      <c r="AF543">
        <v>24</v>
      </c>
      <c r="AG543">
        <v>0</v>
      </c>
      <c r="AH543">
        <v>0</v>
      </c>
      <c r="AI543">
        <v>5</v>
      </c>
      <c r="AJ543">
        <v>2</v>
      </c>
      <c r="AK543">
        <v>7</v>
      </c>
      <c r="AL543">
        <v>1</v>
      </c>
      <c r="AM543">
        <v>2</v>
      </c>
      <c r="AN543">
        <v>0</v>
      </c>
      <c r="AO543">
        <v>0</v>
      </c>
      <c r="AP543">
        <v>2</v>
      </c>
      <c r="AQ543">
        <v>0</v>
      </c>
      <c r="AR543">
        <v>6</v>
      </c>
      <c r="AS543">
        <v>1</v>
      </c>
      <c r="AT543">
        <v>0</v>
      </c>
      <c r="AU543">
        <v>0</v>
      </c>
      <c r="AV543">
        <v>1</v>
      </c>
      <c r="AW543">
        <v>12</v>
      </c>
      <c r="AX543">
        <v>3</v>
      </c>
      <c r="AY543">
        <v>0</v>
      </c>
      <c r="AZ543">
        <v>3</v>
      </c>
      <c r="BA543">
        <v>2</v>
      </c>
      <c r="BB543">
        <v>0</v>
      </c>
      <c r="BC543">
        <v>1</v>
      </c>
      <c r="BD543">
        <v>3</v>
      </c>
      <c r="BE543">
        <v>0</v>
      </c>
      <c r="BF543">
        <v>3</v>
      </c>
      <c r="BG543">
        <v>259</v>
      </c>
      <c r="BH543">
        <v>97</v>
      </c>
      <c r="BI543">
        <v>69</v>
      </c>
      <c r="BJ543">
        <v>7</v>
      </c>
      <c r="BK543">
        <v>1</v>
      </c>
      <c r="BL543">
        <v>4</v>
      </c>
      <c r="BM543">
        <v>1</v>
      </c>
      <c r="BN543">
        <v>1</v>
      </c>
      <c r="BO543">
        <v>0</v>
      </c>
      <c r="BP543">
        <v>0</v>
      </c>
      <c r="BQ543">
        <v>0</v>
      </c>
      <c r="BR543">
        <v>0</v>
      </c>
      <c r="BS543">
        <v>1</v>
      </c>
      <c r="BT543">
        <v>5</v>
      </c>
      <c r="BU543">
        <v>0</v>
      </c>
      <c r="BV543">
        <v>2</v>
      </c>
      <c r="BW543">
        <v>0</v>
      </c>
      <c r="BX543">
        <v>0</v>
      </c>
      <c r="BY543">
        <v>2</v>
      </c>
      <c r="BZ543">
        <v>0</v>
      </c>
      <c r="CA543">
        <v>0</v>
      </c>
      <c r="CB543">
        <v>1</v>
      </c>
      <c r="CC543">
        <v>0</v>
      </c>
      <c r="CD543">
        <v>0</v>
      </c>
      <c r="CE543">
        <v>3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97</v>
      </c>
      <c r="CN543">
        <v>29</v>
      </c>
      <c r="CO543">
        <v>16</v>
      </c>
      <c r="CP543">
        <v>2</v>
      </c>
      <c r="CQ543">
        <v>7</v>
      </c>
      <c r="CR543">
        <v>2</v>
      </c>
      <c r="CS543">
        <v>0</v>
      </c>
      <c r="CT543">
        <v>0</v>
      </c>
      <c r="CU543">
        <v>0</v>
      </c>
      <c r="CV543">
        <v>1</v>
      </c>
      <c r="CW543">
        <v>0</v>
      </c>
      <c r="CX543">
        <v>1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29</v>
      </c>
      <c r="DF543">
        <v>35</v>
      </c>
      <c r="DG543">
        <v>23</v>
      </c>
      <c r="DH543">
        <v>1</v>
      </c>
      <c r="DI543">
        <v>2</v>
      </c>
      <c r="DJ543">
        <v>0</v>
      </c>
      <c r="DK543">
        <v>3</v>
      </c>
      <c r="DL543">
        <v>0</v>
      </c>
      <c r="DM543">
        <v>0</v>
      </c>
      <c r="DN543">
        <v>1</v>
      </c>
      <c r="DO543">
        <v>0</v>
      </c>
      <c r="DP543">
        <v>1</v>
      </c>
      <c r="DQ543">
        <v>1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1</v>
      </c>
      <c r="DZ543">
        <v>0</v>
      </c>
      <c r="EA543">
        <v>0</v>
      </c>
      <c r="EB543">
        <v>1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1</v>
      </c>
      <c r="EK543">
        <v>35</v>
      </c>
      <c r="EL543">
        <v>36</v>
      </c>
      <c r="EM543">
        <v>3</v>
      </c>
      <c r="EN543">
        <v>1</v>
      </c>
      <c r="EO543">
        <v>0</v>
      </c>
      <c r="EP543">
        <v>3</v>
      </c>
      <c r="EQ543">
        <v>0</v>
      </c>
      <c r="ER543">
        <v>0</v>
      </c>
      <c r="ES543">
        <v>25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3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1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36</v>
      </c>
      <c r="FQ543">
        <v>28</v>
      </c>
      <c r="FR543">
        <v>11</v>
      </c>
      <c r="FS543">
        <v>11</v>
      </c>
      <c r="FT543">
        <v>0</v>
      </c>
      <c r="FU543">
        <v>0</v>
      </c>
      <c r="FV543">
        <v>0</v>
      </c>
      <c r="FW543">
        <v>0</v>
      </c>
      <c r="FX543">
        <v>1</v>
      </c>
      <c r="FY543">
        <v>1</v>
      </c>
      <c r="FZ543">
        <v>0</v>
      </c>
      <c r="GA543">
        <v>0</v>
      </c>
      <c r="GB543">
        <v>0</v>
      </c>
      <c r="GC543">
        <v>0</v>
      </c>
      <c r="GD543">
        <v>1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2</v>
      </c>
      <c r="GR543">
        <v>0</v>
      </c>
      <c r="GS543">
        <v>0</v>
      </c>
      <c r="GT543">
        <v>1</v>
      </c>
      <c r="GU543">
        <v>28</v>
      </c>
      <c r="GV543">
        <v>54</v>
      </c>
      <c r="GW543">
        <v>19</v>
      </c>
      <c r="GX543">
        <v>1</v>
      </c>
      <c r="GY543">
        <v>1</v>
      </c>
      <c r="GZ543">
        <v>2</v>
      </c>
      <c r="HA543">
        <v>7</v>
      </c>
      <c r="HB543">
        <v>2</v>
      </c>
      <c r="HC543">
        <v>1</v>
      </c>
      <c r="HD543">
        <v>7</v>
      </c>
      <c r="HE543">
        <v>1</v>
      </c>
      <c r="HF543">
        <v>0</v>
      </c>
      <c r="HG543">
        <v>2</v>
      </c>
      <c r="HH543">
        <v>1</v>
      </c>
      <c r="HI543">
        <v>0</v>
      </c>
      <c r="HJ543">
        <v>0</v>
      </c>
      <c r="HK543">
        <v>0</v>
      </c>
      <c r="HL543">
        <v>1</v>
      </c>
      <c r="HM543">
        <v>0</v>
      </c>
      <c r="HN543">
        <v>1</v>
      </c>
      <c r="HO543">
        <v>0</v>
      </c>
      <c r="HP543">
        <v>0</v>
      </c>
      <c r="HQ543">
        <v>3</v>
      </c>
      <c r="HR543">
        <v>0</v>
      </c>
      <c r="HS543">
        <v>0</v>
      </c>
      <c r="HT543">
        <v>0</v>
      </c>
      <c r="HU543">
        <v>0</v>
      </c>
      <c r="HV543">
        <v>1</v>
      </c>
      <c r="HW543">
        <v>0</v>
      </c>
      <c r="HX543">
        <v>1</v>
      </c>
      <c r="HY543">
        <v>0</v>
      </c>
      <c r="HZ543">
        <v>3</v>
      </c>
      <c r="IA543">
        <v>54</v>
      </c>
      <c r="IB543">
        <v>26</v>
      </c>
      <c r="IC543">
        <v>12</v>
      </c>
      <c r="ID543">
        <v>0</v>
      </c>
      <c r="IE543">
        <v>0</v>
      </c>
      <c r="IF543">
        <v>3</v>
      </c>
      <c r="IG543">
        <v>2</v>
      </c>
      <c r="IH543">
        <v>0</v>
      </c>
      <c r="II543">
        <v>1</v>
      </c>
      <c r="IJ543">
        <v>0</v>
      </c>
      <c r="IK543">
        <v>0</v>
      </c>
      <c r="IL543">
        <v>0</v>
      </c>
      <c r="IM543">
        <v>0</v>
      </c>
      <c r="IN543">
        <v>1</v>
      </c>
      <c r="IO543">
        <v>0</v>
      </c>
      <c r="IP543">
        <v>2</v>
      </c>
      <c r="IQ543">
        <v>0</v>
      </c>
      <c r="IR543">
        <v>0</v>
      </c>
      <c r="IS543">
        <v>0</v>
      </c>
      <c r="IT543">
        <v>1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1</v>
      </c>
      <c r="JB543">
        <v>0</v>
      </c>
      <c r="JC543">
        <v>0</v>
      </c>
      <c r="JD543">
        <v>3</v>
      </c>
      <c r="JE543">
        <v>0</v>
      </c>
      <c r="JF543">
        <v>26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0</v>
      </c>
      <c r="JU543">
        <v>0</v>
      </c>
      <c r="JV543">
        <v>0</v>
      </c>
      <c r="JW543">
        <v>0</v>
      </c>
      <c r="JX543">
        <v>0</v>
      </c>
      <c r="JY543">
        <v>1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1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1</v>
      </c>
      <c r="KQ543">
        <v>5</v>
      </c>
      <c r="KR543">
        <v>1</v>
      </c>
      <c r="KS543">
        <v>1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1</v>
      </c>
      <c r="KZ543">
        <v>0</v>
      </c>
      <c r="LA543">
        <v>0</v>
      </c>
      <c r="LB543">
        <v>1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1</v>
      </c>
      <c r="LT543">
        <v>5</v>
      </c>
    </row>
    <row r="544" spans="1:332">
      <c r="A544" t="s">
        <v>833</v>
      </c>
      <c r="B544" t="s">
        <v>824</v>
      </c>
      <c r="C544" t="str">
        <f>"061206"</f>
        <v>061206</v>
      </c>
      <c r="D544" t="s">
        <v>403</v>
      </c>
      <c r="E544">
        <v>7</v>
      </c>
      <c r="F544">
        <v>945</v>
      </c>
      <c r="G544">
        <v>731</v>
      </c>
      <c r="H544">
        <v>313</v>
      </c>
      <c r="I544">
        <v>418</v>
      </c>
      <c r="J544">
        <v>1</v>
      </c>
      <c r="K544">
        <v>2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417</v>
      </c>
      <c r="T544">
        <v>0</v>
      </c>
      <c r="U544">
        <v>0</v>
      </c>
      <c r="V544">
        <v>417</v>
      </c>
      <c r="W544">
        <v>18</v>
      </c>
      <c r="X544">
        <v>16</v>
      </c>
      <c r="Y544">
        <v>2</v>
      </c>
      <c r="Z544">
        <v>0</v>
      </c>
      <c r="AA544">
        <v>399</v>
      </c>
      <c r="AB544">
        <v>233</v>
      </c>
      <c r="AC544">
        <v>71</v>
      </c>
      <c r="AD544">
        <v>14</v>
      </c>
      <c r="AE544">
        <v>45</v>
      </c>
      <c r="AF544">
        <v>26</v>
      </c>
      <c r="AG544">
        <v>1</v>
      </c>
      <c r="AH544">
        <v>4</v>
      </c>
      <c r="AI544">
        <v>6</v>
      </c>
      <c r="AJ544">
        <v>2</v>
      </c>
      <c r="AK544">
        <v>3</v>
      </c>
      <c r="AL544">
        <v>8</v>
      </c>
      <c r="AM544">
        <v>14</v>
      </c>
      <c r="AN544">
        <v>1</v>
      </c>
      <c r="AO544">
        <v>2</v>
      </c>
      <c r="AP544">
        <v>1</v>
      </c>
      <c r="AQ544">
        <v>1</v>
      </c>
      <c r="AR544">
        <v>2</v>
      </c>
      <c r="AS544">
        <v>2</v>
      </c>
      <c r="AT544">
        <v>4</v>
      </c>
      <c r="AU544">
        <v>2</v>
      </c>
      <c r="AV544">
        <v>3</v>
      </c>
      <c r="AW544">
        <v>12</v>
      </c>
      <c r="AX544">
        <v>2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4</v>
      </c>
      <c r="BE544">
        <v>1</v>
      </c>
      <c r="BF544">
        <v>2</v>
      </c>
      <c r="BG544">
        <v>233</v>
      </c>
      <c r="BH544">
        <v>23</v>
      </c>
      <c r="BI544">
        <v>12</v>
      </c>
      <c r="BJ544">
        <v>4</v>
      </c>
      <c r="BK544">
        <v>1</v>
      </c>
      <c r="BL544">
        <v>1</v>
      </c>
      <c r="BM544">
        <v>1</v>
      </c>
      <c r="BN544">
        <v>1</v>
      </c>
      <c r="BO544">
        <v>2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1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23</v>
      </c>
      <c r="CN544">
        <v>16</v>
      </c>
      <c r="CO544">
        <v>5</v>
      </c>
      <c r="CP544">
        <v>3</v>
      </c>
      <c r="CQ544">
        <v>2</v>
      </c>
      <c r="CR544">
        <v>2</v>
      </c>
      <c r="CS544">
        <v>0</v>
      </c>
      <c r="CT544">
        <v>2</v>
      </c>
      <c r="CU544">
        <v>0</v>
      </c>
      <c r="CV544">
        <v>1</v>
      </c>
      <c r="CW544">
        <v>0</v>
      </c>
      <c r="CX544">
        <v>1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16</v>
      </c>
      <c r="DF544">
        <v>12</v>
      </c>
      <c r="DG544">
        <v>3</v>
      </c>
      <c r="DH544">
        <v>1</v>
      </c>
      <c r="DI544">
        <v>0</v>
      </c>
      <c r="DJ544">
        <v>1</v>
      </c>
      <c r="DK544">
        <v>1</v>
      </c>
      <c r="DL544">
        <v>0</v>
      </c>
      <c r="DM544">
        <v>0</v>
      </c>
      <c r="DN544">
        <v>1</v>
      </c>
      <c r="DO544">
        <v>1</v>
      </c>
      <c r="DP544">
        <v>1</v>
      </c>
      <c r="DQ544">
        <v>0</v>
      </c>
      <c r="DR544">
        <v>0</v>
      </c>
      <c r="DS544">
        <v>0</v>
      </c>
      <c r="DT544">
        <v>1</v>
      </c>
      <c r="DU544">
        <v>0</v>
      </c>
      <c r="DV544">
        <v>0</v>
      </c>
      <c r="DW544">
        <v>2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12</v>
      </c>
      <c r="EL544">
        <v>48</v>
      </c>
      <c r="EM544">
        <v>4</v>
      </c>
      <c r="EN544">
        <v>1</v>
      </c>
      <c r="EO544">
        <v>0</v>
      </c>
      <c r="EP544">
        <v>5</v>
      </c>
      <c r="EQ544">
        <v>0</v>
      </c>
      <c r="ER544">
        <v>0</v>
      </c>
      <c r="ES544">
        <v>35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1</v>
      </c>
      <c r="FI544">
        <v>1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1</v>
      </c>
      <c r="FP544">
        <v>48</v>
      </c>
      <c r="FQ544">
        <v>14</v>
      </c>
      <c r="FR544">
        <v>6</v>
      </c>
      <c r="FS544">
        <v>3</v>
      </c>
      <c r="FT544">
        <v>1</v>
      </c>
      <c r="FU544">
        <v>0</v>
      </c>
      <c r="FV544">
        <v>0</v>
      </c>
      <c r="FW544">
        <v>0</v>
      </c>
      <c r="FX544">
        <v>1</v>
      </c>
      <c r="FY544">
        <v>0</v>
      </c>
      <c r="FZ544">
        <v>0</v>
      </c>
      <c r="GA544">
        <v>0</v>
      </c>
      <c r="GB544">
        <v>1</v>
      </c>
      <c r="GC544">
        <v>0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2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14</v>
      </c>
      <c r="GV544">
        <v>41</v>
      </c>
      <c r="GW544">
        <v>18</v>
      </c>
      <c r="GX544">
        <v>5</v>
      </c>
      <c r="GY544">
        <v>0</v>
      </c>
      <c r="GZ544">
        <v>0</v>
      </c>
      <c r="HA544">
        <v>3</v>
      </c>
      <c r="HB544">
        <v>3</v>
      </c>
      <c r="HC544">
        <v>4</v>
      </c>
      <c r="HD544">
        <v>1</v>
      </c>
      <c r="HE544">
        <v>0</v>
      </c>
      <c r="HF544">
        <v>0</v>
      </c>
      <c r="HG544">
        <v>2</v>
      </c>
      <c r="HH544">
        <v>0</v>
      </c>
      <c r="HI544">
        <v>0</v>
      </c>
      <c r="HJ544">
        <v>0</v>
      </c>
      <c r="HK544">
        <v>2</v>
      </c>
      <c r="HL544">
        <v>1</v>
      </c>
      <c r="HM544">
        <v>0</v>
      </c>
      <c r="HN544">
        <v>0</v>
      </c>
      <c r="HO544">
        <v>0</v>
      </c>
      <c r="HP544">
        <v>0</v>
      </c>
      <c r="HQ544">
        <v>1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1</v>
      </c>
      <c r="IA544">
        <v>41</v>
      </c>
      <c r="IB544">
        <v>6</v>
      </c>
      <c r="IC544">
        <v>2</v>
      </c>
      <c r="ID544">
        <v>2</v>
      </c>
      <c r="IE544">
        <v>0</v>
      </c>
      <c r="IF544">
        <v>0</v>
      </c>
      <c r="IG544">
        <v>0</v>
      </c>
      <c r="IH544">
        <v>0</v>
      </c>
      <c r="II544">
        <v>1</v>
      </c>
      <c r="IJ544">
        <v>0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0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1</v>
      </c>
      <c r="JF544">
        <v>6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6</v>
      </c>
      <c r="KR544">
        <v>0</v>
      </c>
      <c r="KS544">
        <v>1</v>
      </c>
      <c r="KT544">
        <v>0</v>
      </c>
      <c r="KU544">
        <v>0</v>
      </c>
      <c r="KV544">
        <v>0</v>
      </c>
      <c r="KW544">
        <v>0</v>
      </c>
      <c r="KX544">
        <v>3</v>
      </c>
      <c r="KY544">
        <v>0</v>
      </c>
      <c r="KZ544">
        <v>0</v>
      </c>
      <c r="LA544">
        <v>0</v>
      </c>
      <c r="LB544">
        <v>0</v>
      </c>
      <c r="LC544">
        <v>0</v>
      </c>
      <c r="LD544">
        <v>0</v>
      </c>
      <c r="LE544">
        <v>0</v>
      </c>
      <c r="LF544">
        <v>0</v>
      </c>
      <c r="LG544">
        <v>1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1</v>
      </c>
      <c r="LP544">
        <v>0</v>
      </c>
      <c r="LQ544">
        <v>0</v>
      </c>
      <c r="LR544">
        <v>0</v>
      </c>
      <c r="LS544">
        <v>0</v>
      </c>
      <c r="LT544">
        <v>6</v>
      </c>
    </row>
    <row r="545" spans="1:332">
      <c r="A545" t="s">
        <v>832</v>
      </c>
      <c r="B545" t="s">
        <v>824</v>
      </c>
      <c r="C545" t="str">
        <f>"061206"</f>
        <v>061206</v>
      </c>
      <c r="D545" t="s">
        <v>403</v>
      </c>
      <c r="E545">
        <v>8</v>
      </c>
      <c r="F545">
        <v>875</v>
      </c>
      <c r="G545">
        <v>670</v>
      </c>
      <c r="H545">
        <v>287</v>
      </c>
      <c r="I545">
        <v>383</v>
      </c>
      <c r="J545">
        <v>0</v>
      </c>
      <c r="K545">
        <v>1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383</v>
      </c>
      <c r="T545">
        <v>0</v>
      </c>
      <c r="U545">
        <v>0</v>
      </c>
      <c r="V545">
        <v>383</v>
      </c>
      <c r="W545">
        <v>12</v>
      </c>
      <c r="X545">
        <v>10</v>
      </c>
      <c r="Y545">
        <v>2</v>
      </c>
      <c r="Z545">
        <v>0</v>
      </c>
      <c r="AA545">
        <v>371</v>
      </c>
      <c r="AB545">
        <v>207</v>
      </c>
      <c r="AC545">
        <v>25</v>
      </c>
      <c r="AD545">
        <v>15</v>
      </c>
      <c r="AE545">
        <v>96</v>
      </c>
      <c r="AF545">
        <v>20</v>
      </c>
      <c r="AG545">
        <v>4</v>
      </c>
      <c r="AH545">
        <v>4</v>
      </c>
      <c r="AI545">
        <v>3</v>
      </c>
      <c r="AJ545">
        <v>0</v>
      </c>
      <c r="AK545">
        <v>4</v>
      </c>
      <c r="AL545">
        <v>5</v>
      </c>
      <c r="AM545">
        <v>2</v>
      </c>
      <c r="AN545">
        <v>1</v>
      </c>
      <c r="AO545">
        <v>2</v>
      </c>
      <c r="AP545">
        <v>2</v>
      </c>
      <c r="AQ545">
        <v>0</v>
      </c>
      <c r="AR545">
        <v>1</v>
      </c>
      <c r="AS545">
        <v>2</v>
      </c>
      <c r="AT545">
        <v>1</v>
      </c>
      <c r="AU545">
        <v>1</v>
      </c>
      <c r="AV545">
        <v>1</v>
      </c>
      <c r="AW545">
        <v>6</v>
      </c>
      <c r="AX545">
        <v>1</v>
      </c>
      <c r="AY545">
        <v>0</v>
      </c>
      <c r="AZ545">
        <v>0</v>
      </c>
      <c r="BA545">
        <v>2</v>
      </c>
      <c r="BB545">
        <v>2</v>
      </c>
      <c r="BC545">
        <v>0</v>
      </c>
      <c r="BD545">
        <v>1</v>
      </c>
      <c r="BE545">
        <v>3</v>
      </c>
      <c r="BF545">
        <v>3</v>
      </c>
      <c r="BG545">
        <v>207</v>
      </c>
      <c r="BH545">
        <v>32</v>
      </c>
      <c r="BI545">
        <v>19</v>
      </c>
      <c r="BJ545">
        <v>3</v>
      </c>
      <c r="BK545">
        <v>2</v>
      </c>
      <c r="BL545">
        <v>0</v>
      </c>
      <c r="BM545">
        <v>0</v>
      </c>
      <c r="BN545">
        <v>2</v>
      </c>
      <c r="BO545">
        <v>1</v>
      </c>
      <c r="BP545">
        <v>0</v>
      </c>
      <c r="BQ545">
        <v>0</v>
      </c>
      <c r="BR545">
        <v>0</v>
      </c>
      <c r="BS545">
        <v>1</v>
      </c>
      <c r="BT545">
        <v>0</v>
      </c>
      <c r="BU545">
        <v>0</v>
      </c>
      <c r="BV545">
        <v>1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1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1</v>
      </c>
      <c r="CK545">
        <v>0</v>
      </c>
      <c r="CL545">
        <v>1</v>
      </c>
      <c r="CM545">
        <v>32</v>
      </c>
      <c r="CN545">
        <v>9</v>
      </c>
      <c r="CO545">
        <v>2</v>
      </c>
      <c r="CP545">
        <v>1</v>
      </c>
      <c r="CQ545">
        <v>0</v>
      </c>
      <c r="CR545">
        <v>0</v>
      </c>
      <c r="CS545">
        <v>0</v>
      </c>
      <c r="CT545">
        <v>0</v>
      </c>
      <c r="CU545">
        <v>1</v>
      </c>
      <c r="CV545">
        <v>1</v>
      </c>
      <c r="CW545">
        <v>0</v>
      </c>
      <c r="CX545">
        <v>2</v>
      </c>
      <c r="CY545">
        <v>1</v>
      </c>
      <c r="CZ545">
        <v>0</v>
      </c>
      <c r="DA545">
        <v>0</v>
      </c>
      <c r="DB545">
        <v>0</v>
      </c>
      <c r="DC545">
        <v>0</v>
      </c>
      <c r="DD545">
        <v>1</v>
      </c>
      <c r="DE545">
        <v>9</v>
      </c>
      <c r="DF545">
        <v>23</v>
      </c>
      <c r="DG545">
        <v>13</v>
      </c>
      <c r="DH545">
        <v>3</v>
      </c>
      <c r="DI545">
        <v>1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1</v>
      </c>
      <c r="DR545">
        <v>0</v>
      </c>
      <c r="DS545">
        <v>0</v>
      </c>
      <c r="DT545">
        <v>0</v>
      </c>
      <c r="DU545">
        <v>1</v>
      </c>
      <c r="DV545">
        <v>1</v>
      </c>
      <c r="DW545">
        <v>1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2</v>
      </c>
      <c r="EK545">
        <v>23</v>
      </c>
      <c r="EL545">
        <v>46</v>
      </c>
      <c r="EM545">
        <v>2</v>
      </c>
      <c r="EN545">
        <v>2</v>
      </c>
      <c r="EO545">
        <v>1</v>
      </c>
      <c r="EP545">
        <v>1</v>
      </c>
      <c r="EQ545">
        <v>0</v>
      </c>
      <c r="ER545">
        <v>0</v>
      </c>
      <c r="ES545">
        <v>36</v>
      </c>
      <c r="ET545">
        <v>1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1</v>
      </c>
      <c r="FK545">
        <v>0</v>
      </c>
      <c r="FL545">
        <v>0</v>
      </c>
      <c r="FM545">
        <v>0</v>
      </c>
      <c r="FN545">
        <v>0</v>
      </c>
      <c r="FO545">
        <v>2</v>
      </c>
      <c r="FP545">
        <v>46</v>
      </c>
      <c r="FQ545">
        <v>20</v>
      </c>
      <c r="FR545">
        <v>7</v>
      </c>
      <c r="FS545">
        <v>4</v>
      </c>
      <c r="FT545">
        <v>3</v>
      </c>
      <c r="FU545">
        <v>2</v>
      </c>
      <c r="FV545">
        <v>0</v>
      </c>
      <c r="FW545">
        <v>0</v>
      </c>
      <c r="FX545">
        <v>1</v>
      </c>
      <c r="FY545">
        <v>0</v>
      </c>
      <c r="FZ545">
        <v>0</v>
      </c>
      <c r="GA545">
        <v>0</v>
      </c>
      <c r="GB545">
        <v>0</v>
      </c>
      <c r="GC545">
        <v>1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1</v>
      </c>
      <c r="GM545">
        <v>0</v>
      </c>
      <c r="GN545">
        <v>0</v>
      </c>
      <c r="GO545">
        <v>0</v>
      </c>
      <c r="GP545">
        <v>0</v>
      </c>
      <c r="GQ545">
        <v>1</v>
      </c>
      <c r="GR545">
        <v>0</v>
      </c>
      <c r="GS545">
        <v>0</v>
      </c>
      <c r="GT545">
        <v>0</v>
      </c>
      <c r="GU545">
        <v>20</v>
      </c>
      <c r="GV545">
        <v>28</v>
      </c>
      <c r="GW545">
        <v>9</v>
      </c>
      <c r="GX545">
        <v>1</v>
      </c>
      <c r="GY545">
        <v>0</v>
      </c>
      <c r="GZ545">
        <v>1</v>
      </c>
      <c r="HA545">
        <v>3</v>
      </c>
      <c r="HB545">
        <v>0</v>
      </c>
      <c r="HC545">
        <v>1</v>
      </c>
      <c r="HD545">
        <v>3</v>
      </c>
      <c r="HE545">
        <v>0</v>
      </c>
      <c r="HF545">
        <v>0</v>
      </c>
      <c r="HG545">
        <v>1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1</v>
      </c>
      <c r="HP545">
        <v>1</v>
      </c>
      <c r="HQ545">
        <v>1</v>
      </c>
      <c r="HR545">
        <v>2</v>
      </c>
      <c r="HS545">
        <v>0</v>
      </c>
      <c r="HT545">
        <v>0</v>
      </c>
      <c r="HU545">
        <v>0</v>
      </c>
      <c r="HV545">
        <v>1</v>
      </c>
      <c r="HW545">
        <v>2</v>
      </c>
      <c r="HX545">
        <v>0</v>
      </c>
      <c r="HY545">
        <v>0</v>
      </c>
      <c r="HZ545">
        <v>1</v>
      </c>
      <c r="IA545">
        <v>28</v>
      </c>
      <c r="IB545">
        <v>5</v>
      </c>
      <c r="IC545">
        <v>4</v>
      </c>
      <c r="ID545">
        <v>0</v>
      </c>
      <c r="IE545">
        <v>0</v>
      </c>
      <c r="IF545">
        <v>0</v>
      </c>
      <c r="IG545">
        <v>1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0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0</v>
      </c>
      <c r="JF545">
        <v>5</v>
      </c>
      <c r="JG545">
        <v>0</v>
      </c>
      <c r="JH545">
        <v>0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0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1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0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1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1</v>
      </c>
    </row>
    <row r="546" spans="1:332">
      <c r="A546" t="s">
        <v>831</v>
      </c>
      <c r="B546" t="s">
        <v>824</v>
      </c>
      <c r="C546" t="str">
        <f>"061206"</f>
        <v>061206</v>
      </c>
      <c r="D546" t="s">
        <v>744</v>
      </c>
      <c r="E546">
        <v>9</v>
      </c>
      <c r="F546">
        <v>1016</v>
      </c>
      <c r="G546">
        <v>770</v>
      </c>
      <c r="H546">
        <v>273</v>
      </c>
      <c r="I546">
        <v>497</v>
      </c>
      <c r="J546">
        <v>1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497</v>
      </c>
      <c r="T546">
        <v>0</v>
      </c>
      <c r="U546">
        <v>0</v>
      </c>
      <c r="V546">
        <v>497</v>
      </c>
      <c r="W546">
        <v>19</v>
      </c>
      <c r="X546">
        <v>10</v>
      </c>
      <c r="Y546">
        <v>9</v>
      </c>
      <c r="Z546">
        <v>0</v>
      </c>
      <c r="AA546">
        <v>478</v>
      </c>
      <c r="AB546">
        <v>262</v>
      </c>
      <c r="AC546">
        <v>46</v>
      </c>
      <c r="AD546">
        <v>41</v>
      </c>
      <c r="AE546">
        <v>66</v>
      </c>
      <c r="AF546">
        <v>30</v>
      </c>
      <c r="AG546">
        <v>4</v>
      </c>
      <c r="AH546">
        <v>1</v>
      </c>
      <c r="AI546">
        <v>6</v>
      </c>
      <c r="AJ546">
        <v>2</v>
      </c>
      <c r="AK546">
        <v>17</v>
      </c>
      <c r="AL546">
        <v>8</v>
      </c>
      <c r="AM546">
        <v>8</v>
      </c>
      <c r="AN546">
        <v>1</v>
      </c>
      <c r="AO546">
        <v>4</v>
      </c>
      <c r="AP546">
        <v>1</v>
      </c>
      <c r="AQ546">
        <v>0</v>
      </c>
      <c r="AR546">
        <v>4</v>
      </c>
      <c r="AS546">
        <v>0</v>
      </c>
      <c r="AT546">
        <v>0</v>
      </c>
      <c r="AU546">
        <v>1</v>
      </c>
      <c r="AV546">
        <v>0</v>
      </c>
      <c r="AW546">
        <v>8</v>
      </c>
      <c r="AX546">
        <v>4</v>
      </c>
      <c r="AY546">
        <v>0</v>
      </c>
      <c r="AZ546">
        <v>6</v>
      </c>
      <c r="BA546">
        <v>0</v>
      </c>
      <c r="BB546">
        <v>0</v>
      </c>
      <c r="BC546">
        <v>0</v>
      </c>
      <c r="BD546">
        <v>2</v>
      </c>
      <c r="BE546">
        <v>0</v>
      </c>
      <c r="BF546">
        <v>2</v>
      </c>
      <c r="BG546">
        <v>262</v>
      </c>
      <c r="BH546">
        <v>45</v>
      </c>
      <c r="BI546">
        <v>25</v>
      </c>
      <c r="BJ546">
        <v>5</v>
      </c>
      <c r="BK546">
        <v>3</v>
      </c>
      <c r="BL546">
        <v>4</v>
      </c>
      <c r="BM546">
        <v>2</v>
      </c>
      <c r="BN546">
        <v>1</v>
      </c>
      <c r="BO546">
        <v>2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1</v>
      </c>
      <c r="CB546">
        <v>0</v>
      </c>
      <c r="CC546">
        <v>0</v>
      </c>
      <c r="CD546">
        <v>1</v>
      </c>
      <c r="CE546">
        <v>0</v>
      </c>
      <c r="CF546">
        <v>1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45</v>
      </c>
      <c r="CN546">
        <v>11</v>
      </c>
      <c r="CO546">
        <v>3</v>
      </c>
      <c r="CP546">
        <v>4</v>
      </c>
      <c r="CQ546">
        <v>0</v>
      </c>
      <c r="CR546">
        <v>0</v>
      </c>
      <c r="CS546">
        <v>1</v>
      </c>
      <c r="CT546">
        <v>0</v>
      </c>
      <c r="CU546">
        <v>2</v>
      </c>
      <c r="CV546">
        <v>1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11</v>
      </c>
      <c r="DF546">
        <v>7</v>
      </c>
      <c r="DG546">
        <v>4</v>
      </c>
      <c r="DH546">
        <v>1</v>
      </c>
      <c r="DI546">
        <v>0</v>
      </c>
      <c r="DJ546">
        <v>0</v>
      </c>
      <c r="DK546">
        <v>0</v>
      </c>
      <c r="DL546">
        <v>0</v>
      </c>
      <c r="DM546">
        <v>1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1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7</v>
      </c>
      <c r="EL546">
        <v>75</v>
      </c>
      <c r="EM546">
        <v>1</v>
      </c>
      <c r="EN546">
        <v>0</v>
      </c>
      <c r="EO546">
        <v>1</v>
      </c>
      <c r="EP546">
        <v>3</v>
      </c>
      <c r="EQ546">
        <v>0</v>
      </c>
      <c r="ER546">
        <v>1</v>
      </c>
      <c r="ES546">
        <v>59</v>
      </c>
      <c r="ET546">
        <v>0</v>
      </c>
      <c r="EU546">
        <v>0</v>
      </c>
      <c r="EV546">
        <v>3</v>
      </c>
      <c r="EW546">
        <v>1</v>
      </c>
      <c r="EX546">
        <v>0</v>
      </c>
      <c r="EY546">
        <v>0</v>
      </c>
      <c r="EZ546">
        <v>0</v>
      </c>
      <c r="FA546">
        <v>1</v>
      </c>
      <c r="FB546">
        <v>0</v>
      </c>
      <c r="FC546">
        <v>1</v>
      </c>
      <c r="FD546">
        <v>0</v>
      </c>
      <c r="FE546">
        <v>0</v>
      </c>
      <c r="FF546">
        <v>0</v>
      </c>
      <c r="FG546">
        <v>3</v>
      </c>
      <c r="FH546">
        <v>0</v>
      </c>
      <c r="FI546">
        <v>0</v>
      </c>
      <c r="FJ546">
        <v>0</v>
      </c>
      <c r="FK546">
        <v>1</v>
      </c>
      <c r="FL546">
        <v>0</v>
      </c>
      <c r="FM546">
        <v>0</v>
      </c>
      <c r="FN546">
        <v>0</v>
      </c>
      <c r="FO546">
        <v>0</v>
      </c>
      <c r="FP546">
        <v>75</v>
      </c>
      <c r="FQ546">
        <v>25</v>
      </c>
      <c r="FR546">
        <v>4</v>
      </c>
      <c r="FS546">
        <v>11</v>
      </c>
      <c r="FT546">
        <v>2</v>
      </c>
      <c r="FU546">
        <v>0</v>
      </c>
      <c r="FV546">
        <v>0</v>
      </c>
      <c r="FW546">
        <v>0</v>
      </c>
      <c r="FX546">
        <v>1</v>
      </c>
      <c r="FY546">
        <v>0</v>
      </c>
      <c r="FZ546">
        <v>0</v>
      </c>
      <c r="GA546">
        <v>0</v>
      </c>
      <c r="GB546">
        <v>0</v>
      </c>
      <c r="GC546">
        <v>0</v>
      </c>
      <c r="GD546">
        <v>0</v>
      </c>
      <c r="GE546">
        <v>0</v>
      </c>
      <c r="GF546">
        <v>0</v>
      </c>
      <c r="GG546">
        <v>0</v>
      </c>
      <c r="GH546">
        <v>0</v>
      </c>
      <c r="GI546">
        <v>1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4</v>
      </c>
      <c r="GR546">
        <v>1</v>
      </c>
      <c r="GS546">
        <v>0</v>
      </c>
      <c r="GT546">
        <v>1</v>
      </c>
      <c r="GU546">
        <v>25</v>
      </c>
      <c r="GV546">
        <v>43</v>
      </c>
      <c r="GW546">
        <v>10</v>
      </c>
      <c r="GX546">
        <v>0</v>
      </c>
      <c r="GY546">
        <v>4</v>
      </c>
      <c r="GZ546">
        <v>1</v>
      </c>
      <c r="HA546">
        <v>7</v>
      </c>
      <c r="HB546">
        <v>3</v>
      </c>
      <c r="HC546">
        <v>2</v>
      </c>
      <c r="HD546">
        <v>4</v>
      </c>
      <c r="HE546">
        <v>2</v>
      </c>
      <c r="HF546">
        <v>1</v>
      </c>
      <c r="HG546">
        <v>0</v>
      </c>
      <c r="HH546">
        <v>2</v>
      </c>
      <c r="HI546">
        <v>1</v>
      </c>
      <c r="HJ546">
        <v>2</v>
      </c>
      <c r="HK546">
        <v>0</v>
      </c>
      <c r="HL546">
        <v>0</v>
      </c>
      <c r="HM546">
        <v>0</v>
      </c>
      <c r="HN546">
        <v>0</v>
      </c>
      <c r="HO546">
        <v>0</v>
      </c>
      <c r="HP546">
        <v>0</v>
      </c>
      <c r="HQ546">
        <v>2</v>
      </c>
      <c r="HR546">
        <v>0</v>
      </c>
      <c r="HS546">
        <v>0</v>
      </c>
      <c r="HT546">
        <v>0</v>
      </c>
      <c r="HU546">
        <v>0</v>
      </c>
      <c r="HV546">
        <v>0</v>
      </c>
      <c r="HW546">
        <v>1</v>
      </c>
      <c r="HX546">
        <v>0</v>
      </c>
      <c r="HY546">
        <v>0</v>
      </c>
      <c r="HZ546">
        <v>1</v>
      </c>
      <c r="IA546">
        <v>43</v>
      </c>
      <c r="IB546">
        <v>6</v>
      </c>
      <c r="IC546">
        <v>3</v>
      </c>
      <c r="ID546">
        <v>1</v>
      </c>
      <c r="IE546">
        <v>1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0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0</v>
      </c>
      <c r="JA546">
        <v>1</v>
      </c>
      <c r="JB546">
        <v>0</v>
      </c>
      <c r="JC546">
        <v>0</v>
      </c>
      <c r="JD546">
        <v>0</v>
      </c>
      <c r="JE546">
        <v>0</v>
      </c>
      <c r="JF546">
        <v>6</v>
      </c>
      <c r="JG546">
        <v>1</v>
      </c>
      <c r="JH546">
        <v>0</v>
      </c>
      <c r="JI546">
        <v>0</v>
      </c>
      <c r="JJ546">
        <v>0</v>
      </c>
      <c r="JK546">
        <v>0</v>
      </c>
      <c r="JL546">
        <v>0</v>
      </c>
      <c r="JM546">
        <v>0</v>
      </c>
      <c r="JN546">
        <v>0</v>
      </c>
      <c r="JO546">
        <v>0</v>
      </c>
      <c r="JP546">
        <v>1</v>
      </c>
      <c r="JQ546">
        <v>0</v>
      </c>
      <c r="JR546">
        <v>0</v>
      </c>
      <c r="JS546">
        <v>0</v>
      </c>
      <c r="JT546">
        <v>0</v>
      </c>
      <c r="JU546">
        <v>0</v>
      </c>
      <c r="JV546">
        <v>0</v>
      </c>
      <c r="JW546">
        <v>0</v>
      </c>
      <c r="JX546">
        <v>1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3</v>
      </c>
      <c r="KR546">
        <v>0</v>
      </c>
      <c r="KS546">
        <v>0</v>
      </c>
      <c r="KT546">
        <v>0</v>
      </c>
      <c r="KU546">
        <v>1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2</v>
      </c>
      <c r="LT546">
        <v>3</v>
      </c>
    </row>
    <row r="547" spans="1:332">
      <c r="A547" t="s">
        <v>830</v>
      </c>
      <c r="B547" t="s">
        <v>824</v>
      </c>
      <c r="C547" t="str">
        <f>"061206"</f>
        <v>061206</v>
      </c>
      <c r="D547" t="s">
        <v>403</v>
      </c>
      <c r="E547">
        <v>10</v>
      </c>
      <c r="F547">
        <v>775</v>
      </c>
      <c r="G547">
        <v>600</v>
      </c>
      <c r="H547">
        <v>292</v>
      </c>
      <c r="I547">
        <v>308</v>
      </c>
      <c r="J547">
        <v>0</v>
      </c>
      <c r="K547">
        <v>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308</v>
      </c>
      <c r="T547">
        <v>0</v>
      </c>
      <c r="U547">
        <v>0</v>
      </c>
      <c r="V547">
        <v>308</v>
      </c>
      <c r="W547">
        <v>8</v>
      </c>
      <c r="X547">
        <v>7</v>
      </c>
      <c r="Y547">
        <v>1</v>
      </c>
      <c r="Z547">
        <v>0</v>
      </c>
      <c r="AA547">
        <v>300</v>
      </c>
      <c r="AB547">
        <v>167</v>
      </c>
      <c r="AC547">
        <v>23</v>
      </c>
      <c r="AD547">
        <v>7</v>
      </c>
      <c r="AE547">
        <v>69</v>
      </c>
      <c r="AF547">
        <v>25</v>
      </c>
      <c r="AG547">
        <v>4</v>
      </c>
      <c r="AH547">
        <v>3</v>
      </c>
      <c r="AI547">
        <v>3</v>
      </c>
      <c r="AJ547">
        <v>0</v>
      </c>
      <c r="AK547">
        <v>2</v>
      </c>
      <c r="AL547">
        <v>3</v>
      </c>
      <c r="AM547">
        <v>7</v>
      </c>
      <c r="AN547">
        <v>0</v>
      </c>
      <c r="AO547">
        <v>2</v>
      </c>
      <c r="AP547">
        <v>2</v>
      </c>
      <c r="AQ547">
        <v>0</v>
      </c>
      <c r="AR547">
        <v>4</v>
      </c>
      <c r="AS547">
        <v>1</v>
      </c>
      <c r="AT547">
        <v>0</v>
      </c>
      <c r="AU547">
        <v>0</v>
      </c>
      <c r="AV547">
        <v>1</v>
      </c>
      <c r="AW547">
        <v>5</v>
      </c>
      <c r="AX547">
        <v>0</v>
      </c>
      <c r="AY547">
        <v>0</v>
      </c>
      <c r="AZ547">
        <v>3</v>
      </c>
      <c r="BA547">
        <v>0</v>
      </c>
      <c r="BB547">
        <v>0</v>
      </c>
      <c r="BC547">
        <v>0</v>
      </c>
      <c r="BD547">
        <v>0</v>
      </c>
      <c r="BE547">
        <v>1</v>
      </c>
      <c r="BF547">
        <v>2</v>
      </c>
      <c r="BG547">
        <v>167</v>
      </c>
      <c r="BH547">
        <v>18</v>
      </c>
      <c r="BI547">
        <v>9</v>
      </c>
      <c r="BJ547">
        <v>3</v>
      </c>
      <c r="BK547">
        <v>1</v>
      </c>
      <c r="BL547">
        <v>1</v>
      </c>
      <c r="BM547">
        <v>0</v>
      </c>
      <c r="BN547">
        <v>2</v>
      </c>
      <c r="BO547">
        <v>0</v>
      </c>
      <c r="BP547">
        <v>1</v>
      </c>
      <c r="BQ547">
        <v>0</v>
      </c>
      <c r="BR547">
        <v>0</v>
      </c>
      <c r="BS547">
        <v>0</v>
      </c>
      <c r="BT547">
        <v>1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18</v>
      </c>
      <c r="CN547">
        <v>16</v>
      </c>
      <c r="CO547">
        <v>4</v>
      </c>
      <c r="CP547">
        <v>3</v>
      </c>
      <c r="CQ547">
        <v>0</v>
      </c>
      <c r="CR547">
        <v>2</v>
      </c>
      <c r="CS547">
        <v>0</v>
      </c>
      <c r="CT547">
        <v>2</v>
      </c>
      <c r="CU547">
        <v>1</v>
      </c>
      <c r="CV547">
        <v>3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</v>
      </c>
      <c r="DD547">
        <v>0</v>
      </c>
      <c r="DE547">
        <v>16</v>
      </c>
      <c r="DF547">
        <v>13</v>
      </c>
      <c r="DG547">
        <v>5</v>
      </c>
      <c r="DH547">
        <v>3</v>
      </c>
      <c r="DI547">
        <v>0</v>
      </c>
      <c r="DJ547">
        <v>2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1</v>
      </c>
      <c r="DQ547">
        <v>0</v>
      </c>
      <c r="DR547">
        <v>0</v>
      </c>
      <c r="DS547">
        <v>0</v>
      </c>
      <c r="DT547">
        <v>1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1</v>
      </c>
      <c r="EG547">
        <v>0</v>
      </c>
      <c r="EH547">
        <v>0</v>
      </c>
      <c r="EI547">
        <v>0</v>
      </c>
      <c r="EJ547">
        <v>0</v>
      </c>
      <c r="EK547">
        <v>13</v>
      </c>
      <c r="EL547">
        <v>29</v>
      </c>
      <c r="EM547">
        <v>1</v>
      </c>
      <c r="EN547">
        <v>2</v>
      </c>
      <c r="EO547">
        <v>0</v>
      </c>
      <c r="EP547">
        <v>1</v>
      </c>
      <c r="EQ547">
        <v>0</v>
      </c>
      <c r="ER547">
        <v>0</v>
      </c>
      <c r="ES547">
        <v>22</v>
      </c>
      <c r="ET547">
        <v>1</v>
      </c>
      <c r="EU547">
        <v>0</v>
      </c>
      <c r="EV547">
        <v>1</v>
      </c>
      <c r="EW547">
        <v>1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29</v>
      </c>
      <c r="FQ547">
        <v>9</v>
      </c>
      <c r="FR547">
        <v>1</v>
      </c>
      <c r="FS547">
        <v>8</v>
      </c>
      <c r="FT547">
        <v>0</v>
      </c>
      <c r="FU547">
        <v>0</v>
      </c>
      <c r="FV547">
        <v>0</v>
      </c>
      <c r="FW547">
        <v>0</v>
      </c>
      <c r="FX547">
        <v>0</v>
      </c>
      <c r="FY547">
        <v>0</v>
      </c>
      <c r="FZ547">
        <v>0</v>
      </c>
      <c r="GA547">
        <v>0</v>
      </c>
      <c r="GB547">
        <v>0</v>
      </c>
      <c r="GC547">
        <v>0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9</v>
      </c>
      <c r="GV547">
        <v>30</v>
      </c>
      <c r="GW547">
        <v>6</v>
      </c>
      <c r="GX547">
        <v>1</v>
      </c>
      <c r="GY547">
        <v>0</v>
      </c>
      <c r="GZ547">
        <v>0</v>
      </c>
      <c r="HA547">
        <v>4</v>
      </c>
      <c r="HB547">
        <v>1</v>
      </c>
      <c r="HC547">
        <v>2</v>
      </c>
      <c r="HD547">
        <v>0</v>
      </c>
      <c r="HE547">
        <v>0</v>
      </c>
      <c r="HF547">
        <v>1</v>
      </c>
      <c r="HG547">
        <v>0</v>
      </c>
      <c r="HH547">
        <v>1</v>
      </c>
      <c r="HI547">
        <v>0</v>
      </c>
      <c r="HJ547">
        <v>0</v>
      </c>
      <c r="HK547">
        <v>1</v>
      </c>
      <c r="HL547">
        <v>2</v>
      </c>
      <c r="HM547">
        <v>0</v>
      </c>
      <c r="HN547">
        <v>0</v>
      </c>
      <c r="HO547">
        <v>0</v>
      </c>
      <c r="HP547">
        <v>3</v>
      </c>
      <c r="HQ547">
        <v>1</v>
      </c>
      <c r="HR547">
        <v>0</v>
      </c>
      <c r="HS547">
        <v>0</v>
      </c>
      <c r="HT547">
        <v>1</v>
      </c>
      <c r="HU547">
        <v>0</v>
      </c>
      <c r="HV547">
        <v>0</v>
      </c>
      <c r="HW547">
        <v>2</v>
      </c>
      <c r="HX547">
        <v>0</v>
      </c>
      <c r="HY547">
        <v>0</v>
      </c>
      <c r="HZ547">
        <v>4</v>
      </c>
      <c r="IA547">
        <v>30</v>
      </c>
      <c r="IB547">
        <v>13</v>
      </c>
      <c r="IC547">
        <v>7</v>
      </c>
      <c r="ID547">
        <v>1</v>
      </c>
      <c r="IE547">
        <v>1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0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4</v>
      </c>
      <c r="JA547">
        <v>0</v>
      </c>
      <c r="JB547">
        <v>0</v>
      </c>
      <c r="JC547">
        <v>0</v>
      </c>
      <c r="JD547">
        <v>0</v>
      </c>
      <c r="JE547">
        <v>0</v>
      </c>
      <c r="JF547">
        <v>13</v>
      </c>
      <c r="JG547">
        <v>1</v>
      </c>
      <c r="JH547">
        <v>0</v>
      </c>
      <c r="JI547">
        <v>0</v>
      </c>
      <c r="JJ547">
        <v>0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1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0</v>
      </c>
      <c r="JX547">
        <v>1</v>
      </c>
      <c r="JY547">
        <v>1</v>
      </c>
      <c r="JZ547">
        <v>0</v>
      </c>
      <c r="KA547">
        <v>0</v>
      </c>
      <c r="KB547">
        <v>1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1</v>
      </c>
      <c r="KQ547">
        <v>3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3</v>
      </c>
      <c r="LT547">
        <v>3</v>
      </c>
    </row>
    <row r="548" spans="1:332">
      <c r="A548" t="s">
        <v>829</v>
      </c>
      <c r="B548" t="s">
        <v>824</v>
      </c>
      <c r="C548" t="str">
        <f>"061206"</f>
        <v>061206</v>
      </c>
      <c r="D548" t="s">
        <v>828</v>
      </c>
      <c r="E548">
        <v>11</v>
      </c>
      <c r="F548">
        <v>507</v>
      </c>
      <c r="G548">
        <v>390</v>
      </c>
      <c r="H548">
        <v>163</v>
      </c>
      <c r="I548">
        <v>227</v>
      </c>
      <c r="J548">
        <v>0</v>
      </c>
      <c r="K548">
        <v>6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227</v>
      </c>
      <c r="T548">
        <v>0</v>
      </c>
      <c r="U548">
        <v>0</v>
      </c>
      <c r="V548">
        <v>227</v>
      </c>
      <c r="W548">
        <v>11</v>
      </c>
      <c r="X548">
        <v>8</v>
      </c>
      <c r="Y548">
        <v>3</v>
      </c>
      <c r="Z548">
        <v>0</v>
      </c>
      <c r="AA548">
        <v>216</v>
      </c>
      <c r="AB548">
        <v>118</v>
      </c>
      <c r="AC548">
        <v>22</v>
      </c>
      <c r="AD548">
        <v>9</v>
      </c>
      <c r="AE548">
        <v>33</v>
      </c>
      <c r="AF548">
        <v>21</v>
      </c>
      <c r="AG548">
        <v>3</v>
      </c>
      <c r="AH548">
        <v>0</v>
      </c>
      <c r="AI548">
        <v>1</v>
      </c>
      <c r="AJ548">
        <v>0</v>
      </c>
      <c r="AK548">
        <v>4</v>
      </c>
      <c r="AL548">
        <v>5</v>
      </c>
      <c r="AM548">
        <v>2</v>
      </c>
      <c r="AN548">
        <v>0</v>
      </c>
      <c r="AO548">
        <v>0</v>
      </c>
      <c r="AP548">
        <v>3</v>
      </c>
      <c r="AQ548">
        <v>0</v>
      </c>
      <c r="AR548">
        <v>1</v>
      </c>
      <c r="AS548">
        <v>0</v>
      </c>
      <c r="AT548">
        <v>0</v>
      </c>
      <c r="AU548">
        <v>1</v>
      </c>
      <c r="AV548">
        <v>0</v>
      </c>
      <c r="AW548">
        <v>5</v>
      </c>
      <c r="AX548">
        <v>1</v>
      </c>
      <c r="AY548">
        <v>0</v>
      </c>
      <c r="AZ548">
        <v>3</v>
      </c>
      <c r="BA548">
        <v>1</v>
      </c>
      <c r="BB548">
        <v>0</v>
      </c>
      <c r="BC548">
        <v>1</v>
      </c>
      <c r="BD548">
        <v>2</v>
      </c>
      <c r="BE548">
        <v>0</v>
      </c>
      <c r="BF548">
        <v>0</v>
      </c>
      <c r="BG548">
        <v>118</v>
      </c>
      <c r="BH548">
        <v>19</v>
      </c>
      <c r="BI548">
        <v>13</v>
      </c>
      <c r="BJ548">
        <v>2</v>
      </c>
      <c r="BK548">
        <v>1</v>
      </c>
      <c r="BL548">
        <v>0</v>
      </c>
      <c r="BM548">
        <v>1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1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19</v>
      </c>
      <c r="CN548">
        <v>6</v>
      </c>
      <c r="CO548">
        <v>1</v>
      </c>
      <c r="CP548">
        <v>3</v>
      </c>
      <c r="CQ548">
        <v>0</v>
      </c>
      <c r="CR548">
        <v>0</v>
      </c>
      <c r="CS548">
        <v>0</v>
      </c>
      <c r="CT548">
        <v>0</v>
      </c>
      <c r="CU548">
        <v>1</v>
      </c>
      <c r="CV548">
        <v>0</v>
      </c>
      <c r="CW548">
        <v>0</v>
      </c>
      <c r="CX548">
        <v>0</v>
      </c>
      <c r="CY548">
        <v>0</v>
      </c>
      <c r="CZ548">
        <v>1</v>
      </c>
      <c r="DA548">
        <v>0</v>
      </c>
      <c r="DB548">
        <v>0</v>
      </c>
      <c r="DC548">
        <v>0</v>
      </c>
      <c r="DD548">
        <v>0</v>
      </c>
      <c r="DE548">
        <v>6</v>
      </c>
      <c r="DF548">
        <v>13</v>
      </c>
      <c r="DG548">
        <v>6</v>
      </c>
      <c r="DH548">
        <v>2</v>
      </c>
      <c r="DI548">
        <v>1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2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1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1</v>
      </c>
      <c r="EK548">
        <v>13</v>
      </c>
      <c r="EL548">
        <v>29</v>
      </c>
      <c r="EM548">
        <v>1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25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1</v>
      </c>
      <c r="FH548">
        <v>0</v>
      </c>
      <c r="FI548">
        <v>1</v>
      </c>
      <c r="FJ548">
        <v>0</v>
      </c>
      <c r="FK548">
        <v>0</v>
      </c>
      <c r="FL548">
        <v>1</v>
      </c>
      <c r="FM548">
        <v>0</v>
      </c>
      <c r="FN548">
        <v>0</v>
      </c>
      <c r="FO548">
        <v>0</v>
      </c>
      <c r="FP548">
        <v>29</v>
      </c>
      <c r="FQ548">
        <v>1</v>
      </c>
      <c r="FR548">
        <v>1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0</v>
      </c>
      <c r="GB548">
        <v>0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1</v>
      </c>
      <c r="GV548">
        <v>30</v>
      </c>
      <c r="GW548">
        <v>13</v>
      </c>
      <c r="GX548">
        <v>2</v>
      </c>
      <c r="GY548">
        <v>1</v>
      </c>
      <c r="GZ548">
        <v>0</v>
      </c>
      <c r="HA548">
        <v>1</v>
      </c>
      <c r="HB548">
        <v>1</v>
      </c>
      <c r="HC548">
        <v>3</v>
      </c>
      <c r="HD548">
        <v>2</v>
      </c>
      <c r="HE548">
        <v>0</v>
      </c>
      <c r="HF548">
        <v>1</v>
      </c>
      <c r="HG548">
        <v>0</v>
      </c>
      <c r="HH548">
        <v>0</v>
      </c>
      <c r="HI548">
        <v>1</v>
      </c>
      <c r="HJ548">
        <v>0</v>
      </c>
      <c r="HK548">
        <v>0</v>
      </c>
      <c r="HL548">
        <v>1</v>
      </c>
      <c r="HM548">
        <v>0</v>
      </c>
      <c r="HN548">
        <v>0</v>
      </c>
      <c r="HO548">
        <v>2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2</v>
      </c>
      <c r="IA548">
        <v>30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</row>
    <row r="549" spans="1:332">
      <c r="A549" t="s">
        <v>827</v>
      </c>
      <c r="B549" t="s">
        <v>824</v>
      </c>
      <c r="C549" t="str">
        <f>"061206"</f>
        <v>061206</v>
      </c>
      <c r="D549" t="s">
        <v>826</v>
      </c>
      <c r="E549">
        <v>12</v>
      </c>
      <c r="F549">
        <v>89</v>
      </c>
      <c r="G549">
        <v>80</v>
      </c>
      <c r="H549">
        <v>53</v>
      </c>
      <c r="I549">
        <v>27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27</v>
      </c>
      <c r="T549">
        <v>0</v>
      </c>
      <c r="U549">
        <v>0</v>
      </c>
      <c r="V549">
        <v>27</v>
      </c>
      <c r="W549">
        <v>2</v>
      </c>
      <c r="X549">
        <v>2</v>
      </c>
      <c r="Y549">
        <v>0</v>
      </c>
      <c r="Z549">
        <v>0</v>
      </c>
      <c r="AA549">
        <v>25</v>
      </c>
      <c r="AB549">
        <v>11</v>
      </c>
      <c r="AC549">
        <v>1</v>
      </c>
      <c r="AD549">
        <v>2</v>
      </c>
      <c r="AE549">
        <v>1</v>
      </c>
      <c r="AF549">
        <v>2</v>
      </c>
      <c r="AG549">
        <v>0</v>
      </c>
      <c r="AH549">
        <v>0</v>
      </c>
      <c r="AI549">
        <v>0</v>
      </c>
      <c r="AJ549">
        <v>0</v>
      </c>
      <c r="AK549">
        <v>2</v>
      </c>
      <c r="AL549">
        <v>0</v>
      </c>
      <c r="AM549">
        <v>1</v>
      </c>
      <c r="AN549">
        <v>1</v>
      </c>
      <c r="AO549">
        <v>0</v>
      </c>
      <c r="AP549">
        <v>0</v>
      </c>
      <c r="AQ549">
        <v>0</v>
      </c>
      <c r="AR549">
        <v>1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11</v>
      </c>
      <c r="BH549">
        <v>3</v>
      </c>
      <c r="BI549">
        <v>1</v>
      </c>
      <c r="BJ549">
        <v>0</v>
      </c>
      <c r="BK549">
        <v>0</v>
      </c>
      <c r="BL549">
        <v>0</v>
      </c>
      <c r="BM549">
        <v>0</v>
      </c>
      <c r="BN549">
        <v>1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1</v>
      </c>
      <c r="CM549">
        <v>3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1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1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1</v>
      </c>
      <c r="EL549">
        <v>2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2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2</v>
      </c>
      <c r="FQ549">
        <v>5</v>
      </c>
      <c r="FR549">
        <v>2</v>
      </c>
      <c r="FS549">
        <v>0</v>
      </c>
      <c r="FT549">
        <v>0</v>
      </c>
      <c r="FU549">
        <v>0</v>
      </c>
      <c r="FV549">
        <v>1</v>
      </c>
      <c r="FW549">
        <v>0</v>
      </c>
      <c r="FX549">
        <v>0</v>
      </c>
      <c r="FY549">
        <v>0</v>
      </c>
      <c r="FZ549">
        <v>0</v>
      </c>
      <c r="GA549">
        <v>0</v>
      </c>
      <c r="GB549">
        <v>0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2</v>
      </c>
      <c r="GU549">
        <v>5</v>
      </c>
      <c r="GV549">
        <v>2</v>
      </c>
      <c r="GW549">
        <v>1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1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2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1</v>
      </c>
      <c r="JZ549">
        <v>0</v>
      </c>
      <c r="KA549">
        <v>0</v>
      </c>
      <c r="KB549">
        <v>0</v>
      </c>
      <c r="KC549">
        <v>0</v>
      </c>
      <c r="KD549">
        <v>1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1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</row>
    <row r="550" spans="1:332">
      <c r="A550" t="s">
        <v>825</v>
      </c>
      <c r="B550" t="s">
        <v>824</v>
      </c>
      <c r="C550" t="str">
        <f>"061206"</f>
        <v>061206</v>
      </c>
      <c r="D550" t="s">
        <v>823</v>
      </c>
      <c r="E550">
        <v>13</v>
      </c>
      <c r="F550">
        <v>46</v>
      </c>
      <c r="G550">
        <v>70</v>
      </c>
      <c r="H550">
        <v>58</v>
      </c>
      <c r="I550">
        <v>12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12</v>
      </c>
      <c r="T550">
        <v>0</v>
      </c>
      <c r="U550">
        <v>0</v>
      </c>
      <c r="V550">
        <v>12</v>
      </c>
      <c r="W550">
        <v>3</v>
      </c>
      <c r="X550">
        <v>3</v>
      </c>
      <c r="Y550">
        <v>0</v>
      </c>
      <c r="Z550">
        <v>0</v>
      </c>
      <c r="AA550">
        <v>9</v>
      </c>
      <c r="AB550">
        <v>6</v>
      </c>
      <c r="AC550">
        <v>1</v>
      </c>
      <c r="AD550">
        <v>0</v>
      </c>
      <c r="AE550">
        <v>2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1</v>
      </c>
      <c r="AN550">
        <v>0</v>
      </c>
      <c r="AO550">
        <v>0</v>
      </c>
      <c r="AP550">
        <v>0</v>
      </c>
      <c r="AQ550">
        <v>0</v>
      </c>
      <c r="AR550">
        <v>1</v>
      </c>
      <c r="AS550">
        <v>0</v>
      </c>
      <c r="AT550">
        <v>0</v>
      </c>
      <c r="AU550">
        <v>0</v>
      </c>
      <c r="AV550">
        <v>0</v>
      </c>
      <c r="AW550">
        <v>1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6</v>
      </c>
      <c r="BH550">
        <v>1</v>
      </c>
      <c r="BI550">
        <v>1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1</v>
      </c>
      <c r="GW550">
        <v>1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1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1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1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1</v>
      </c>
    </row>
    <row r="551" spans="1:332">
      <c r="A551" t="s">
        <v>822</v>
      </c>
      <c r="B551" t="s">
        <v>807</v>
      </c>
      <c r="C551" t="str">
        <f>"061207"</f>
        <v>061207</v>
      </c>
      <c r="D551" t="s">
        <v>821</v>
      </c>
      <c r="E551">
        <v>1</v>
      </c>
      <c r="F551">
        <v>1034</v>
      </c>
      <c r="G551">
        <v>779</v>
      </c>
      <c r="H551">
        <v>365</v>
      </c>
      <c r="I551">
        <v>414</v>
      </c>
      <c r="J551">
        <v>2</v>
      </c>
      <c r="K551">
        <v>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414</v>
      </c>
      <c r="T551">
        <v>0</v>
      </c>
      <c r="U551">
        <v>0</v>
      </c>
      <c r="V551">
        <v>414</v>
      </c>
      <c r="W551">
        <v>23</v>
      </c>
      <c r="X551">
        <v>14</v>
      </c>
      <c r="Y551">
        <v>9</v>
      </c>
      <c r="Z551">
        <v>0</v>
      </c>
      <c r="AA551">
        <v>391</v>
      </c>
      <c r="AB551">
        <v>225</v>
      </c>
      <c r="AC551">
        <v>46</v>
      </c>
      <c r="AD551">
        <v>38</v>
      </c>
      <c r="AE551">
        <v>15</v>
      </c>
      <c r="AF551">
        <v>30</v>
      </c>
      <c r="AG551">
        <v>5</v>
      </c>
      <c r="AH551">
        <v>21</v>
      </c>
      <c r="AI551">
        <v>11</v>
      </c>
      <c r="AJ551">
        <v>0</v>
      </c>
      <c r="AK551">
        <v>6</v>
      </c>
      <c r="AL551">
        <v>1</v>
      </c>
      <c r="AM551">
        <v>17</v>
      </c>
      <c r="AN551">
        <v>1</v>
      </c>
      <c r="AO551">
        <v>4</v>
      </c>
      <c r="AP551">
        <v>1</v>
      </c>
      <c r="AQ551">
        <v>0</v>
      </c>
      <c r="AR551">
        <v>5</v>
      </c>
      <c r="AS551">
        <v>2</v>
      </c>
      <c r="AT551">
        <v>0</v>
      </c>
      <c r="AU551">
        <v>1</v>
      </c>
      <c r="AV551">
        <v>1</v>
      </c>
      <c r="AW551">
        <v>10</v>
      </c>
      <c r="AX551">
        <v>4</v>
      </c>
      <c r="AY551">
        <v>1</v>
      </c>
      <c r="AZ551">
        <v>1</v>
      </c>
      <c r="BA551">
        <v>1</v>
      </c>
      <c r="BB551">
        <v>0</v>
      </c>
      <c r="BC551">
        <v>0</v>
      </c>
      <c r="BD551">
        <v>0</v>
      </c>
      <c r="BE551">
        <v>1</v>
      </c>
      <c r="BF551">
        <v>2</v>
      </c>
      <c r="BG551">
        <v>225</v>
      </c>
      <c r="BH551">
        <v>24</v>
      </c>
      <c r="BI551">
        <v>13</v>
      </c>
      <c r="BJ551">
        <v>3</v>
      </c>
      <c r="BK551">
        <v>0</v>
      </c>
      <c r="BL551">
        <v>0</v>
      </c>
      <c r="BM551">
        <v>1</v>
      </c>
      <c r="BN551">
        <v>2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2</v>
      </c>
      <c r="BU551">
        <v>1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2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24</v>
      </c>
      <c r="CN551">
        <v>8</v>
      </c>
      <c r="CO551">
        <v>5</v>
      </c>
      <c r="CP551">
        <v>1</v>
      </c>
      <c r="CQ551">
        <v>0</v>
      </c>
      <c r="CR551">
        <v>0</v>
      </c>
      <c r="CS551">
        <v>1</v>
      </c>
      <c r="CT551">
        <v>1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8</v>
      </c>
      <c r="DF551">
        <v>15</v>
      </c>
      <c r="DG551">
        <v>7</v>
      </c>
      <c r="DH551">
        <v>1</v>
      </c>
      <c r="DI551">
        <v>1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1</v>
      </c>
      <c r="DV551">
        <v>0</v>
      </c>
      <c r="DW551">
        <v>0</v>
      </c>
      <c r="DX551">
        <v>1</v>
      </c>
      <c r="DY551">
        <v>0</v>
      </c>
      <c r="DZ551">
        <v>0</v>
      </c>
      <c r="EA551">
        <v>0</v>
      </c>
      <c r="EB551">
        <v>1</v>
      </c>
      <c r="EC551">
        <v>0</v>
      </c>
      <c r="ED551">
        <v>0</v>
      </c>
      <c r="EE551">
        <v>0</v>
      </c>
      <c r="EF551">
        <v>0</v>
      </c>
      <c r="EG551">
        <v>1</v>
      </c>
      <c r="EH551">
        <v>0</v>
      </c>
      <c r="EI551">
        <v>1</v>
      </c>
      <c r="EJ551">
        <v>1</v>
      </c>
      <c r="EK551">
        <v>15</v>
      </c>
      <c r="EL551">
        <v>62</v>
      </c>
      <c r="EM551">
        <v>4</v>
      </c>
      <c r="EN551">
        <v>5</v>
      </c>
      <c r="EO551">
        <v>0</v>
      </c>
      <c r="EP551">
        <v>1</v>
      </c>
      <c r="EQ551">
        <v>1</v>
      </c>
      <c r="ER551">
        <v>1</v>
      </c>
      <c r="ES551">
        <v>43</v>
      </c>
      <c r="ET551">
        <v>0</v>
      </c>
      <c r="EU551">
        <v>0</v>
      </c>
      <c r="EV551">
        <v>0</v>
      </c>
      <c r="EW551">
        <v>3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4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62</v>
      </c>
      <c r="FQ551">
        <v>10</v>
      </c>
      <c r="FR551">
        <v>3</v>
      </c>
      <c r="FS551">
        <v>4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1</v>
      </c>
      <c r="GP551">
        <v>0</v>
      </c>
      <c r="GQ551">
        <v>0</v>
      </c>
      <c r="GR551">
        <v>0</v>
      </c>
      <c r="GS551">
        <v>0</v>
      </c>
      <c r="GT551">
        <v>2</v>
      </c>
      <c r="GU551">
        <v>10</v>
      </c>
      <c r="GV551">
        <v>37</v>
      </c>
      <c r="GW551">
        <v>7</v>
      </c>
      <c r="GX551">
        <v>5</v>
      </c>
      <c r="GY551">
        <v>0</v>
      </c>
      <c r="GZ551">
        <v>0</v>
      </c>
      <c r="HA551">
        <v>3</v>
      </c>
      <c r="HB551">
        <v>0</v>
      </c>
      <c r="HC551">
        <v>0</v>
      </c>
      <c r="HD551">
        <v>0</v>
      </c>
      <c r="HE551">
        <v>1</v>
      </c>
      <c r="HF551">
        <v>0</v>
      </c>
      <c r="HG551">
        <v>2</v>
      </c>
      <c r="HH551">
        <v>0</v>
      </c>
      <c r="HI551">
        <v>0</v>
      </c>
      <c r="HJ551">
        <v>0</v>
      </c>
      <c r="HK551">
        <v>16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3</v>
      </c>
      <c r="IA551">
        <v>37</v>
      </c>
      <c r="IB551">
        <v>6</v>
      </c>
      <c r="IC551">
        <v>3</v>
      </c>
      <c r="ID551">
        <v>0</v>
      </c>
      <c r="IE551">
        <v>0</v>
      </c>
      <c r="IF551">
        <v>1</v>
      </c>
      <c r="IG551">
        <v>1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1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6</v>
      </c>
      <c r="JG551">
        <v>1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1</v>
      </c>
      <c r="JV551">
        <v>0</v>
      </c>
      <c r="JW551">
        <v>0</v>
      </c>
      <c r="JX551">
        <v>1</v>
      </c>
      <c r="JY551">
        <v>1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1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1</v>
      </c>
      <c r="KQ551">
        <v>2</v>
      </c>
      <c r="KR551">
        <v>1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1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2</v>
      </c>
    </row>
    <row r="552" spans="1:332">
      <c r="A552" t="s">
        <v>820</v>
      </c>
      <c r="B552" t="s">
        <v>807</v>
      </c>
      <c r="C552" t="str">
        <f>"061207"</f>
        <v>061207</v>
      </c>
      <c r="D552" t="s">
        <v>819</v>
      </c>
      <c r="E552">
        <v>2</v>
      </c>
      <c r="F552">
        <v>289</v>
      </c>
      <c r="G552">
        <v>230</v>
      </c>
      <c r="H552">
        <v>100</v>
      </c>
      <c r="I552">
        <v>130</v>
      </c>
      <c r="J552">
        <v>0</v>
      </c>
      <c r="K552">
        <v>3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130</v>
      </c>
      <c r="T552">
        <v>0</v>
      </c>
      <c r="U552">
        <v>0</v>
      </c>
      <c r="V552">
        <v>130</v>
      </c>
      <c r="W552">
        <v>3</v>
      </c>
      <c r="X552">
        <v>2</v>
      </c>
      <c r="Y552">
        <v>1</v>
      </c>
      <c r="Z552">
        <v>0</v>
      </c>
      <c r="AA552">
        <v>127</v>
      </c>
      <c r="AB552">
        <v>64</v>
      </c>
      <c r="AC552">
        <v>19</v>
      </c>
      <c r="AD552">
        <v>5</v>
      </c>
      <c r="AE552">
        <v>1</v>
      </c>
      <c r="AF552">
        <v>16</v>
      </c>
      <c r="AG552">
        <v>0</v>
      </c>
      <c r="AH552">
        <v>13</v>
      </c>
      <c r="AI552">
        <v>1</v>
      </c>
      <c r="AJ552">
        <v>1</v>
      </c>
      <c r="AK552">
        <v>0</v>
      </c>
      <c r="AL552">
        <v>0</v>
      </c>
      <c r="AM552">
        <v>5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2</v>
      </c>
      <c r="AX552">
        <v>1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64</v>
      </c>
      <c r="BH552">
        <v>9</v>
      </c>
      <c r="BI552">
        <v>4</v>
      </c>
      <c r="BJ552">
        <v>2</v>
      </c>
      <c r="BK552">
        <v>0</v>
      </c>
      <c r="BL552">
        <v>1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1</v>
      </c>
      <c r="CF552">
        <v>0</v>
      </c>
      <c r="CG552">
        <v>1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9</v>
      </c>
      <c r="CN552">
        <v>1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1</v>
      </c>
      <c r="DA552">
        <v>0</v>
      </c>
      <c r="DB552">
        <v>0</v>
      </c>
      <c r="DC552">
        <v>0</v>
      </c>
      <c r="DD552">
        <v>0</v>
      </c>
      <c r="DE552">
        <v>1</v>
      </c>
      <c r="DF552">
        <v>2</v>
      </c>
      <c r="DG552">
        <v>0</v>
      </c>
      <c r="DH552">
        <v>0</v>
      </c>
      <c r="DI552">
        <v>0</v>
      </c>
      <c r="DJ552">
        <v>2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2</v>
      </c>
      <c r="EL552">
        <v>23</v>
      </c>
      <c r="EM552">
        <v>7</v>
      </c>
      <c r="EN552">
        <v>0</v>
      </c>
      <c r="EO552">
        <v>0</v>
      </c>
      <c r="EP552">
        <v>4</v>
      </c>
      <c r="EQ552">
        <v>0</v>
      </c>
      <c r="ER552">
        <v>0</v>
      </c>
      <c r="ES552">
        <v>10</v>
      </c>
      <c r="ET552">
        <v>0</v>
      </c>
      <c r="EU552">
        <v>0</v>
      </c>
      <c r="EV552">
        <v>1</v>
      </c>
      <c r="EW552">
        <v>1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23</v>
      </c>
      <c r="FQ552">
        <v>6</v>
      </c>
      <c r="FR552">
        <v>3</v>
      </c>
      <c r="FS552">
        <v>2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0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1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6</v>
      </c>
      <c r="GV552">
        <v>17</v>
      </c>
      <c r="GW552">
        <v>5</v>
      </c>
      <c r="GX552">
        <v>1</v>
      </c>
      <c r="GY552">
        <v>1</v>
      </c>
      <c r="GZ552">
        <v>0</v>
      </c>
      <c r="HA552">
        <v>0</v>
      </c>
      <c r="HB552">
        <v>0</v>
      </c>
      <c r="HC552">
        <v>0</v>
      </c>
      <c r="HD552">
        <v>1</v>
      </c>
      <c r="HE552">
        <v>1</v>
      </c>
      <c r="HF552">
        <v>0</v>
      </c>
      <c r="HG552">
        <v>2</v>
      </c>
      <c r="HH552">
        <v>0</v>
      </c>
      <c r="HI552">
        <v>0</v>
      </c>
      <c r="HJ552">
        <v>0</v>
      </c>
      <c r="HK552">
        <v>5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0</v>
      </c>
      <c r="HR552">
        <v>0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1</v>
      </c>
      <c r="IA552">
        <v>17</v>
      </c>
      <c r="IB552">
        <v>4</v>
      </c>
      <c r="IC552">
        <v>2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1</v>
      </c>
      <c r="IJ552">
        <v>0</v>
      </c>
      <c r="IK552">
        <v>0</v>
      </c>
      <c r="IL552">
        <v>0</v>
      </c>
      <c r="IM552">
        <v>1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4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1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1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1</v>
      </c>
    </row>
    <row r="553" spans="1:332">
      <c r="A553" t="s">
        <v>818</v>
      </c>
      <c r="B553" t="s">
        <v>807</v>
      </c>
      <c r="C553" t="str">
        <f>"061207"</f>
        <v>061207</v>
      </c>
      <c r="D553" t="s">
        <v>817</v>
      </c>
      <c r="E553">
        <v>3</v>
      </c>
      <c r="F553">
        <v>415</v>
      </c>
      <c r="G553">
        <v>320</v>
      </c>
      <c r="H553">
        <v>139</v>
      </c>
      <c r="I553">
        <v>181</v>
      </c>
      <c r="J553">
        <v>0</v>
      </c>
      <c r="K553">
        <v>1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181</v>
      </c>
      <c r="T553">
        <v>0</v>
      </c>
      <c r="U553">
        <v>0</v>
      </c>
      <c r="V553">
        <v>181</v>
      </c>
      <c r="W553">
        <v>6</v>
      </c>
      <c r="X553">
        <v>4</v>
      </c>
      <c r="Y553">
        <v>2</v>
      </c>
      <c r="Z553">
        <v>0</v>
      </c>
      <c r="AA553">
        <v>175</v>
      </c>
      <c r="AB553">
        <v>96</v>
      </c>
      <c r="AC553">
        <v>21</v>
      </c>
      <c r="AD553">
        <v>25</v>
      </c>
      <c r="AE553">
        <v>5</v>
      </c>
      <c r="AF553">
        <v>12</v>
      </c>
      <c r="AG553">
        <v>2</v>
      </c>
      <c r="AH553">
        <v>7</v>
      </c>
      <c r="AI553">
        <v>0</v>
      </c>
      <c r="AJ553">
        <v>1</v>
      </c>
      <c r="AK553">
        <v>2</v>
      </c>
      <c r="AL553">
        <v>2</v>
      </c>
      <c r="AM553">
        <v>11</v>
      </c>
      <c r="AN553">
        <v>0</v>
      </c>
      <c r="AO553">
        <v>0</v>
      </c>
      <c r="AP553">
        <v>1</v>
      </c>
      <c r="AQ553">
        <v>0</v>
      </c>
      <c r="AR553">
        <v>0</v>
      </c>
      <c r="AS553">
        <v>1</v>
      </c>
      <c r="AT553">
        <v>0</v>
      </c>
      <c r="AU553">
        <v>0</v>
      </c>
      <c r="AV553">
        <v>0</v>
      </c>
      <c r="AW553">
        <v>2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4</v>
      </c>
      <c r="BG553">
        <v>96</v>
      </c>
      <c r="BH553">
        <v>5</v>
      </c>
      <c r="BI553">
        <v>2</v>
      </c>
      <c r="BJ553">
        <v>2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1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5</v>
      </c>
      <c r="CN553">
        <v>4</v>
      </c>
      <c r="CO553">
        <v>0</v>
      </c>
      <c r="CP553">
        <v>1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2</v>
      </c>
      <c r="CW553">
        <v>0</v>
      </c>
      <c r="CX553">
        <v>0</v>
      </c>
      <c r="CY553">
        <v>0</v>
      </c>
      <c r="CZ553">
        <v>0</v>
      </c>
      <c r="DA553">
        <v>1</v>
      </c>
      <c r="DB553">
        <v>0</v>
      </c>
      <c r="DC553">
        <v>0</v>
      </c>
      <c r="DD553">
        <v>0</v>
      </c>
      <c r="DE553">
        <v>4</v>
      </c>
      <c r="DF553">
        <v>4</v>
      </c>
      <c r="DG553">
        <v>1</v>
      </c>
      <c r="DH553">
        <v>0</v>
      </c>
      <c r="DI553">
        <v>0</v>
      </c>
      <c r="DJ553">
        <v>0</v>
      </c>
      <c r="DK553">
        <v>1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2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4</v>
      </c>
      <c r="EL553">
        <v>28</v>
      </c>
      <c r="EM553">
        <v>4</v>
      </c>
      <c r="EN553">
        <v>1</v>
      </c>
      <c r="EO553">
        <v>0</v>
      </c>
      <c r="EP553">
        <v>3</v>
      </c>
      <c r="EQ553">
        <v>0</v>
      </c>
      <c r="ER553">
        <v>0</v>
      </c>
      <c r="ES553">
        <v>19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1</v>
      </c>
      <c r="FP553">
        <v>28</v>
      </c>
      <c r="FQ553">
        <v>8</v>
      </c>
      <c r="FR553">
        <v>6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1</v>
      </c>
      <c r="GA553">
        <v>0</v>
      </c>
      <c r="GB553">
        <v>0</v>
      </c>
      <c r="GC553">
        <v>0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1</v>
      </c>
      <c r="GU553">
        <v>8</v>
      </c>
      <c r="GV553">
        <v>24</v>
      </c>
      <c r="GW553">
        <v>8</v>
      </c>
      <c r="GX553">
        <v>3</v>
      </c>
      <c r="GY553">
        <v>0</v>
      </c>
      <c r="GZ553">
        <v>1</v>
      </c>
      <c r="HA553">
        <v>1</v>
      </c>
      <c r="HB553">
        <v>0</v>
      </c>
      <c r="HC553">
        <v>1</v>
      </c>
      <c r="HD553">
        <v>2</v>
      </c>
      <c r="HE553">
        <v>1</v>
      </c>
      <c r="HF553">
        <v>0</v>
      </c>
      <c r="HG553">
        <v>2</v>
      </c>
      <c r="HH553">
        <v>0</v>
      </c>
      <c r="HI553">
        <v>0</v>
      </c>
      <c r="HJ553">
        <v>0</v>
      </c>
      <c r="HK553">
        <v>2</v>
      </c>
      <c r="HL553">
        <v>0</v>
      </c>
      <c r="HM553">
        <v>0</v>
      </c>
      <c r="HN553">
        <v>0</v>
      </c>
      <c r="HO553">
        <v>1</v>
      </c>
      <c r="HP553">
        <v>0</v>
      </c>
      <c r="HQ553">
        <v>0</v>
      </c>
      <c r="HR553">
        <v>0</v>
      </c>
      <c r="HS553">
        <v>0</v>
      </c>
      <c r="HT553">
        <v>0</v>
      </c>
      <c r="HU553">
        <v>0</v>
      </c>
      <c r="HV553">
        <v>0</v>
      </c>
      <c r="HW553">
        <v>1</v>
      </c>
      <c r="HX553">
        <v>0</v>
      </c>
      <c r="HY553">
        <v>0</v>
      </c>
      <c r="HZ553">
        <v>1</v>
      </c>
      <c r="IA553">
        <v>24</v>
      </c>
      <c r="IB553">
        <v>4</v>
      </c>
      <c r="IC553">
        <v>2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1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1</v>
      </c>
      <c r="JC553">
        <v>0</v>
      </c>
      <c r="JD553">
        <v>0</v>
      </c>
      <c r="JE553">
        <v>0</v>
      </c>
      <c r="JF553">
        <v>4</v>
      </c>
      <c r="JG553">
        <v>0</v>
      </c>
      <c r="JH553">
        <v>0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2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2</v>
      </c>
      <c r="LT553">
        <v>2</v>
      </c>
    </row>
    <row r="554" spans="1:332">
      <c r="A554" t="s">
        <v>816</v>
      </c>
      <c r="B554" t="s">
        <v>807</v>
      </c>
      <c r="C554" t="str">
        <f>"061207"</f>
        <v>061207</v>
      </c>
      <c r="D554" t="s">
        <v>815</v>
      </c>
      <c r="E554">
        <v>4</v>
      </c>
      <c r="F554">
        <v>695</v>
      </c>
      <c r="G554">
        <v>540</v>
      </c>
      <c r="H554">
        <v>277</v>
      </c>
      <c r="I554">
        <v>263</v>
      </c>
      <c r="J554">
        <v>0</v>
      </c>
      <c r="K554">
        <v>1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263</v>
      </c>
      <c r="T554">
        <v>0</v>
      </c>
      <c r="U554">
        <v>0</v>
      </c>
      <c r="V554">
        <v>263</v>
      </c>
      <c r="W554">
        <v>17</v>
      </c>
      <c r="X554">
        <v>13</v>
      </c>
      <c r="Y554">
        <v>4</v>
      </c>
      <c r="Z554">
        <v>0</v>
      </c>
      <c r="AA554">
        <v>246</v>
      </c>
      <c r="AB554">
        <v>130</v>
      </c>
      <c r="AC554">
        <v>29</v>
      </c>
      <c r="AD554">
        <v>10</v>
      </c>
      <c r="AE554">
        <v>14</v>
      </c>
      <c r="AF554">
        <v>22</v>
      </c>
      <c r="AG554">
        <v>5</v>
      </c>
      <c r="AH554">
        <v>8</v>
      </c>
      <c r="AI554">
        <v>3</v>
      </c>
      <c r="AJ554">
        <v>0</v>
      </c>
      <c r="AK554">
        <v>5</v>
      </c>
      <c r="AL554">
        <v>1</v>
      </c>
      <c r="AM554">
        <v>7</v>
      </c>
      <c r="AN554">
        <v>1</v>
      </c>
      <c r="AO554">
        <v>1</v>
      </c>
      <c r="AP554">
        <v>0</v>
      </c>
      <c r="AQ554">
        <v>0</v>
      </c>
      <c r="AR554">
        <v>2</v>
      </c>
      <c r="AS554">
        <v>0</v>
      </c>
      <c r="AT554">
        <v>0</v>
      </c>
      <c r="AU554">
        <v>0</v>
      </c>
      <c r="AV554">
        <v>0</v>
      </c>
      <c r="AW554">
        <v>8</v>
      </c>
      <c r="AX554">
        <v>3</v>
      </c>
      <c r="AY554">
        <v>0</v>
      </c>
      <c r="AZ554">
        <v>0</v>
      </c>
      <c r="BA554">
        <v>0</v>
      </c>
      <c r="BB554">
        <v>1</v>
      </c>
      <c r="BC554">
        <v>0</v>
      </c>
      <c r="BD554">
        <v>0</v>
      </c>
      <c r="BE554">
        <v>0</v>
      </c>
      <c r="BF554">
        <v>10</v>
      </c>
      <c r="BG554">
        <v>130</v>
      </c>
      <c r="BH554">
        <v>26</v>
      </c>
      <c r="BI554">
        <v>19</v>
      </c>
      <c r="BJ554">
        <v>1</v>
      </c>
      <c r="BK554">
        <v>1</v>
      </c>
      <c r="BL554">
        <v>0</v>
      </c>
      <c r="BM554">
        <v>0</v>
      </c>
      <c r="BN554">
        <v>3</v>
      </c>
      <c r="BO554">
        <v>1</v>
      </c>
      <c r="BP554">
        <v>0</v>
      </c>
      <c r="BQ554">
        <v>0</v>
      </c>
      <c r="BR554">
        <v>1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26</v>
      </c>
      <c r="CN554">
        <v>9</v>
      </c>
      <c r="CO554">
        <v>3</v>
      </c>
      <c r="CP554">
        <v>2</v>
      </c>
      <c r="CQ554">
        <v>2</v>
      </c>
      <c r="CR554">
        <v>0</v>
      </c>
      <c r="CS554">
        <v>0</v>
      </c>
      <c r="CT554">
        <v>2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9</v>
      </c>
      <c r="DF554">
        <v>11</v>
      </c>
      <c r="DG554">
        <v>8</v>
      </c>
      <c r="DH554">
        <v>1</v>
      </c>
      <c r="DI554">
        <v>2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11</v>
      </c>
      <c r="EL554">
        <v>28</v>
      </c>
      <c r="EM554">
        <v>1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20</v>
      </c>
      <c r="ET554">
        <v>0</v>
      </c>
      <c r="EU554">
        <v>0</v>
      </c>
      <c r="EV554">
        <v>1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3</v>
      </c>
      <c r="FD554">
        <v>0</v>
      </c>
      <c r="FE554">
        <v>0</v>
      </c>
      <c r="FF554">
        <v>1</v>
      </c>
      <c r="FG554">
        <v>1</v>
      </c>
      <c r="FH554">
        <v>1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28</v>
      </c>
      <c r="FQ554">
        <v>7</v>
      </c>
      <c r="FR554">
        <v>2</v>
      </c>
      <c r="FS554">
        <v>1</v>
      </c>
      <c r="FT554">
        <v>0</v>
      </c>
      <c r="FU554">
        <v>0</v>
      </c>
      <c r="FV554">
        <v>1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1</v>
      </c>
      <c r="GC554">
        <v>1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1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7</v>
      </c>
      <c r="GV554">
        <v>25</v>
      </c>
      <c r="GW554">
        <v>8</v>
      </c>
      <c r="GX554">
        <v>2</v>
      </c>
      <c r="GY554">
        <v>1</v>
      </c>
      <c r="GZ554">
        <v>0</v>
      </c>
      <c r="HA554">
        <v>6</v>
      </c>
      <c r="HB554">
        <v>1</v>
      </c>
      <c r="HC554">
        <v>0</v>
      </c>
      <c r="HD554">
        <v>1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5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1</v>
      </c>
      <c r="HX554">
        <v>0</v>
      </c>
      <c r="HY554">
        <v>0</v>
      </c>
      <c r="HZ554">
        <v>0</v>
      </c>
      <c r="IA554">
        <v>25</v>
      </c>
      <c r="IB554">
        <v>8</v>
      </c>
      <c r="IC554">
        <v>6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1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1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8</v>
      </c>
      <c r="JG554">
        <v>1</v>
      </c>
      <c r="JH554">
        <v>1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1</v>
      </c>
      <c r="JY554">
        <v>1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1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1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</row>
    <row r="555" spans="1:332">
      <c r="A555" t="s">
        <v>814</v>
      </c>
      <c r="B555" t="s">
        <v>807</v>
      </c>
      <c r="C555" t="str">
        <f>"061207"</f>
        <v>061207</v>
      </c>
      <c r="D555" t="s">
        <v>813</v>
      </c>
      <c r="E555">
        <v>5</v>
      </c>
      <c r="F555">
        <v>196</v>
      </c>
      <c r="G555">
        <v>160</v>
      </c>
      <c r="H555">
        <v>76</v>
      </c>
      <c r="I555">
        <v>84</v>
      </c>
      <c r="J555">
        <v>0</v>
      </c>
      <c r="K555">
        <v>3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84</v>
      </c>
      <c r="T555">
        <v>0</v>
      </c>
      <c r="U555">
        <v>0</v>
      </c>
      <c r="V555">
        <v>84</v>
      </c>
      <c r="W555">
        <v>1</v>
      </c>
      <c r="X555">
        <v>0</v>
      </c>
      <c r="Y555">
        <v>1</v>
      </c>
      <c r="Z555">
        <v>0</v>
      </c>
      <c r="AA555">
        <v>83</v>
      </c>
      <c r="AB555">
        <v>38</v>
      </c>
      <c r="AC555">
        <v>14</v>
      </c>
      <c r="AD555">
        <v>8</v>
      </c>
      <c r="AE555">
        <v>1</v>
      </c>
      <c r="AF555">
        <v>6</v>
      </c>
      <c r="AG555">
        <v>2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2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1</v>
      </c>
      <c r="AX555">
        <v>0</v>
      </c>
      <c r="AY555">
        <v>0</v>
      </c>
      <c r="AZ555">
        <v>1</v>
      </c>
      <c r="BA555">
        <v>0</v>
      </c>
      <c r="BB555">
        <v>0</v>
      </c>
      <c r="BC555">
        <v>0</v>
      </c>
      <c r="BD555">
        <v>2</v>
      </c>
      <c r="BE555">
        <v>0</v>
      </c>
      <c r="BF555">
        <v>1</v>
      </c>
      <c r="BG555">
        <v>38</v>
      </c>
      <c r="BH555">
        <v>6</v>
      </c>
      <c r="BI555">
        <v>4</v>
      </c>
      <c r="BJ555">
        <v>2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6</v>
      </c>
      <c r="CN555">
        <v>5</v>
      </c>
      <c r="CO555">
        <v>0</v>
      </c>
      <c r="CP555">
        <v>1</v>
      </c>
      <c r="CQ555">
        <v>0</v>
      </c>
      <c r="CR555">
        <v>0</v>
      </c>
      <c r="CS555">
        <v>0</v>
      </c>
      <c r="CT555">
        <v>2</v>
      </c>
      <c r="CU555">
        <v>0</v>
      </c>
      <c r="CV555">
        <v>1</v>
      </c>
      <c r="CW555">
        <v>1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5</v>
      </c>
      <c r="DF555">
        <v>4</v>
      </c>
      <c r="DG555">
        <v>4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4</v>
      </c>
      <c r="EL555">
        <v>8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7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1</v>
      </c>
      <c r="FM555">
        <v>0</v>
      </c>
      <c r="FN555">
        <v>0</v>
      </c>
      <c r="FO555">
        <v>0</v>
      </c>
      <c r="FP555">
        <v>8</v>
      </c>
      <c r="FQ555">
        <v>14</v>
      </c>
      <c r="FR555">
        <v>5</v>
      </c>
      <c r="FS555">
        <v>6</v>
      </c>
      <c r="FT555">
        <v>1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1</v>
      </c>
      <c r="GR555">
        <v>0</v>
      </c>
      <c r="GS555">
        <v>0</v>
      </c>
      <c r="GT555">
        <v>1</v>
      </c>
      <c r="GU555">
        <v>14</v>
      </c>
      <c r="GV555">
        <v>4</v>
      </c>
      <c r="GW555">
        <v>1</v>
      </c>
      <c r="GX555">
        <v>0</v>
      </c>
      <c r="GY555">
        <v>0</v>
      </c>
      <c r="GZ555">
        <v>0</v>
      </c>
      <c r="HA555">
        <v>1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1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1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4</v>
      </c>
      <c r="IB555">
        <v>2</v>
      </c>
      <c r="IC555">
        <v>1</v>
      </c>
      <c r="ID555">
        <v>0</v>
      </c>
      <c r="IE555">
        <v>1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2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0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2</v>
      </c>
      <c r="KR555">
        <v>2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2</v>
      </c>
    </row>
    <row r="556" spans="1:332">
      <c r="A556" t="s">
        <v>812</v>
      </c>
      <c r="B556" t="s">
        <v>807</v>
      </c>
      <c r="C556" t="str">
        <f>"061207"</f>
        <v>061207</v>
      </c>
      <c r="D556" t="s">
        <v>811</v>
      </c>
      <c r="E556">
        <v>6</v>
      </c>
      <c r="F556">
        <v>476</v>
      </c>
      <c r="G556">
        <v>370</v>
      </c>
      <c r="H556">
        <v>200</v>
      </c>
      <c r="I556">
        <v>170</v>
      </c>
      <c r="J556">
        <v>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170</v>
      </c>
      <c r="T556">
        <v>0</v>
      </c>
      <c r="U556">
        <v>0</v>
      </c>
      <c r="V556">
        <v>170</v>
      </c>
      <c r="W556">
        <v>6</v>
      </c>
      <c r="X556">
        <v>5</v>
      </c>
      <c r="Y556">
        <v>1</v>
      </c>
      <c r="Z556">
        <v>0</v>
      </c>
      <c r="AA556">
        <v>164</v>
      </c>
      <c r="AB556">
        <v>104</v>
      </c>
      <c r="AC556">
        <v>14</v>
      </c>
      <c r="AD556">
        <v>2</v>
      </c>
      <c r="AE556">
        <v>7</v>
      </c>
      <c r="AF556">
        <v>22</v>
      </c>
      <c r="AG556">
        <v>5</v>
      </c>
      <c r="AH556">
        <v>25</v>
      </c>
      <c r="AI556">
        <v>1</v>
      </c>
      <c r="AJ556">
        <v>4</v>
      </c>
      <c r="AK556">
        <v>2</v>
      </c>
      <c r="AL556">
        <v>3</v>
      </c>
      <c r="AM556">
        <v>3</v>
      </c>
      <c r="AN556">
        <v>0</v>
      </c>
      <c r="AO556">
        <v>1</v>
      </c>
      <c r="AP556">
        <v>1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3</v>
      </c>
      <c r="AX556">
        <v>7</v>
      </c>
      <c r="AY556">
        <v>0</v>
      </c>
      <c r="AZ556">
        <v>0</v>
      </c>
      <c r="BA556">
        <v>1</v>
      </c>
      <c r="BB556">
        <v>0</v>
      </c>
      <c r="BC556">
        <v>0</v>
      </c>
      <c r="BD556">
        <v>0</v>
      </c>
      <c r="BE556">
        <v>1</v>
      </c>
      <c r="BF556">
        <v>2</v>
      </c>
      <c r="BG556">
        <v>104</v>
      </c>
      <c r="BH556">
        <v>7</v>
      </c>
      <c r="BI556">
        <v>4</v>
      </c>
      <c r="BJ556">
        <v>1</v>
      </c>
      <c r="BK556">
        <v>0</v>
      </c>
      <c r="BL556">
        <v>0</v>
      </c>
      <c r="BM556">
        <v>0</v>
      </c>
      <c r="BN556">
        <v>1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1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7</v>
      </c>
      <c r="CN556">
        <v>3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1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1</v>
      </c>
      <c r="DC556">
        <v>1</v>
      </c>
      <c r="DD556">
        <v>0</v>
      </c>
      <c r="DE556">
        <v>3</v>
      </c>
      <c r="DF556">
        <v>7</v>
      </c>
      <c r="DG556">
        <v>4</v>
      </c>
      <c r="DH556">
        <v>0</v>
      </c>
      <c r="DI556">
        <v>1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1</v>
      </c>
      <c r="EF556">
        <v>0</v>
      </c>
      <c r="EG556">
        <v>0</v>
      </c>
      <c r="EH556">
        <v>0</v>
      </c>
      <c r="EI556">
        <v>0</v>
      </c>
      <c r="EJ556">
        <v>1</v>
      </c>
      <c r="EK556">
        <v>7</v>
      </c>
      <c r="EL556">
        <v>14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10</v>
      </c>
      <c r="ET556">
        <v>0</v>
      </c>
      <c r="EU556">
        <v>0</v>
      </c>
      <c r="EV556">
        <v>0</v>
      </c>
      <c r="EW556">
        <v>1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3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14</v>
      </c>
      <c r="FQ556">
        <v>7</v>
      </c>
      <c r="FR556">
        <v>2</v>
      </c>
      <c r="FS556">
        <v>1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1</v>
      </c>
      <c r="GR556">
        <v>0</v>
      </c>
      <c r="GS556">
        <v>1</v>
      </c>
      <c r="GT556">
        <v>2</v>
      </c>
      <c r="GU556">
        <v>7</v>
      </c>
      <c r="GV556">
        <v>17</v>
      </c>
      <c r="GW556">
        <v>2</v>
      </c>
      <c r="GX556">
        <v>3</v>
      </c>
      <c r="GY556">
        <v>2</v>
      </c>
      <c r="GZ556">
        <v>2</v>
      </c>
      <c r="HA556">
        <v>0</v>
      </c>
      <c r="HB556">
        <v>0</v>
      </c>
      <c r="HC556">
        <v>3</v>
      </c>
      <c r="HD556">
        <v>0</v>
      </c>
      <c r="HE556">
        <v>0</v>
      </c>
      <c r="HF556">
        <v>0</v>
      </c>
      <c r="HG556">
        <v>1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1</v>
      </c>
      <c r="HN556">
        <v>0</v>
      </c>
      <c r="HO556">
        <v>1</v>
      </c>
      <c r="HP556">
        <v>0</v>
      </c>
      <c r="HQ556">
        <v>0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1</v>
      </c>
      <c r="HZ556">
        <v>1</v>
      </c>
      <c r="IA556">
        <v>17</v>
      </c>
      <c r="IB556">
        <v>5</v>
      </c>
      <c r="IC556">
        <v>4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1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5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0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</row>
    <row r="557" spans="1:332">
      <c r="A557" t="s">
        <v>810</v>
      </c>
      <c r="B557" t="s">
        <v>807</v>
      </c>
      <c r="C557" t="str">
        <f>"061207"</f>
        <v>061207</v>
      </c>
      <c r="D557" t="s">
        <v>809</v>
      </c>
      <c r="E557">
        <v>7</v>
      </c>
      <c r="F557">
        <v>396</v>
      </c>
      <c r="G557">
        <v>310</v>
      </c>
      <c r="H557">
        <v>152</v>
      </c>
      <c r="I557">
        <v>158</v>
      </c>
      <c r="J557">
        <v>1</v>
      </c>
      <c r="K557">
        <v>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158</v>
      </c>
      <c r="T557">
        <v>0</v>
      </c>
      <c r="U557">
        <v>0</v>
      </c>
      <c r="V557">
        <v>158</v>
      </c>
      <c r="W557">
        <v>7</v>
      </c>
      <c r="X557">
        <v>5</v>
      </c>
      <c r="Y557">
        <v>2</v>
      </c>
      <c r="Z557">
        <v>0</v>
      </c>
      <c r="AA557">
        <v>151</v>
      </c>
      <c r="AB557">
        <v>106</v>
      </c>
      <c r="AC557">
        <v>27</v>
      </c>
      <c r="AD557">
        <v>8</v>
      </c>
      <c r="AE557">
        <v>3</v>
      </c>
      <c r="AF557">
        <v>13</v>
      </c>
      <c r="AG557">
        <v>1</v>
      </c>
      <c r="AH557">
        <v>14</v>
      </c>
      <c r="AI557">
        <v>1</v>
      </c>
      <c r="AJ557">
        <v>0</v>
      </c>
      <c r="AK557">
        <v>7</v>
      </c>
      <c r="AL557">
        <v>0</v>
      </c>
      <c r="AM557">
        <v>11</v>
      </c>
      <c r="AN557">
        <v>3</v>
      </c>
      <c r="AO557">
        <v>0</v>
      </c>
      <c r="AP557">
        <v>1</v>
      </c>
      <c r="AQ557">
        <v>0</v>
      </c>
      <c r="AR557">
        <v>4</v>
      </c>
      <c r="AS557">
        <v>0</v>
      </c>
      <c r="AT557">
        <v>0</v>
      </c>
      <c r="AU557">
        <v>1</v>
      </c>
      <c r="AV557">
        <v>0</v>
      </c>
      <c r="AW557">
        <v>5</v>
      </c>
      <c r="AX557">
        <v>2</v>
      </c>
      <c r="AY557">
        <v>0</v>
      </c>
      <c r="AZ557">
        <v>0</v>
      </c>
      <c r="BA557">
        <v>0</v>
      </c>
      <c r="BB557">
        <v>0</v>
      </c>
      <c r="BC557">
        <v>2</v>
      </c>
      <c r="BD557">
        <v>1</v>
      </c>
      <c r="BE557">
        <v>0</v>
      </c>
      <c r="BF557">
        <v>2</v>
      </c>
      <c r="BG557">
        <v>106</v>
      </c>
      <c r="BH557">
        <v>6</v>
      </c>
      <c r="BI557">
        <v>5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1</v>
      </c>
      <c r="CL557">
        <v>0</v>
      </c>
      <c r="CM557">
        <v>6</v>
      </c>
      <c r="CN557">
        <v>2</v>
      </c>
      <c r="CO557">
        <v>1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1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2</v>
      </c>
      <c r="DF557">
        <v>1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1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1</v>
      </c>
      <c r="EL557">
        <v>21</v>
      </c>
      <c r="EM557">
        <v>8</v>
      </c>
      <c r="EN557">
        <v>0</v>
      </c>
      <c r="EO557">
        <v>0</v>
      </c>
      <c r="EP557">
        <v>2</v>
      </c>
      <c r="EQ557">
        <v>0</v>
      </c>
      <c r="ER557">
        <v>0</v>
      </c>
      <c r="ES557">
        <v>10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1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21</v>
      </c>
      <c r="FQ557">
        <v>5</v>
      </c>
      <c r="FR557">
        <v>0</v>
      </c>
      <c r="FS557">
        <v>1</v>
      </c>
      <c r="FT557">
        <v>1</v>
      </c>
      <c r="FU557">
        <v>1</v>
      </c>
      <c r="FV557">
        <v>0</v>
      </c>
      <c r="FW557">
        <v>0</v>
      </c>
      <c r="FX557">
        <v>0</v>
      </c>
      <c r="FY557">
        <v>0</v>
      </c>
      <c r="FZ557">
        <v>0</v>
      </c>
      <c r="GA557">
        <v>1</v>
      </c>
      <c r="GB557">
        <v>0</v>
      </c>
      <c r="GC557">
        <v>0</v>
      </c>
      <c r="GD557">
        <v>0</v>
      </c>
      <c r="GE557">
        <v>0</v>
      </c>
      <c r="GF557">
        <v>0</v>
      </c>
      <c r="GG557">
        <v>0</v>
      </c>
      <c r="GH557">
        <v>0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1</v>
      </c>
      <c r="GR557">
        <v>0</v>
      </c>
      <c r="GS557">
        <v>0</v>
      </c>
      <c r="GT557">
        <v>0</v>
      </c>
      <c r="GU557">
        <v>5</v>
      </c>
      <c r="GV557">
        <v>9</v>
      </c>
      <c r="GW557">
        <v>4</v>
      </c>
      <c r="GX557">
        <v>2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0</v>
      </c>
      <c r="HG557">
        <v>1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0</v>
      </c>
      <c r="HN557">
        <v>0</v>
      </c>
      <c r="HO557">
        <v>0</v>
      </c>
      <c r="HP557">
        <v>0</v>
      </c>
      <c r="HQ557">
        <v>0</v>
      </c>
      <c r="HR557">
        <v>0</v>
      </c>
      <c r="HS557">
        <v>0</v>
      </c>
      <c r="HT557">
        <v>0</v>
      </c>
      <c r="HU557">
        <v>0</v>
      </c>
      <c r="HV557">
        <v>0</v>
      </c>
      <c r="HW557">
        <v>1</v>
      </c>
      <c r="HX557">
        <v>0</v>
      </c>
      <c r="HY557">
        <v>0</v>
      </c>
      <c r="HZ557">
        <v>1</v>
      </c>
      <c r="IA557">
        <v>9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0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0</v>
      </c>
      <c r="JH557">
        <v>0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1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1</v>
      </c>
      <c r="LT557">
        <v>1</v>
      </c>
    </row>
    <row r="558" spans="1:332">
      <c r="A558" t="s">
        <v>808</v>
      </c>
      <c r="B558" t="s">
        <v>807</v>
      </c>
      <c r="C558" t="str">
        <f>"061207"</f>
        <v>061207</v>
      </c>
      <c r="D558" t="s">
        <v>806</v>
      </c>
      <c r="E558">
        <v>8</v>
      </c>
      <c r="F558">
        <v>306</v>
      </c>
      <c r="G558">
        <v>240</v>
      </c>
      <c r="H558">
        <v>87</v>
      </c>
      <c r="I558">
        <v>153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153</v>
      </c>
      <c r="T558">
        <v>0</v>
      </c>
      <c r="U558">
        <v>0</v>
      </c>
      <c r="V558">
        <v>153</v>
      </c>
      <c r="W558">
        <v>1</v>
      </c>
      <c r="X558">
        <v>1</v>
      </c>
      <c r="Y558">
        <v>0</v>
      </c>
      <c r="Z558">
        <v>0</v>
      </c>
      <c r="AA558">
        <v>152</v>
      </c>
      <c r="AB558">
        <v>99</v>
      </c>
      <c r="AC558">
        <v>15</v>
      </c>
      <c r="AD558">
        <v>42</v>
      </c>
      <c r="AE558">
        <v>13</v>
      </c>
      <c r="AF558">
        <v>8</v>
      </c>
      <c r="AG558">
        <v>0</v>
      </c>
      <c r="AH558">
        <v>5</v>
      </c>
      <c r="AI558">
        <v>5</v>
      </c>
      <c r="AJ558">
        <v>0</v>
      </c>
      <c r="AK558">
        <v>0</v>
      </c>
      <c r="AL558">
        <v>0</v>
      </c>
      <c r="AM558">
        <v>2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</v>
      </c>
      <c r="AV558">
        <v>0</v>
      </c>
      <c r="AW558">
        <v>2</v>
      </c>
      <c r="AX558">
        <v>1</v>
      </c>
      <c r="AY558">
        <v>0</v>
      </c>
      <c r="AZ558">
        <v>2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3</v>
      </c>
      <c r="BG558">
        <v>99</v>
      </c>
      <c r="BH558">
        <v>3</v>
      </c>
      <c r="BI558">
        <v>3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3</v>
      </c>
      <c r="CN558">
        <v>2</v>
      </c>
      <c r="CO558">
        <v>0</v>
      </c>
      <c r="CP558">
        <v>1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1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2</v>
      </c>
      <c r="DF558">
        <v>5</v>
      </c>
      <c r="DG558">
        <v>0</v>
      </c>
      <c r="DH558">
        <v>1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4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5</v>
      </c>
      <c r="EL558">
        <v>24</v>
      </c>
      <c r="EM558">
        <v>1</v>
      </c>
      <c r="EN558">
        <v>0</v>
      </c>
      <c r="EO558">
        <v>0</v>
      </c>
      <c r="EP558">
        <v>1</v>
      </c>
      <c r="EQ558">
        <v>0</v>
      </c>
      <c r="ER558">
        <v>0</v>
      </c>
      <c r="ES558">
        <v>20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2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0</v>
      </c>
      <c r="FM558">
        <v>0</v>
      </c>
      <c r="FN558">
        <v>0</v>
      </c>
      <c r="FO558">
        <v>0</v>
      </c>
      <c r="FP558">
        <v>24</v>
      </c>
      <c r="FQ558">
        <v>6</v>
      </c>
      <c r="FR558">
        <v>2</v>
      </c>
      <c r="FS558">
        <v>1</v>
      </c>
      <c r="FT558">
        <v>1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0</v>
      </c>
      <c r="GB558">
        <v>0</v>
      </c>
      <c r="GC558">
        <v>0</v>
      </c>
      <c r="GD558">
        <v>0</v>
      </c>
      <c r="GE558">
        <v>0</v>
      </c>
      <c r="GF558">
        <v>0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1</v>
      </c>
      <c r="GR558">
        <v>0</v>
      </c>
      <c r="GS558">
        <v>0</v>
      </c>
      <c r="GT558">
        <v>1</v>
      </c>
      <c r="GU558">
        <v>6</v>
      </c>
      <c r="GV558">
        <v>12</v>
      </c>
      <c r="GW558">
        <v>4</v>
      </c>
      <c r="GX558">
        <v>1</v>
      </c>
      <c r="GY558">
        <v>1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1</v>
      </c>
      <c r="HF558">
        <v>0</v>
      </c>
      <c r="HG558">
        <v>1</v>
      </c>
      <c r="HH558">
        <v>0</v>
      </c>
      <c r="HI558">
        <v>0</v>
      </c>
      <c r="HJ558">
        <v>0</v>
      </c>
      <c r="HK558">
        <v>2</v>
      </c>
      <c r="HL558">
        <v>0</v>
      </c>
      <c r="HM558">
        <v>0</v>
      </c>
      <c r="HN558">
        <v>0</v>
      </c>
      <c r="HO558">
        <v>0</v>
      </c>
      <c r="HP558">
        <v>0</v>
      </c>
      <c r="HQ558">
        <v>1</v>
      </c>
      <c r="HR558">
        <v>0</v>
      </c>
      <c r="HS558">
        <v>0</v>
      </c>
      <c r="HT558">
        <v>0</v>
      </c>
      <c r="HU558">
        <v>0</v>
      </c>
      <c r="HV558">
        <v>0</v>
      </c>
      <c r="HW558">
        <v>1</v>
      </c>
      <c r="HX558">
        <v>0</v>
      </c>
      <c r="HY558">
        <v>0</v>
      </c>
      <c r="HZ558">
        <v>0</v>
      </c>
      <c r="IA558">
        <v>12</v>
      </c>
      <c r="IB558">
        <v>1</v>
      </c>
      <c r="IC558">
        <v>0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1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0</v>
      </c>
      <c r="IS558">
        <v>0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1</v>
      </c>
      <c r="JG558">
        <v>0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0</v>
      </c>
      <c r="LE558">
        <v>0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</row>
    <row r="559" spans="1:332">
      <c r="A559" t="s">
        <v>805</v>
      </c>
      <c r="B559" t="s">
        <v>767</v>
      </c>
      <c r="C559" t="str">
        <f>"061401"</f>
        <v>061401</v>
      </c>
      <c r="D559" t="s">
        <v>804</v>
      </c>
      <c r="E559">
        <v>1</v>
      </c>
      <c r="F559">
        <v>1871</v>
      </c>
      <c r="G559">
        <v>1451</v>
      </c>
      <c r="H559">
        <v>526</v>
      </c>
      <c r="I559">
        <v>925</v>
      </c>
      <c r="J559">
        <v>0</v>
      </c>
      <c r="K559">
        <v>6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925</v>
      </c>
      <c r="T559">
        <v>0</v>
      </c>
      <c r="U559">
        <v>0</v>
      </c>
      <c r="V559">
        <v>925</v>
      </c>
      <c r="W559">
        <v>20</v>
      </c>
      <c r="X559">
        <v>13</v>
      </c>
      <c r="Y559">
        <v>7</v>
      </c>
      <c r="Z559">
        <v>0</v>
      </c>
      <c r="AA559">
        <v>905</v>
      </c>
      <c r="AB559">
        <v>388</v>
      </c>
      <c r="AC559">
        <v>84</v>
      </c>
      <c r="AD559">
        <v>11</v>
      </c>
      <c r="AE559">
        <v>28</v>
      </c>
      <c r="AF559">
        <v>4</v>
      </c>
      <c r="AG559">
        <v>5</v>
      </c>
      <c r="AH559">
        <v>189</v>
      </c>
      <c r="AI559">
        <v>9</v>
      </c>
      <c r="AJ559">
        <v>1</v>
      </c>
      <c r="AK559">
        <v>9</v>
      </c>
      <c r="AL559">
        <v>6</v>
      </c>
      <c r="AM559">
        <v>1</v>
      </c>
      <c r="AN559">
        <v>10</v>
      </c>
      <c r="AO559">
        <v>3</v>
      </c>
      <c r="AP559">
        <v>6</v>
      </c>
      <c r="AQ559">
        <v>0</v>
      </c>
      <c r="AR559">
        <v>1</v>
      </c>
      <c r="AS559">
        <v>2</v>
      </c>
      <c r="AT559">
        <v>0</v>
      </c>
      <c r="AU559">
        <v>0</v>
      </c>
      <c r="AV559">
        <v>1</v>
      </c>
      <c r="AW559">
        <v>7</v>
      </c>
      <c r="AX559">
        <v>4</v>
      </c>
      <c r="AY559">
        <v>0</v>
      </c>
      <c r="AZ559">
        <v>3</v>
      </c>
      <c r="BA559">
        <v>0</v>
      </c>
      <c r="BB559">
        <v>0</v>
      </c>
      <c r="BC559">
        <v>3</v>
      </c>
      <c r="BD559">
        <v>1</v>
      </c>
      <c r="BE559">
        <v>0</v>
      </c>
      <c r="BF559">
        <v>0</v>
      </c>
      <c r="BG559">
        <v>388</v>
      </c>
      <c r="BH559">
        <v>227</v>
      </c>
      <c r="BI559">
        <v>83</v>
      </c>
      <c r="BJ559">
        <v>120</v>
      </c>
      <c r="BK559">
        <v>3</v>
      </c>
      <c r="BL559">
        <v>3</v>
      </c>
      <c r="BM559">
        <v>1</v>
      </c>
      <c r="BN559">
        <v>4</v>
      </c>
      <c r="BO559">
        <v>4</v>
      </c>
      <c r="BP559">
        <v>2</v>
      </c>
      <c r="BQ559">
        <v>1</v>
      </c>
      <c r="BR559">
        <v>0</v>
      </c>
      <c r="BS559">
        <v>0</v>
      </c>
      <c r="BT559">
        <v>1</v>
      </c>
      <c r="BU559">
        <v>0</v>
      </c>
      <c r="BV559">
        <v>0</v>
      </c>
      <c r="BW559">
        <v>0</v>
      </c>
      <c r="BX559">
        <v>0</v>
      </c>
      <c r="BY559">
        <v>1</v>
      </c>
      <c r="BZ559">
        <v>0</v>
      </c>
      <c r="CA559">
        <v>1</v>
      </c>
      <c r="CB559">
        <v>0</v>
      </c>
      <c r="CC559">
        <v>0</v>
      </c>
      <c r="CD559">
        <v>0</v>
      </c>
      <c r="CE559">
        <v>2</v>
      </c>
      <c r="CF559">
        <v>0</v>
      </c>
      <c r="CG559">
        <v>0</v>
      </c>
      <c r="CH559">
        <v>0</v>
      </c>
      <c r="CI559">
        <v>0</v>
      </c>
      <c r="CJ559">
        <v>1</v>
      </c>
      <c r="CK559">
        <v>0</v>
      </c>
      <c r="CL559">
        <v>0</v>
      </c>
      <c r="CM559">
        <v>227</v>
      </c>
      <c r="CN559">
        <v>17</v>
      </c>
      <c r="CO559">
        <v>7</v>
      </c>
      <c r="CP559">
        <v>1</v>
      </c>
      <c r="CQ559">
        <v>3</v>
      </c>
      <c r="CR559">
        <v>2</v>
      </c>
      <c r="CS559">
        <v>0</v>
      </c>
      <c r="CT559">
        <v>1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3</v>
      </c>
      <c r="DE559">
        <v>17</v>
      </c>
      <c r="DF559">
        <v>44</v>
      </c>
      <c r="DG559">
        <v>21</v>
      </c>
      <c r="DH559">
        <v>1</v>
      </c>
      <c r="DI559">
        <v>8</v>
      </c>
      <c r="DJ559">
        <v>3</v>
      </c>
      <c r="DK559">
        <v>1</v>
      </c>
      <c r="DL559">
        <v>0</v>
      </c>
      <c r="DM559">
        <v>0</v>
      </c>
      <c r="DN559">
        <v>1</v>
      </c>
      <c r="DO559">
        <v>0</v>
      </c>
      <c r="DP559">
        <v>1</v>
      </c>
      <c r="DQ559">
        <v>1</v>
      </c>
      <c r="DR559">
        <v>1</v>
      </c>
      <c r="DS559">
        <v>1</v>
      </c>
      <c r="DT559">
        <v>0</v>
      </c>
      <c r="DU559">
        <v>1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1</v>
      </c>
      <c r="EB559">
        <v>2</v>
      </c>
      <c r="EC559">
        <v>0</v>
      </c>
      <c r="ED559">
        <v>1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44</v>
      </c>
      <c r="EL559">
        <v>29</v>
      </c>
      <c r="EM559">
        <v>5</v>
      </c>
      <c r="EN559">
        <v>1</v>
      </c>
      <c r="EO559">
        <v>0</v>
      </c>
      <c r="EP559">
        <v>4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4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2</v>
      </c>
      <c r="FK559">
        <v>0</v>
      </c>
      <c r="FL559">
        <v>1</v>
      </c>
      <c r="FM559">
        <v>0</v>
      </c>
      <c r="FN559">
        <v>0</v>
      </c>
      <c r="FO559">
        <v>12</v>
      </c>
      <c r="FP559">
        <v>29</v>
      </c>
      <c r="FQ559">
        <v>62</v>
      </c>
      <c r="FR559">
        <v>30</v>
      </c>
      <c r="FS559">
        <v>11</v>
      </c>
      <c r="FT559">
        <v>3</v>
      </c>
      <c r="FU559">
        <v>3</v>
      </c>
      <c r="FV559">
        <v>0</v>
      </c>
      <c r="FW559">
        <v>2</v>
      </c>
      <c r="FX559">
        <v>1</v>
      </c>
      <c r="FY559">
        <v>1</v>
      </c>
      <c r="FZ559">
        <v>3</v>
      </c>
      <c r="GA559">
        <v>0</v>
      </c>
      <c r="GB559">
        <v>0</v>
      </c>
      <c r="GC559">
        <v>0</v>
      </c>
      <c r="GD559">
        <v>1</v>
      </c>
      <c r="GE559">
        <v>0</v>
      </c>
      <c r="GF559">
        <v>2</v>
      </c>
      <c r="GG559">
        <v>0</v>
      </c>
      <c r="GH559">
        <v>1</v>
      </c>
      <c r="GI559">
        <v>1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0</v>
      </c>
      <c r="GP559">
        <v>1</v>
      </c>
      <c r="GQ559">
        <v>0</v>
      </c>
      <c r="GR559">
        <v>0</v>
      </c>
      <c r="GS559">
        <v>0</v>
      </c>
      <c r="GT559">
        <v>2</v>
      </c>
      <c r="GU559">
        <v>62</v>
      </c>
      <c r="GV559">
        <v>82</v>
      </c>
      <c r="GW559">
        <v>36</v>
      </c>
      <c r="GX559">
        <v>7</v>
      </c>
      <c r="GY559">
        <v>1</v>
      </c>
      <c r="GZ559">
        <v>5</v>
      </c>
      <c r="HA559">
        <v>0</v>
      </c>
      <c r="HB559">
        <v>3</v>
      </c>
      <c r="HC559">
        <v>4</v>
      </c>
      <c r="HD559">
        <v>0</v>
      </c>
      <c r="HE559">
        <v>1</v>
      </c>
      <c r="HF559">
        <v>4</v>
      </c>
      <c r="HG559">
        <v>9</v>
      </c>
      <c r="HH559">
        <v>1</v>
      </c>
      <c r="HI559">
        <v>1</v>
      </c>
      <c r="HJ559">
        <v>0</v>
      </c>
      <c r="HK559">
        <v>4</v>
      </c>
      <c r="HL559">
        <v>0</v>
      </c>
      <c r="HM559">
        <v>0</v>
      </c>
      <c r="HN559">
        <v>1</v>
      </c>
      <c r="HO559">
        <v>1</v>
      </c>
      <c r="HP559">
        <v>0</v>
      </c>
      <c r="HQ559">
        <v>1</v>
      </c>
      <c r="HR559">
        <v>1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1</v>
      </c>
      <c r="HY559">
        <v>0</v>
      </c>
      <c r="HZ559">
        <v>1</v>
      </c>
      <c r="IA559">
        <v>82</v>
      </c>
      <c r="IB559">
        <v>52</v>
      </c>
      <c r="IC559">
        <v>26</v>
      </c>
      <c r="ID559">
        <v>1</v>
      </c>
      <c r="IE559">
        <v>2</v>
      </c>
      <c r="IF559">
        <v>10</v>
      </c>
      <c r="IG559">
        <v>0</v>
      </c>
      <c r="IH559">
        <v>1</v>
      </c>
      <c r="II559">
        <v>2</v>
      </c>
      <c r="IJ559">
        <v>0</v>
      </c>
      <c r="IK559">
        <v>0</v>
      </c>
      <c r="IL559">
        <v>0</v>
      </c>
      <c r="IM559">
        <v>0</v>
      </c>
      <c r="IN559">
        <v>0</v>
      </c>
      <c r="IO559">
        <v>7</v>
      </c>
      <c r="IP559">
        <v>0</v>
      </c>
      <c r="IQ559">
        <v>1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1</v>
      </c>
      <c r="JE559">
        <v>0</v>
      </c>
      <c r="JF559">
        <v>52</v>
      </c>
      <c r="JG559">
        <v>1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0</v>
      </c>
      <c r="JW559">
        <v>0</v>
      </c>
      <c r="JX559">
        <v>1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1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0</v>
      </c>
      <c r="KL559">
        <v>0</v>
      </c>
      <c r="KM559">
        <v>0</v>
      </c>
      <c r="KN559">
        <v>0</v>
      </c>
      <c r="KO559">
        <v>0</v>
      </c>
      <c r="KP559">
        <v>1</v>
      </c>
      <c r="KQ559">
        <v>2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0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2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2</v>
      </c>
    </row>
    <row r="560" spans="1:332">
      <c r="A560" t="s">
        <v>803</v>
      </c>
      <c r="B560" t="s">
        <v>767</v>
      </c>
      <c r="C560" t="str">
        <f>"061401"</f>
        <v>061401</v>
      </c>
      <c r="D560" t="s">
        <v>802</v>
      </c>
      <c r="E560">
        <v>2</v>
      </c>
      <c r="F560">
        <v>1834</v>
      </c>
      <c r="G560">
        <v>1497</v>
      </c>
      <c r="H560">
        <v>311</v>
      </c>
      <c r="I560">
        <v>1186</v>
      </c>
      <c r="J560">
        <v>0</v>
      </c>
      <c r="K560">
        <v>8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1186</v>
      </c>
      <c r="T560">
        <v>0</v>
      </c>
      <c r="U560">
        <v>0</v>
      </c>
      <c r="V560">
        <v>1186</v>
      </c>
      <c r="W560">
        <v>12</v>
      </c>
      <c r="X560">
        <v>5</v>
      </c>
      <c r="Y560">
        <v>5</v>
      </c>
      <c r="Z560">
        <v>0</v>
      </c>
      <c r="AA560">
        <v>1174</v>
      </c>
      <c r="AB560">
        <v>479</v>
      </c>
      <c r="AC560">
        <v>63</v>
      </c>
      <c r="AD560">
        <v>25</v>
      </c>
      <c r="AE560">
        <v>45</v>
      </c>
      <c r="AF560">
        <v>2</v>
      </c>
      <c r="AG560">
        <v>2</v>
      </c>
      <c r="AH560">
        <v>261</v>
      </c>
      <c r="AI560">
        <v>6</v>
      </c>
      <c r="AJ560">
        <v>2</v>
      </c>
      <c r="AK560">
        <v>11</v>
      </c>
      <c r="AL560">
        <v>11</v>
      </c>
      <c r="AM560">
        <v>1</v>
      </c>
      <c r="AN560">
        <v>16</v>
      </c>
      <c r="AO560">
        <v>4</v>
      </c>
      <c r="AP560">
        <v>0</v>
      </c>
      <c r="AQ560">
        <v>0</v>
      </c>
      <c r="AR560">
        <v>4</v>
      </c>
      <c r="AS560">
        <v>2</v>
      </c>
      <c r="AT560">
        <v>0</v>
      </c>
      <c r="AU560">
        <v>1</v>
      </c>
      <c r="AV560">
        <v>0</v>
      </c>
      <c r="AW560">
        <v>3</v>
      </c>
      <c r="AX560">
        <v>2</v>
      </c>
      <c r="AY560">
        <v>0</v>
      </c>
      <c r="AZ560">
        <v>5</v>
      </c>
      <c r="BA560">
        <v>0</v>
      </c>
      <c r="BB560">
        <v>0</v>
      </c>
      <c r="BC560">
        <v>0</v>
      </c>
      <c r="BD560">
        <v>3</v>
      </c>
      <c r="BE560">
        <v>0</v>
      </c>
      <c r="BF560">
        <v>10</v>
      </c>
      <c r="BG560">
        <v>479</v>
      </c>
      <c r="BH560">
        <v>324</v>
      </c>
      <c r="BI560">
        <v>103</v>
      </c>
      <c r="BJ560">
        <v>181</v>
      </c>
      <c r="BK560">
        <v>15</v>
      </c>
      <c r="BL560">
        <v>0</v>
      </c>
      <c r="BM560">
        <v>6</v>
      </c>
      <c r="BN560">
        <v>3</v>
      </c>
      <c r="BO560">
        <v>3</v>
      </c>
      <c r="BP560">
        <v>0</v>
      </c>
      <c r="BQ560">
        <v>1</v>
      </c>
      <c r="BR560">
        <v>0</v>
      </c>
      <c r="BS560">
        <v>0</v>
      </c>
      <c r="BT560">
        <v>0</v>
      </c>
      <c r="BU560">
        <v>1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3</v>
      </c>
      <c r="CB560">
        <v>0</v>
      </c>
      <c r="CC560">
        <v>0</v>
      </c>
      <c r="CD560">
        <v>0</v>
      </c>
      <c r="CE560">
        <v>6</v>
      </c>
      <c r="CF560">
        <v>0</v>
      </c>
      <c r="CG560">
        <v>0</v>
      </c>
      <c r="CH560">
        <v>0</v>
      </c>
      <c r="CI560">
        <v>1</v>
      </c>
      <c r="CJ560">
        <v>0</v>
      </c>
      <c r="CK560">
        <v>0</v>
      </c>
      <c r="CL560">
        <v>1</v>
      </c>
      <c r="CM560">
        <v>324</v>
      </c>
      <c r="CN560">
        <v>32</v>
      </c>
      <c r="CO560">
        <v>17</v>
      </c>
      <c r="CP560">
        <v>3</v>
      </c>
      <c r="CQ560">
        <v>2</v>
      </c>
      <c r="CR560">
        <v>2</v>
      </c>
      <c r="CS560">
        <v>1</v>
      </c>
      <c r="CT560">
        <v>3</v>
      </c>
      <c r="CU560">
        <v>2</v>
      </c>
      <c r="CV560">
        <v>1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1</v>
      </c>
      <c r="DC560">
        <v>0</v>
      </c>
      <c r="DD560">
        <v>0</v>
      </c>
      <c r="DE560">
        <v>32</v>
      </c>
      <c r="DF560">
        <v>48</v>
      </c>
      <c r="DG560">
        <v>32</v>
      </c>
      <c r="DH560">
        <v>2</v>
      </c>
      <c r="DI560">
        <v>4</v>
      </c>
      <c r="DJ560">
        <v>1</v>
      </c>
      <c r="DK560">
        <v>0</v>
      </c>
      <c r="DL560">
        <v>0</v>
      </c>
      <c r="DM560">
        <v>0</v>
      </c>
      <c r="DN560">
        <v>0</v>
      </c>
      <c r="DO560">
        <v>1</v>
      </c>
      <c r="DP560">
        <v>1</v>
      </c>
      <c r="DQ560">
        <v>0</v>
      </c>
      <c r="DR560">
        <v>0</v>
      </c>
      <c r="DS560">
        <v>2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1</v>
      </c>
      <c r="EC560">
        <v>0</v>
      </c>
      <c r="ED560">
        <v>0</v>
      </c>
      <c r="EE560">
        <v>0</v>
      </c>
      <c r="EF560">
        <v>0</v>
      </c>
      <c r="EG560">
        <v>1</v>
      </c>
      <c r="EH560">
        <v>0</v>
      </c>
      <c r="EI560">
        <v>2</v>
      </c>
      <c r="EJ560">
        <v>1</v>
      </c>
      <c r="EK560">
        <v>48</v>
      </c>
      <c r="EL560">
        <v>47</v>
      </c>
      <c r="EM560">
        <v>12</v>
      </c>
      <c r="EN560">
        <v>3</v>
      </c>
      <c r="EO560">
        <v>0</v>
      </c>
      <c r="EP560">
        <v>2</v>
      </c>
      <c r="EQ560">
        <v>0</v>
      </c>
      <c r="ER560">
        <v>0</v>
      </c>
      <c r="ES560">
        <v>3</v>
      </c>
      <c r="ET560">
        <v>1</v>
      </c>
      <c r="EU560">
        <v>0</v>
      </c>
      <c r="EV560">
        <v>0</v>
      </c>
      <c r="EW560">
        <v>0</v>
      </c>
      <c r="EX560">
        <v>3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1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  <c r="FO560">
        <v>22</v>
      </c>
      <c r="FP560">
        <v>47</v>
      </c>
      <c r="FQ560">
        <v>88</v>
      </c>
      <c r="FR560">
        <v>38</v>
      </c>
      <c r="FS560">
        <v>20</v>
      </c>
      <c r="FT560">
        <v>2</v>
      </c>
      <c r="FU560">
        <v>3</v>
      </c>
      <c r="FV560">
        <v>0</v>
      </c>
      <c r="FW560">
        <v>0</v>
      </c>
      <c r="FX560">
        <v>0</v>
      </c>
      <c r="FY560">
        <v>2</v>
      </c>
      <c r="FZ560">
        <v>1</v>
      </c>
      <c r="GA560">
        <v>1</v>
      </c>
      <c r="GB560">
        <v>0</v>
      </c>
      <c r="GC560">
        <v>0</v>
      </c>
      <c r="GD560">
        <v>1</v>
      </c>
      <c r="GE560">
        <v>0</v>
      </c>
      <c r="GF560">
        <v>11</v>
      </c>
      <c r="GG560">
        <v>0</v>
      </c>
      <c r="GH560">
        <v>0</v>
      </c>
      <c r="GI560">
        <v>0</v>
      </c>
      <c r="GJ560">
        <v>1</v>
      </c>
      <c r="GK560">
        <v>0</v>
      </c>
      <c r="GL560">
        <v>1</v>
      </c>
      <c r="GM560">
        <v>0</v>
      </c>
      <c r="GN560">
        <v>1</v>
      </c>
      <c r="GO560">
        <v>0</v>
      </c>
      <c r="GP560">
        <v>2</v>
      </c>
      <c r="GQ560">
        <v>0</v>
      </c>
      <c r="GR560">
        <v>0</v>
      </c>
      <c r="GS560">
        <v>0</v>
      </c>
      <c r="GT560">
        <v>4</v>
      </c>
      <c r="GU560">
        <v>88</v>
      </c>
      <c r="GV560">
        <v>96</v>
      </c>
      <c r="GW560">
        <v>45</v>
      </c>
      <c r="GX560">
        <v>12</v>
      </c>
      <c r="GY560">
        <v>2</v>
      </c>
      <c r="GZ560">
        <v>1</v>
      </c>
      <c r="HA560">
        <v>1</v>
      </c>
      <c r="HB560">
        <v>1</v>
      </c>
      <c r="HC560">
        <v>6</v>
      </c>
      <c r="HD560">
        <v>3</v>
      </c>
      <c r="HE560">
        <v>0</v>
      </c>
      <c r="HF560">
        <v>0</v>
      </c>
      <c r="HG560">
        <v>13</v>
      </c>
      <c r="HH560">
        <v>1</v>
      </c>
      <c r="HI560">
        <v>2</v>
      </c>
      <c r="HJ560">
        <v>1</v>
      </c>
      <c r="HK560">
        <v>0</v>
      </c>
      <c r="HL560">
        <v>1</v>
      </c>
      <c r="HM560">
        <v>0</v>
      </c>
      <c r="HN560">
        <v>0</v>
      </c>
      <c r="HO560">
        <v>2</v>
      </c>
      <c r="HP560">
        <v>1</v>
      </c>
      <c r="HQ560">
        <v>1</v>
      </c>
      <c r="HR560">
        <v>0</v>
      </c>
      <c r="HS560">
        <v>0</v>
      </c>
      <c r="HT560">
        <v>0</v>
      </c>
      <c r="HU560">
        <v>0</v>
      </c>
      <c r="HV560">
        <v>1</v>
      </c>
      <c r="HW560">
        <v>1</v>
      </c>
      <c r="HX560">
        <v>0</v>
      </c>
      <c r="HY560">
        <v>0</v>
      </c>
      <c r="HZ560">
        <v>1</v>
      </c>
      <c r="IA560">
        <v>96</v>
      </c>
      <c r="IB560">
        <v>54</v>
      </c>
      <c r="IC560">
        <v>23</v>
      </c>
      <c r="ID560">
        <v>7</v>
      </c>
      <c r="IE560">
        <v>2</v>
      </c>
      <c r="IF560">
        <v>7</v>
      </c>
      <c r="IG560">
        <v>3</v>
      </c>
      <c r="IH560">
        <v>0</v>
      </c>
      <c r="II560">
        <v>2</v>
      </c>
      <c r="IJ560">
        <v>0</v>
      </c>
      <c r="IK560">
        <v>0</v>
      </c>
      <c r="IL560">
        <v>0</v>
      </c>
      <c r="IM560">
        <v>1</v>
      </c>
      <c r="IN560">
        <v>0</v>
      </c>
      <c r="IO560">
        <v>4</v>
      </c>
      <c r="IP560">
        <v>0</v>
      </c>
      <c r="IQ560">
        <v>0</v>
      </c>
      <c r="IR560">
        <v>1</v>
      </c>
      <c r="IS560">
        <v>1</v>
      </c>
      <c r="IT560">
        <v>0</v>
      </c>
      <c r="IU560">
        <v>0</v>
      </c>
      <c r="IV560">
        <v>2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0</v>
      </c>
      <c r="JE560">
        <v>1</v>
      </c>
      <c r="JF560">
        <v>54</v>
      </c>
      <c r="JG560">
        <v>2</v>
      </c>
      <c r="JH560">
        <v>1</v>
      </c>
      <c r="JI560">
        <v>0</v>
      </c>
      <c r="JJ560">
        <v>0</v>
      </c>
      <c r="JK560">
        <v>0</v>
      </c>
      <c r="JL560">
        <v>0</v>
      </c>
      <c r="JM560">
        <v>0</v>
      </c>
      <c r="JN560">
        <v>1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2</v>
      </c>
      <c r="JY560">
        <v>2</v>
      </c>
      <c r="JZ560">
        <v>0</v>
      </c>
      <c r="KA560">
        <v>1</v>
      </c>
      <c r="KB560">
        <v>1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2</v>
      </c>
      <c r="KQ560">
        <v>2</v>
      </c>
      <c r="KR560">
        <v>2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0</v>
      </c>
      <c r="LD560">
        <v>0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0</v>
      </c>
      <c r="LL560">
        <v>0</v>
      </c>
      <c r="LM560">
        <v>0</v>
      </c>
      <c r="LN560">
        <v>0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2</v>
      </c>
    </row>
    <row r="561" spans="1:332">
      <c r="A561" t="s">
        <v>801</v>
      </c>
      <c r="B561" t="s">
        <v>767</v>
      </c>
      <c r="C561" t="str">
        <f>"061401"</f>
        <v>061401</v>
      </c>
      <c r="D561" t="s">
        <v>800</v>
      </c>
      <c r="E561">
        <v>3</v>
      </c>
      <c r="F561">
        <v>1880</v>
      </c>
      <c r="G561">
        <v>1460</v>
      </c>
      <c r="H561">
        <v>454</v>
      </c>
      <c r="I561">
        <v>1006</v>
      </c>
      <c r="J561">
        <v>1</v>
      </c>
      <c r="K561">
        <v>2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1006</v>
      </c>
      <c r="T561">
        <v>0</v>
      </c>
      <c r="U561">
        <v>0</v>
      </c>
      <c r="V561">
        <v>1006</v>
      </c>
      <c r="W561">
        <v>19</v>
      </c>
      <c r="X561">
        <v>14</v>
      </c>
      <c r="Y561">
        <v>5</v>
      </c>
      <c r="Z561">
        <v>0</v>
      </c>
      <c r="AA561">
        <v>987</v>
      </c>
      <c r="AB561">
        <v>454</v>
      </c>
      <c r="AC561">
        <v>99</v>
      </c>
      <c r="AD561">
        <v>21</v>
      </c>
      <c r="AE561">
        <v>57</v>
      </c>
      <c r="AF561">
        <v>2</v>
      </c>
      <c r="AG561">
        <v>0</v>
      </c>
      <c r="AH561">
        <v>181</v>
      </c>
      <c r="AI561">
        <v>3</v>
      </c>
      <c r="AJ561">
        <v>5</v>
      </c>
      <c r="AK561">
        <v>17</v>
      </c>
      <c r="AL561">
        <v>12</v>
      </c>
      <c r="AM561">
        <v>1</v>
      </c>
      <c r="AN561">
        <v>15</v>
      </c>
      <c r="AO561">
        <v>2</v>
      </c>
      <c r="AP561">
        <v>5</v>
      </c>
      <c r="AQ561">
        <v>1</v>
      </c>
      <c r="AR561">
        <v>1</v>
      </c>
      <c r="AS561">
        <v>2</v>
      </c>
      <c r="AT561">
        <v>1</v>
      </c>
      <c r="AU561">
        <v>0</v>
      </c>
      <c r="AV561">
        <v>4</v>
      </c>
      <c r="AW561">
        <v>6</v>
      </c>
      <c r="AX561">
        <v>5</v>
      </c>
      <c r="AY561">
        <v>5</v>
      </c>
      <c r="AZ561">
        <v>4</v>
      </c>
      <c r="BA561">
        <v>0</v>
      </c>
      <c r="BB561">
        <v>0</v>
      </c>
      <c r="BC561">
        <v>1</v>
      </c>
      <c r="BD561">
        <v>1</v>
      </c>
      <c r="BE561">
        <v>0</v>
      </c>
      <c r="BF561">
        <v>3</v>
      </c>
      <c r="BG561">
        <v>454</v>
      </c>
      <c r="BH561">
        <v>257</v>
      </c>
      <c r="BI561">
        <v>76</v>
      </c>
      <c r="BJ561">
        <v>146</v>
      </c>
      <c r="BK561">
        <v>10</v>
      </c>
      <c r="BL561">
        <v>4</v>
      </c>
      <c r="BM561">
        <v>2</v>
      </c>
      <c r="BN561">
        <v>2</v>
      </c>
      <c r="BO561">
        <v>6</v>
      </c>
      <c r="BP561">
        <v>0</v>
      </c>
      <c r="BQ561">
        <v>0</v>
      </c>
      <c r="BR561">
        <v>0</v>
      </c>
      <c r="BS561">
        <v>1</v>
      </c>
      <c r="BT561">
        <v>0</v>
      </c>
      <c r="BU561">
        <v>1</v>
      </c>
      <c r="BV561">
        <v>1</v>
      </c>
      <c r="BW561">
        <v>0</v>
      </c>
      <c r="BX561">
        <v>0</v>
      </c>
      <c r="BY561">
        <v>1</v>
      </c>
      <c r="BZ561">
        <v>0</v>
      </c>
      <c r="CA561">
        <v>0</v>
      </c>
      <c r="CB561">
        <v>2</v>
      </c>
      <c r="CC561">
        <v>0</v>
      </c>
      <c r="CD561">
        <v>0</v>
      </c>
      <c r="CE561">
        <v>1</v>
      </c>
      <c r="CF561">
        <v>0</v>
      </c>
      <c r="CG561">
        <v>0</v>
      </c>
      <c r="CH561">
        <v>1</v>
      </c>
      <c r="CI561">
        <v>0</v>
      </c>
      <c r="CJ561">
        <v>0</v>
      </c>
      <c r="CK561">
        <v>0</v>
      </c>
      <c r="CL561">
        <v>3</v>
      </c>
      <c r="CM561">
        <v>257</v>
      </c>
      <c r="CN561">
        <v>29</v>
      </c>
      <c r="CO561">
        <v>16</v>
      </c>
      <c r="CP561">
        <v>6</v>
      </c>
      <c r="CQ561">
        <v>2</v>
      </c>
      <c r="CR561">
        <v>2</v>
      </c>
      <c r="CS561">
        <v>0</v>
      </c>
      <c r="CT561">
        <v>2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1</v>
      </c>
      <c r="DD561">
        <v>0</v>
      </c>
      <c r="DE561">
        <v>29</v>
      </c>
      <c r="DF561">
        <v>38</v>
      </c>
      <c r="DG561">
        <v>21</v>
      </c>
      <c r="DH561">
        <v>3</v>
      </c>
      <c r="DI561">
        <v>2</v>
      </c>
      <c r="DJ561">
        <v>4</v>
      </c>
      <c r="DK561">
        <v>0</v>
      </c>
      <c r="DL561">
        <v>0</v>
      </c>
      <c r="DM561">
        <v>0</v>
      </c>
      <c r="DN561">
        <v>1</v>
      </c>
      <c r="DO561">
        <v>0</v>
      </c>
      <c r="DP561">
        <v>1</v>
      </c>
      <c r="DQ561">
        <v>1</v>
      </c>
      <c r="DR561">
        <v>0</v>
      </c>
      <c r="DS561">
        <v>1</v>
      </c>
      <c r="DT561">
        <v>0</v>
      </c>
      <c r="DU561">
        <v>0</v>
      </c>
      <c r="DV561">
        <v>0</v>
      </c>
      <c r="DW561">
        <v>0</v>
      </c>
      <c r="DX561">
        <v>1</v>
      </c>
      <c r="DY561">
        <v>0</v>
      </c>
      <c r="DZ561">
        <v>1</v>
      </c>
      <c r="EA561">
        <v>0</v>
      </c>
      <c r="EB561">
        <v>1</v>
      </c>
      <c r="EC561">
        <v>0</v>
      </c>
      <c r="ED561">
        <v>0</v>
      </c>
      <c r="EE561">
        <v>1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38</v>
      </c>
      <c r="EL561">
        <v>17</v>
      </c>
      <c r="EM561">
        <v>3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1</v>
      </c>
      <c r="ET561">
        <v>1</v>
      </c>
      <c r="EU561">
        <v>0</v>
      </c>
      <c r="EV561">
        <v>0</v>
      </c>
      <c r="EW561">
        <v>1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1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1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9</v>
      </c>
      <c r="FP561">
        <v>17</v>
      </c>
      <c r="FQ561">
        <v>51</v>
      </c>
      <c r="FR561">
        <v>26</v>
      </c>
      <c r="FS561">
        <v>6</v>
      </c>
      <c r="FT561">
        <v>4</v>
      </c>
      <c r="FU561">
        <v>2</v>
      </c>
      <c r="FV561">
        <v>0</v>
      </c>
      <c r="FW561">
        <v>0</v>
      </c>
      <c r="FX561">
        <v>0</v>
      </c>
      <c r="FY561">
        <v>0</v>
      </c>
      <c r="FZ561">
        <v>1</v>
      </c>
      <c r="GA561">
        <v>0</v>
      </c>
      <c r="GB561">
        <v>0</v>
      </c>
      <c r="GC561">
        <v>1</v>
      </c>
      <c r="GD561">
        <v>0</v>
      </c>
      <c r="GE561">
        <v>0</v>
      </c>
      <c r="GF561">
        <v>8</v>
      </c>
      <c r="GG561">
        <v>0</v>
      </c>
      <c r="GH561">
        <v>0</v>
      </c>
      <c r="GI561">
        <v>0</v>
      </c>
      <c r="GJ561">
        <v>0</v>
      </c>
      <c r="GK561">
        <v>0</v>
      </c>
      <c r="GL561">
        <v>0</v>
      </c>
      <c r="GM561">
        <v>0</v>
      </c>
      <c r="GN561">
        <v>0</v>
      </c>
      <c r="GO561">
        <v>1</v>
      </c>
      <c r="GP561">
        <v>0</v>
      </c>
      <c r="GQ561">
        <v>0</v>
      </c>
      <c r="GR561">
        <v>0</v>
      </c>
      <c r="GS561">
        <v>0</v>
      </c>
      <c r="GT561">
        <v>2</v>
      </c>
      <c r="GU561">
        <v>51</v>
      </c>
      <c r="GV561">
        <v>103</v>
      </c>
      <c r="GW561">
        <v>43</v>
      </c>
      <c r="GX561">
        <v>8</v>
      </c>
      <c r="GY561">
        <v>2</v>
      </c>
      <c r="GZ561">
        <v>6</v>
      </c>
      <c r="HA561">
        <v>0</v>
      </c>
      <c r="HB561">
        <v>3</v>
      </c>
      <c r="HC561">
        <v>9</v>
      </c>
      <c r="HD561">
        <v>3</v>
      </c>
      <c r="HE561">
        <v>0</v>
      </c>
      <c r="HF561">
        <v>1</v>
      </c>
      <c r="HG561">
        <v>6</v>
      </c>
      <c r="HH561">
        <v>4</v>
      </c>
      <c r="HI561">
        <v>0</v>
      </c>
      <c r="HJ561">
        <v>3</v>
      </c>
      <c r="HK561">
        <v>1</v>
      </c>
      <c r="HL561">
        <v>0</v>
      </c>
      <c r="HM561">
        <v>1</v>
      </c>
      <c r="HN561">
        <v>0</v>
      </c>
      <c r="HO561">
        <v>4</v>
      </c>
      <c r="HP561">
        <v>1</v>
      </c>
      <c r="HQ561">
        <v>0</v>
      </c>
      <c r="HR561">
        <v>0</v>
      </c>
      <c r="HS561">
        <v>0</v>
      </c>
      <c r="HT561">
        <v>0</v>
      </c>
      <c r="HU561">
        <v>0</v>
      </c>
      <c r="HV561">
        <v>0</v>
      </c>
      <c r="HW561">
        <v>3</v>
      </c>
      <c r="HX561">
        <v>1</v>
      </c>
      <c r="HY561">
        <v>0</v>
      </c>
      <c r="HZ561">
        <v>4</v>
      </c>
      <c r="IA561">
        <v>103</v>
      </c>
      <c r="IB561">
        <v>36</v>
      </c>
      <c r="IC561">
        <v>15</v>
      </c>
      <c r="ID561">
        <v>1</v>
      </c>
      <c r="IE561">
        <v>1</v>
      </c>
      <c r="IF561">
        <v>7</v>
      </c>
      <c r="IG561">
        <v>1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3</v>
      </c>
      <c r="IP561">
        <v>0</v>
      </c>
      <c r="IQ561">
        <v>0</v>
      </c>
      <c r="IR561">
        <v>1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1</v>
      </c>
      <c r="IZ561">
        <v>0</v>
      </c>
      <c r="JA561">
        <v>0</v>
      </c>
      <c r="JB561">
        <v>0</v>
      </c>
      <c r="JC561">
        <v>1</v>
      </c>
      <c r="JD561">
        <v>2</v>
      </c>
      <c r="JE561">
        <v>3</v>
      </c>
      <c r="JF561">
        <v>36</v>
      </c>
      <c r="JG561">
        <v>1</v>
      </c>
      <c r="JH561">
        <v>0</v>
      </c>
      <c r="JI561">
        <v>0</v>
      </c>
      <c r="JJ561">
        <v>0</v>
      </c>
      <c r="JK561">
        <v>0</v>
      </c>
      <c r="JL561">
        <v>0</v>
      </c>
      <c r="JM561">
        <v>0</v>
      </c>
      <c r="JN561">
        <v>0</v>
      </c>
      <c r="JO561">
        <v>0</v>
      </c>
      <c r="JP561">
        <v>0</v>
      </c>
      <c r="JQ561">
        <v>1</v>
      </c>
      <c r="JR561">
        <v>0</v>
      </c>
      <c r="JS561">
        <v>0</v>
      </c>
      <c r="JT561">
        <v>0</v>
      </c>
      <c r="JU561">
        <v>0</v>
      </c>
      <c r="JV561">
        <v>0</v>
      </c>
      <c r="JW561">
        <v>0</v>
      </c>
      <c r="JX561">
        <v>1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1</v>
      </c>
      <c r="KR561">
        <v>0</v>
      </c>
      <c r="KS561">
        <v>0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1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1</v>
      </c>
    </row>
    <row r="562" spans="1:332">
      <c r="A562" t="s">
        <v>799</v>
      </c>
      <c r="B562" t="s">
        <v>767</v>
      </c>
      <c r="C562" t="str">
        <f>"061401"</f>
        <v>061401</v>
      </c>
      <c r="D562" t="s">
        <v>616</v>
      </c>
      <c r="E562">
        <v>4</v>
      </c>
      <c r="F562">
        <v>1675</v>
      </c>
      <c r="G562">
        <v>1300</v>
      </c>
      <c r="H562">
        <v>306</v>
      </c>
      <c r="I562">
        <v>994</v>
      </c>
      <c r="J562">
        <v>4</v>
      </c>
      <c r="K562">
        <v>3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994</v>
      </c>
      <c r="T562">
        <v>0</v>
      </c>
      <c r="U562">
        <v>0</v>
      </c>
      <c r="V562">
        <v>994</v>
      </c>
      <c r="W562">
        <v>10</v>
      </c>
      <c r="X562">
        <v>9</v>
      </c>
      <c r="Y562">
        <v>1</v>
      </c>
      <c r="Z562">
        <v>0</v>
      </c>
      <c r="AA562">
        <v>984</v>
      </c>
      <c r="AB562">
        <v>404</v>
      </c>
      <c r="AC562">
        <v>74</v>
      </c>
      <c r="AD562">
        <v>21</v>
      </c>
      <c r="AE562">
        <v>37</v>
      </c>
      <c r="AF562">
        <v>1</v>
      </c>
      <c r="AG562">
        <v>0</v>
      </c>
      <c r="AH562">
        <v>196</v>
      </c>
      <c r="AI562">
        <v>3</v>
      </c>
      <c r="AJ562">
        <v>1</v>
      </c>
      <c r="AK562">
        <v>15</v>
      </c>
      <c r="AL562">
        <v>15</v>
      </c>
      <c r="AM562">
        <v>5</v>
      </c>
      <c r="AN562">
        <v>4</v>
      </c>
      <c r="AO562">
        <v>4</v>
      </c>
      <c r="AP562">
        <v>0</v>
      </c>
      <c r="AQ562">
        <v>3</v>
      </c>
      <c r="AR562">
        <v>0</v>
      </c>
      <c r="AS562">
        <v>1</v>
      </c>
      <c r="AT562">
        <v>0</v>
      </c>
      <c r="AU562">
        <v>0</v>
      </c>
      <c r="AV562">
        <v>1</v>
      </c>
      <c r="AW562">
        <v>3</v>
      </c>
      <c r="AX562">
        <v>2</v>
      </c>
      <c r="AY562">
        <v>1</v>
      </c>
      <c r="AZ562">
        <v>2</v>
      </c>
      <c r="BA562">
        <v>0</v>
      </c>
      <c r="BB562">
        <v>0</v>
      </c>
      <c r="BC562">
        <v>2</v>
      </c>
      <c r="BD562">
        <v>3</v>
      </c>
      <c r="BE562">
        <v>0</v>
      </c>
      <c r="BF562">
        <v>10</v>
      </c>
      <c r="BG562">
        <v>404</v>
      </c>
      <c r="BH562">
        <v>255</v>
      </c>
      <c r="BI562">
        <v>86</v>
      </c>
      <c r="BJ562">
        <v>143</v>
      </c>
      <c r="BK562">
        <v>9</v>
      </c>
      <c r="BL562">
        <v>1</v>
      </c>
      <c r="BM562">
        <v>2</v>
      </c>
      <c r="BN562">
        <v>0</v>
      </c>
      <c r="BO562">
        <v>2</v>
      </c>
      <c r="BP562">
        <v>2</v>
      </c>
      <c r="BQ562">
        <v>3</v>
      </c>
      <c r="BR562">
        <v>0</v>
      </c>
      <c r="BS562">
        <v>0</v>
      </c>
      <c r="BT562">
        <v>1</v>
      </c>
      <c r="BU562">
        <v>1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1</v>
      </c>
      <c r="CC562">
        <v>0</v>
      </c>
      <c r="CD562">
        <v>2</v>
      </c>
      <c r="CE562">
        <v>1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1</v>
      </c>
      <c r="CM562">
        <v>255</v>
      </c>
      <c r="CN562">
        <v>34</v>
      </c>
      <c r="CO562">
        <v>11</v>
      </c>
      <c r="CP562">
        <v>15</v>
      </c>
      <c r="CQ562">
        <v>1</v>
      </c>
      <c r="CR562">
        <v>1</v>
      </c>
      <c r="CS562">
        <v>0</v>
      </c>
      <c r="CT562">
        <v>1</v>
      </c>
      <c r="CU562">
        <v>0</v>
      </c>
      <c r="CV562">
        <v>3</v>
      </c>
      <c r="CW562">
        <v>0</v>
      </c>
      <c r="CX562">
        <v>0</v>
      </c>
      <c r="CY562">
        <v>0</v>
      </c>
      <c r="CZ562">
        <v>1</v>
      </c>
      <c r="DA562">
        <v>0</v>
      </c>
      <c r="DB562">
        <v>0</v>
      </c>
      <c r="DC562">
        <v>1</v>
      </c>
      <c r="DD562">
        <v>0</v>
      </c>
      <c r="DE562">
        <v>34</v>
      </c>
      <c r="DF562">
        <v>42</v>
      </c>
      <c r="DG562">
        <v>22</v>
      </c>
      <c r="DH562">
        <v>5</v>
      </c>
      <c r="DI562">
        <v>5</v>
      </c>
      <c r="DJ562">
        <v>2</v>
      </c>
      <c r="DK562">
        <v>0</v>
      </c>
      <c r="DL562">
        <v>0</v>
      </c>
      <c r="DM562">
        <v>0</v>
      </c>
      <c r="DN562">
        <v>1</v>
      </c>
      <c r="DO562">
        <v>0</v>
      </c>
      <c r="DP562">
        <v>2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1</v>
      </c>
      <c r="DY562">
        <v>0</v>
      </c>
      <c r="DZ562">
        <v>0</v>
      </c>
      <c r="EA562">
        <v>0</v>
      </c>
      <c r="EB562">
        <v>1</v>
      </c>
      <c r="EC562">
        <v>0</v>
      </c>
      <c r="ED562">
        <v>0</v>
      </c>
      <c r="EE562">
        <v>1</v>
      </c>
      <c r="EF562">
        <v>0</v>
      </c>
      <c r="EG562">
        <v>0</v>
      </c>
      <c r="EH562">
        <v>0</v>
      </c>
      <c r="EI562">
        <v>0</v>
      </c>
      <c r="EJ562">
        <v>2</v>
      </c>
      <c r="EK562">
        <v>42</v>
      </c>
      <c r="EL562">
        <v>34</v>
      </c>
      <c r="EM562">
        <v>9</v>
      </c>
      <c r="EN562">
        <v>1</v>
      </c>
      <c r="EO562">
        <v>2</v>
      </c>
      <c r="EP562">
        <v>8</v>
      </c>
      <c r="EQ562">
        <v>0</v>
      </c>
      <c r="ER562">
        <v>1</v>
      </c>
      <c r="ES562">
        <v>1</v>
      </c>
      <c r="ET562">
        <v>2</v>
      </c>
      <c r="EU562">
        <v>1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1</v>
      </c>
      <c r="FC562">
        <v>1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7</v>
      </c>
      <c r="FP562">
        <v>34</v>
      </c>
      <c r="FQ562">
        <v>85</v>
      </c>
      <c r="FR562">
        <v>45</v>
      </c>
      <c r="FS562">
        <v>13</v>
      </c>
      <c r="FT562">
        <v>4</v>
      </c>
      <c r="FU562">
        <v>0</v>
      </c>
      <c r="FV562">
        <v>0</v>
      </c>
      <c r="FW562">
        <v>0</v>
      </c>
      <c r="FX562">
        <v>0</v>
      </c>
      <c r="FY562">
        <v>4</v>
      </c>
      <c r="FZ562">
        <v>4</v>
      </c>
      <c r="GA562">
        <v>0</v>
      </c>
      <c r="GB562">
        <v>0</v>
      </c>
      <c r="GC562">
        <v>0</v>
      </c>
      <c r="GD562">
        <v>0</v>
      </c>
      <c r="GE562">
        <v>2</v>
      </c>
      <c r="GF562">
        <v>7</v>
      </c>
      <c r="GG562">
        <v>0</v>
      </c>
      <c r="GH562">
        <v>0</v>
      </c>
      <c r="GI562">
        <v>0</v>
      </c>
      <c r="GJ562">
        <v>2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1</v>
      </c>
      <c r="GT562">
        <v>3</v>
      </c>
      <c r="GU562">
        <v>85</v>
      </c>
      <c r="GV562">
        <v>78</v>
      </c>
      <c r="GW562">
        <v>41</v>
      </c>
      <c r="GX562">
        <v>5</v>
      </c>
      <c r="GY562">
        <v>1</v>
      </c>
      <c r="GZ562">
        <v>2</v>
      </c>
      <c r="HA562">
        <v>2</v>
      </c>
      <c r="HB562">
        <v>0</v>
      </c>
      <c r="HC562">
        <v>7</v>
      </c>
      <c r="HD562">
        <v>0</v>
      </c>
      <c r="HE562">
        <v>0</v>
      </c>
      <c r="HF562">
        <v>2</v>
      </c>
      <c r="HG562">
        <v>7</v>
      </c>
      <c r="HH562">
        <v>2</v>
      </c>
      <c r="HI562">
        <v>0</v>
      </c>
      <c r="HJ562">
        <v>1</v>
      </c>
      <c r="HK562">
        <v>1</v>
      </c>
      <c r="HL562">
        <v>0</v>
      </c>
      <c r="HM562">
        <v>0</v>
      </c>
      <c r="HN562">
        <v>0</v>
      </c>
      <c r="HO562">
        <v>0</v>
      </c>
      <c r="HP562">
        <v>3</v>
      </c>
      <c r="HQ562">
        <v>1</v>
      </c>
      <c r="HR562">
        <v>0</v>
      </c>
      <c r="HS562">
        <v>1</v>
      </c>
      <c r="HT562">
        <v>0</v>
      </c>
      <c r="HU562">
        <v>0</v>
      </c>
      <c r="HV562">
        <v>1</v>
      </c>
      <c r="HW562">
        <v>0</v>
      </c>
      <c r="HX562">
        <v>0</v>
      </c>
      <c r="HY562">
        <v>0</v>
      </c>
      <c r="HZ562">
        <v>1</v>
      </c>
      <c r="IA562">
        <v>78</v>
      </c>
      <c r="IB562">
        <v>44</v>
      </c>
      <c r="IC562">
        <v>15</v>
      </c>
      <c r="ID562">
        <v>3</v>
      </c>
      <c r="IE562">
        <v>0</v>
      </c>
      <c r="IF562">
        <v>12</v>
      </c>
      <c r="IG562">
        <v>0</v>
      </c>
      <c r="IH562">
        <v>0</v>
      </c>
      <c r="II562">
        <v>2</v>
      </c>
      <c r="IJ562">
        <v>0</v>
      </c>
      <c r="IK562">
        <v>0</v>
      </c>
      <c r="IL562">
        <v>2</v>
      </c>
      <c r="IM562">
        <v>0</v>
      </c>
      <c r="IN562">
        <v>0</v>
      </c>
      <c r="IO562">
        <v>6</v>
      </c>
      <c r="IP562">
        <v>1</v>
      </c>
      <c r="IQ562">
        <v>1</v>
      </c>
      <c r="IR562">
        <v>1</v>
      </c>
      <c r="IS562">
        <v>0</v>
      </c>
      <c r="IT562">
        <v>0</v>
      </c>
      <c r="IU562">
        <v>0</v>
      </c>
      <c r="IV562">
        <v>1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44</v>
      </c>
      <c r="JG562">
        <v>3</v>
      </c>
      <c r="JH562">
        <v>0</v>
      </c>
      <c r="JI562">
        <v>0</v>
      </c>
      <c r="JJ562">
        <v>0</v>
      </c>
      <c r="JK562">
        <v>0</v>
      </c>
      <c r="JL562">
        <v>1</v>
      </c>
      <c r="JM562">
        <v>1</v>
      </c>
      <c r="JN562">
        <v>0</v>
      </c>
      <c r="JO562">
        <v>0</v>
      </c>
      <c r="JP562">
        <v>1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0</v>
      </c>
      <c r="JW562">
        <v>0</v>
      </c>
      <c r="JX562">
        <v>3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5</v>
      </c>
      <c r="KR562">
        <v>3</v>
      </c>
      <c r="KS562">
        <v>1</v>
      </c>
      <c r="KT562">
        <v>0</v>
      </c>
      <c r="KU562">
        <v>1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5</v>
      </c>
    </row>
    <row r="563" spans="1:332">
      <c r="A563" t="s">
        <v>798</v>
      </c>
      <c r="B563" t="s">
        <v>767</v>
      </c>
      <c r="C563" t="str">
        <f>"061401"</f>
        <v>061401</v>
      </c>
      <c r="D563" t="s">
        <v>789</v>
      </c>
      <c r="E563">
        <v>5</v>
      </c>
      <c r="F563">
        <v>1731</v>
      </c>
      <c r="G563">
        <v>1340</v>
      </c>
      <c r="H563">
        <v>346</v>
      </c>
      <c r="I563">
        <v>994</v>
      </c>
      <c r="J563">
        <v>1</v>
      </c>
      <c r="K563">
        <v>8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994</v>
      </c>
      <c r="T563">
        <v>0</v>
      </c>
      <c r="U563">
        <v>0</v>
      </c>
      <c r="V563">
        <v>994</v>
      </c>
      <c r="W563">
        <v>11</v>
      </c>
      <c r="X563">
        <v>7</v>
      </c>
      <c r="Y563">
        <v>4</v>
      </c>
      <c r="Z563">
        <v>0</v>
      </c>
      <c r="AA563">
        <v>983</v>
      </c>
      <c r="AB563">
        <v>428</v>
      </c>
      <c r="AC563">
        <v>77</v>
      </c>
      <c r="AD563">
        <v>17</v>
      </c>
      <c r="AE563">
        <v>58</v>
      </c>
      <c r="AF563">
        <v>2</v>
      </c>
      <c r="AG563">
        <v>4</v>
      </c>
      <c r="AH563">
        <v>192</v>
      </c>
      <c r="AI563">
        <v>5</v>
      </c>
      <c r="AJ563">
        <v>4</v>
      </c>
      <c r="AK563">
        <v>5</v>
      </c>
      <c r="AL563">
        <v>11</v>
      </c>
      <c r="AM563">
        <v>6</v>
      </c>
      <c r="AN563">
        <v>9</v>
      </c>
      <c r="AO563">
        <v>2</v>
      </c>
      <c r="AP563">
        <v>3</v>
      </c>
      <c r="AQ563">
        <v>1</v>
      </c>
      <c r="AR563">
        <v>1</v>
      </c>
      <c r="AS563">
        <v>5</v>
      </c>
      <c r="AT563">
        <v>0</v>
      </c>
      <c r="AU563">
        <v>2</v>
      </c>
      <c r="AV563">
        <v>1</v>
      </c>
      <c r="AW563">
        <v>4</v>
      </c>
      <c r="AX563">
        <v>1</v>
      </c>
      <c r="AY563">
        <v>0</v>
      </c>
      <c r="AZ563">
        <v>4</v>
      </c>
      <c r="BA563">
        <v>0</v>
      </c>
      <c r="BB563">
        <v>0</v>
      </c>
      <c r="BC563">
        <v>2</v>
      </c>
      <c r="BD563">
        <v>2</v>
      </c>
      <c r="BE563">
        <v>0</v>
      </c>
      <c r="BF563">
        <v>10</v>
      </c>
      <c r="BG563">
        <v>428</v>
      </c>
      <c r="BH563">
        <v>227</v>
      </c>
      <c r="BI563">
        <v>57</v>
      </c>
      <c r="BJ563">
        <v>135</v>
      </c>
      <c r="BK563">
        <v>6</v>
      </c>
      <c r="BL563">
        <v>7</v>
      </c>
      <c r="BM563">
        <v>2</v>
      </c>
      <c r="BN563">
        <v>3</v>
      </c>
      <c r="BO563">
        <v>6</v>
      </c>
      <c r="BP563">
        <v>0</v>
      </c>
      <c r="BQ563">
        <v>2</v>
      </c>
      <c r="BR563">
        <v>0</v>
      </c>
      <c r="BS563">
        <v>2</v>
      </c>
      <c r="BT563">
        <v>2</v>
      </c>
      <c r="BU563">
        <v>1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2</v>
      </c>
      <c r="CF563">
        <v>0</v>
      </c>
      <c r="CG563">
        <v>0</v>
      </c>
      <c r="CH563">
        <v>0</v>
      </c>
      <c r="CI563">
        <v>1</v>
      </c>
      <c r="CJ563">
        <v>0</v>
      </c>
      <c r="CK563">
        <v>0</v>
      </c>
      <c r="CL563">
        <v>1</v>
      </c>
      <c r="CM563">
        <v>227</v>
      </c>
      <c r="CN563">
        <v>28</v>
      </c>
      <c r="CO563">
        <v>12</v>
      </c>
      <c r="CP563">
        <v>4</v>
      </c>
      <c r="CQ563">
        <v>0</v>
      </c>
      <c r="CR563">
        <v>0</v>
      </c>
      <c r="CS563">
        <v>2</v>
      </c>
      <c r="CT563">
        <v>1</v>
      </c>
      <c r="CU563">
        <v>0</v>
      </c>
      <c r="CV563">
        <v>3</v>
      </c>
      <c r="CW563">
        <v>0</v>
      </c>
      <c r="CX563">
        <v>1</v>
      </c>
      <c r="CY563">
        <v>1</v>
      </c>
      <c r="CZ563">
        <v>1</v>
      </c>
      <c r="DA563">
        <v>0</v>
      </c>
      <c r="DB563">
        <v>2</v>
      </c>
      <c r="DC563">
        <v>0</v>
      </c>
      <c r="DD563">
        <v>1</v>
      </c>
      <c r="DE563">
        <v>28</v>
      </c>
      <c r="DF563">
        <v>32</v>
      </c>
      <c r="DG563">
        <v>17</v>
      </c>
      <c r="DH563">
        <v>2</v>
      </c>
      <c r="DI563">
        <v>1</v>
      </c>
      <c r="DJ563">
        <v>0</v>
      </c>
      <c r="DK563">
        <v>2</v>
      </c>
      <c r="DL563">
        <v>0</v>
      </c>
      <c r="DM563">
        <v>0</v>
      </c>
      <c r="DN563">
        <v>1</v>
      </c>
      <c r="DO563">
        <v>0</v>
      </c>
      <c r="DP563">
        <v>3</v>
      </c>
      <c r="DQ563">
        <v>1</v>
      </c>
      <c r="DR563">
        <v>1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1</v>
      </c>
      <c r="EF563">
        <v>0</v>
      </c>
      <c r="EG563">
        <v>0</v>
      </c>
      <c r="EH563">
        <v>2</v>
      </c>
      <c r="EI563">
        <v>0</v>
      </c>
      <c r="EJ563">
        <v>1</v>
      </c>
      <c r="EK563">
        <v>32</v>
      </c>
      <c r="EL563">
        <v>29</v>
      </c>
      <c r="EM563">
        <v>4</v>
      </c>
      <c r="EN563">
        <v>1</v>
      </c>
      <c r="EO563">
        <v>1</v>
      </c>
      <c r="EP563">
        <v>4</v>
      </c>
      <c r="EQ563">
        <v>0</v>
      </c>
      <c r="ER563">
        <v>0</v>
      </c>
      <c r="ES563">
        <v>0</v>
      </c>
      <c r="ET563">
        <v>0</v>
      </c>
      <c r="EU563">
        <v>3</v>
      </c>
      <c r="EV563">
        <v>0</v>
      </c>
      <c r="EW563">
        <v>0</v>
      </c>
      <c r="EX563">
        <v>2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1</v>
      </c>
      <c r="FK563">
        <v>0</v>
      </c>
      <c r="FL563">
        <v>1</v>
      </c>
      <c r="FM563">
        <v>0</v>
      </c>
      <c r="FN563">
        <v>0</v>
      </c>
      <c r="FO563">
        <v>12</v>
      </c>
      <c r="FP563">
        <v>29</v>
      </c>
      <c r="FQ563">
        <v>77</v>
      </c>
      <c r="FR563">
        <v>30</v>
      </c>
      <c r="FS563">
        <v>22</v>
      </c>
      <c r="FT563">
        <v>5</v>
      </c>
      <c r="FU563">
        <v>4</v>
      </c>
      <c r="FV563">
        <v>0</v>
      </c>
      <c r="FW563">
        <v>0</v>
      </c>
      <c r="FX563">
        <v>0</v>
      </c>
      <c r="FY563">
        <v>4</v>
      </c>
      <c r="FZ563">
        <v>1</v>
      </c>
      <c r="GA563">
        <v>0</v>
      </c>
      <c r="GB563">
        <v>0</v>
      </c>
      <c r="GC563">
        <v>0</v>
      </c>
      <c r="GD563">
        <v>1</v>
      </c>
      <c r="GE563">
        <v>0</v>
      </c>
      <c r="GF563">
        <v>6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1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1</v>
      </c>
      <c r="GT563">
        <v>2</v>
      </c>
      <c r="GU563">
        <v>77</v>
      </c>
      <c r="GV563">
        <v>101</v>
      </c>
      <c r="GW563">
        <v>55</v>
      </c>
      <c r="GX563">
        <v>11</v>
      </c>
      <c r="GY563">
        <v>3</v>
      </c>
      <c r="GZ563">
        <v>4</v>
      </c>
      <c r="HA563">
        <v>1</v>
      </c>
      <c r="HB563">
        <v>2</v>
      </c>
      <c r="HC563">
        <v>7</v>
      </c>
      <c r="HD563">
        <v>3</v>
      </c>
      <c r="HE563">
        <v>0</v>
      </c>
      <c r="HF563">
        <v>1</v>
      </c>
      <c r="HG563">
        <v>3</v>
      </c>
      <c r="HH563">
        <v>0</v>
      </c>
      <c r="HI563">
        <v>0</v>
      </c>
      <c r="HJ563">
        <v>1</v>
      </c>
      <c r="HK563">
        <v>0</v>
      </c>
      <c r="HL563">
        <v>1</v>
      </c>
      <c r="HM563">
        <v>0</v>
      </c>
      <c r="HN563">
        <v>0</v>
      </c>
      <c r="HO563">
        <v>0</v>
      </c>
      <c r="HP563">
        <v>1</v>
      </c>
      <c r="HQ563">
        <v>3</v>
      </c>
      <c r="HR563">
        <v>0</v>
      </c>
      <c r="HS563">
        <v>0</v>
      </c>
      <c r="HT563">
        <v>0</v>
      </c>
      <c r="HU563">
        <v>1</v>
      </c>
      <c r="HV563">
        <v>1</v>
      </c>
      <c r="HW563">
        <v>0</v>
      </c>
      <c r="HX563">
        <v>1</v>
      </c>
      <c r="HY563">
        <v>1</v>
      </c>
      <c r="HZ563">
        <v>1</v>
      </c>
      <c r="IA563">
        <v>101</v>
      </c>
      <c r="IB563">
        <v>56</v>
      </c>
      <c r="IC563">
        <v>21</v>
      </c>
      <c r="ID563">
        <v>4</v>
      </c>
      <c r="IE563">
        <v>1</v>
      </c>
      <c r="IF563">
        <v>13</v>
      </c>
      <c r="IG563">
        <v>1</v>
      </c>
      <c r="IH563">
        <v>1</v>
      </c>
      <c r="II563">
        <v>0</v>
      </c>
      <c r="IJ563">
        <v>0</v>
      </c>
      <c r="IK563">
        <v>1</v>
      </c>
      <c r="IL563">
        <v>1</v>
      </c>
      <c r="IM563">
        <v>2</v>
      </c>
      <c r="IN563">
        <v>1</v>
      </c>
      <c r="IO563">
        <v>6</v>
      </c>
      <c r="IP563">
        <v>1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2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1</v>
      </c>
      <c r="JE563">
        <v>0</v>
      </c>
      <c r="JF563">
        <v>56</v>
      </c>
      <c r="JG563">
        <v>1</v>
      </c>
      <c r="JH563">
        <v>1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1</v>
      </c>
      <c r="JY563">
        <v>1</v>
      </c>
      <c r="JZ563">
        <v>1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1</v>
      </c>
      <c r="KQ563">
        <v>3</v>
      </c>
      <c r="KR563">
        <v>2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0</v>
      </c>
      <c r="LL563">
        <v>1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3</v>
      </c>
    </row>
    <row r="564" spans="1:332">
      <c r="A564" t="s">
        <v>797</v>
      </c>
      <c r="B564" t="s">
        <v>767</v>
      </c>
      <c r="C564" t="str">
        <f>"061401"</f>
        <v>061401</v>
      </c>
      <c r="D564" t="s">
        <v>796</v>
      </c>
      <c r="E564">
        <v>6</v>
      </c>
      <c r="F564">
        <v>1724</v>
      </c>
      <c r="G564">
        <v>1320</v>
      </c>
      <c r="H564">
        <v>296</v>
      </c>
      <c r="I564">
        <v>1024</v>
      </c>
      <c r="J564">
        <v>2</v>
      </c>
      <c r="K564">
        <v>16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1024</v>
      </c>
      <c r="T564">
        <v>0</v>
      </c>
      <c r="U564">
        <v>0</v>
      </c>
      <c r="V564">
        <v>1024</v>
      </c>
      <c r="W564">
        <v>15</v>
      </c>
      <c r="X564">
        <v>10</v>
      </c>
      <c r="Y564">
        <v>5</v>
      </c>
      <c r="Z564">
        <v>0</v>
      </c>
      <c r="AA564">
        <v>1009</v>
      </c>
      <c r="AB564">
        <v>381</v>
      </c>
      <c r="AC564">
        <v>95</v>
      </c>
      <c r="AD564">
        <v>25</v>
      </c>
      <c r="AE564">
        <v>44</v>
      </c>
      <c r="AF564">
        <v>4</v>
      </c>
      <c r="AG564">
        <v>1</v>
      </c>
      <c r="AH564">
        <v>148</v>
      </c>
      <c r="AI564">
        <v>6</v>
      </c>
      <c r="AJ564">
        <v>0</v>
      </c>
      <c r="AK564">
        <v>11</v>
      </c>
      <c r="AL564">
        <v>9</v>
      </c>
      <c r="AM564">
        <v>6</v>
      </c>
      <c r="AN564">
        <v>3</v>
      </c>
      <c r="AO564">
        <v>5</v>
      </c>
      <c r="AP564">
        <v>2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1</v>
      </c>
      <c r="AW564">
        <v>1</v>
      </c>
      <c r="AX564">
        <v>6</v>
      </c>
      <c r="AY564">
        <v>0</v>
      </c>
      <c r="AZ564">
        <v>3</v>
      </c>
      <c r="BA564">
        <v>1</v>
      </c>
      <c r="BB564">
        <v>2</v>
      </c>
      <c r="BC564">
        <v>1</v>
      </c>
      <c r="BD564">
        <v>0</v>
      </c>
      <c r="BE564">
        <v>0</v>
      </c>
      <c r="BF564">
        <v>7</v>
      </c>
      <c r="BG564">
        <v>381</v>
      </c>
      <c r="BH564">
        <v>296</v>
      </c>
      <c r="BI564">
        <v>101</v>
      </c>
      <c r="BJ564">
        <v>165</v>
      </c>
      <c r="BK564">
        <v>5</v>
      </c>
      <c r="BL564">
        <v>5</v>
      </c>
      <c r="BM564">
        <v>1</v>
      </c>
      <c r="BN564">
        <v>2</v>
      </c>
      <c r="BO564">
        <v>1</v>
      </c>
      <c r="BP564">
        <v>0</v>
      </c>
      <c r="BQ564">
        <v>4</v>
      </c>
      <c r="BR564">
        <v>0</v>
      </c>
      <c r="BS564">
        <v>1</v>
      </c>
      <c r="BT564">
        <v>1</v>
      </c>
      <c r="BU564">
        <v>0</v>
      </c>
      <c r="BV564">
        <v>0</v>
      </c>
      <c r="BW564">
        <v>0</v>
      </c>
      <c r="BX564">
        <v>0</v>
      </c>
      <c r="BY564">
        <v>1</v>
      </c>
      <c r="BZ564">
        <v>0</v>
      </c>
      <c r="CA564">
        <v>0</v>
      </c>
      <c r="CB564">
        <v>0</v>
      </c>
      <c r="CC564">
        <v>1</v>
      </c>
      <c r="CD564">
        <v>0</v>
      </c>
      <c r="CE564">
        <v>2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5</v>
      </c>
      <c r="CL564">
        <v>1</v>
      </c>
      <c r="CM564">
        <v>296</v>
      </c>
      <c r="CN564">
        <v>33</v>
      </c>
      <c r="CO564">
        <v>16</v>
      </c>
      <c r="CP564">
        <v>8</v>
      </c>
      <c r="CQ564">
        <v>0</v>
      </c>
      <c r="CR564">
        <v>2</v>
      </c>
      <c r="CS564">
        <v>1</v>
      </c>
      <c r="CT564">
        <v>1</v>
      </c>
      <c r="CU564">
        <v>1</v>
      </c>
      <c r="CV564">
        <v>0</v>
      </c>
      <c r="CW564">
        <v>0</v>
      </c>
      <c r="CX564">
        <v>1</v>
      </c>
      <c r="CY564">
        <v>0</v>
      </c>
      <c r="CZ564">
        <v>0</v>
      </c>
      <c r="DA564">
        <v>1</v>
      </c>
      <c r="DB564">
        <v>0</v>
      </c>
      <c r="DC564">
        <v>2</v>
      </c>
      <c r="DD564">
        <v>0</v>
      </c>
      <c r="DE564">
        <v>33</v>
      </c>
      <c r="DF564">
        <v>49</v>
      </c>
      <c r="DG564">
        <v>27</v>
      </c>
      <c r="DH564">
        <v>4</v>
      </c>
      <c r="DI564">
        <v>1</v>
      </c>
      <c r="DJ564">
        <v>0</v>
      </c>
      <c r="DK564">
        <v>5</v>
      </c>
      <c r="DL564">
        <v>0</v>
      </c>
      <c r="DM564">
        <v>0</v>
      </c>
      <c r="DN564">
        <v>0</v>
      </c>
      <c r="DO564">
        <v>0</v>
      </c>
      <c r="DP564">
        <v>5</v>
      </c>
      <c r="DQ564">
        <v>0</v>
      </c>
      <c r="DR564">
        <v>0</v>
      </c>
      <c r="DS564">
        <v>1</v>
      </c>
      <c r="DT564">
        <v>0</v>
      </c>
      <c r="DU564">
        <v>1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2</v>
      </c>
      <c r="EC564">
        <v>0</v>
      </c>
      <c r="ED564">
        <v>0</v>
      </c>
      <c r="EE564">
        <v>3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49</v>
      </c>
      <c r="EL564">
        <v>19</v>
      </c>
      <c r="EM564">
        <v>2</v>
      </c>
      <c r="EN564">
        <v>0</v>
      </c>
      <c r="EO564">
        <v>0</v>
      </c>
      <c r="EP564">
        <v>2</v>
      </c>
      <c r="EQ564">
        <v>1</v>
      </c>
      <c r="ER564">
        <v>0</v>
      </c>
      <c r="ES564">
        <v>1</v>
      </c>
      <c r="ET564">
        <v>1</v>
      </c>
      <c r="EU564">
        <v>1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0</v>
      </c>
      <c r="FO564">
        <v>11</v>
      </c>
      <c r="FP564">
        <v>19</v>
      </c>
      <c r="FQ564">
        <v>52</v>
      </c>
      <c r="FR564">
        <v>27</v>
      </c>
      <c r="FS564">
        <v>12</v>
      </c>
      <c r="FT564">
        <v>1</v>
      </c>
      <c r="FU564">
        <v>1</v>
      </c>
      <c r="FV564">
        <v>1</v>
      </c>
      <c r="FW564">
        <v>0</v>
      </c>
      <c r="FX564">
        <v>0</v>
      </c>
      <c r="FY564">
        <v>0</v>
      </c>
      <c r="FZ564">
        <v>0</v>
      </c>
      <c r="GA564">
        <v>0</v>
      </c>
      <c r="GB564">
        <v>0</v>
      </c>
      <c r="GC564">
        <v>0</v>
      </c>
      <c r="GD564">
        <v>0</v>
      </c>
      <c r="GE564">
        <v>0</v>
      </c>
      <c r="GF564">
        <v>2</v>
      </c>
      <c r="GG564">
        <v>0</v>
      </c>
      <c r="GH564">
        <v>1</v>
      </c>
      <c r="GI564">
        <v>0</v>
      </c>
      <c r="GJ564">
        <v>0</v>
      </c>
      <c r="GK564">
        <v>0</v>
      </c>
      <c r="GL564">
        <v>0</v>
      </c>
      <c r="GM564">
        <v>0</v>
      </c>
      <c r="GN564">
        <v>0</v>
      </c>
      <c r="GO564">
        <v>1</v>
      </c>
      <c r="GP564">
        <v>0</v>
      </c>
      <c r="GQ564">
        <v>0</v>
      </c>
      <c r="GR564">
        <v>0</v>
      </c>
      <c r="GS564">
        <v>2</v>
      </c>
      <c r="GT564">
        <v>4</v>
      </c>
      <c r="GU564">
        <v>52</v>
      </c>
      <c r="GV564">
        <v>102</v>
      </c>
      <c r="GW564">
        <v>68</v>
      </c>
      <c r="GX564">
        <v>5</v>
      </c>
      <c r="GY564">
        <v>1</v>
      </c>
      <c r="GZ564">
        <v>1</v>
      </c>
      <c r="HA564">
        <v>1</v>
      </c>
      <c r="HB564">
        <v>3</v>
      </c>
      <c r="HC564">
        <v>8</v>
      </c>
      <c r="HD564">
        <v>1</v>
      </c>
      <c r="HE564">
        <v>0</v>
      </c>
      <c r="HF564">
        <v>0</v>
      </c>
      <c r="HG564">
        <v>6</v>
      </c>
      <c r="HH564">
        <v>2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0</v>
      </c>
      <c r="HP564">
        <v>0</v>
      </c>
      <c r="HQ564">
        <v>1</v>
      </c>
      <c r="HR564">
        <v>2</v>
      </c>
      <c r="HS564">
        <v>0</v>
      </c>
      <c r="HT564">
        <v>0</v>
      </c>
      <c r="HU564">
        <v>1</v>
      </c>
      <c r="HV564">
        <v>0</v>
      </c>
      <c r="HW564">
        <v>2</v>
      </c>
      <c r="HX564">
        <v>0</v>
      </c>
      <c r="HY564">
        <v>0</v>
      </c>
      <c r="HZ564">
        <v>0</v>
      </c>
      <c r="IA564">
        <v>102</v>
      </c>
      <c r="IB564">
        <v>76</v>
      </c>
      <c r="IC564">
        <v>23</v>
      </c>
      <c r="ID564">
        <v>5</v>
      </c>
      <c r="IE564">
        <v>4</v>
      </c>
      <c r="IF564">
        <v>16</v>
      </c>
      <c r="IG564">
        <v>2</v>
      </c>
      <c r="IH564">
        <v>0</v>
      </c>
      <c r="II564">
        <v>4</v>
      </c>
      <c r="IJ564">
        <v>1</v>
      </c>
      <c r="IK564">
        <v>0</v>
      </c>
      <c r="IL564">
        <v>0</v>
      </c>
      <c r="IM564">
        <v>1</v>
      </c>
      <c r="IN564">
        <v>0</v>
      </c>
      <c r="IO564">
        <v>10</v>
      </c>
      <c r="IP564">
        <v>0</v>
      </c>
      <c r="IQ564">
        <v>0</v>
      </c>
      <c r="IR564">
        <v>4</v>
      </c>
      <c r="IS564">
        <v>0</v>
      </c>
      <c r="IT564">
        <v>0</v>
      </c>
      <c r="IU564">
        <v>0</v>
      </c>
      <c r="IV564">
        <v>2</v>
      </c>
      <c r="IW564">
        <v>1</v>
      </c>
      <c r="IX564">
        <v>0</v>
      </c>
      <c r="IY564">
        <v>0</v>
      </c>
      <c r="IZ564">
        <v>1</v>
      </c>
      <c r="JA564">
        <v>0</v>
      </c>
      <c r="JB564">
        <v>0</v>
      </c>
      <c r="JC564">
        <v>0</v>
      </c>
      <c r="JD564">
        <v>1</v>
      </c>
      <c r="JE564">
        <v>1</v>
      </c>
      <c r="JF564">
        <v>76</v>
      </c>
      <c r="JG564">
        <v>1</v>
      </c>
      <c r="JH564">
        <v>1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1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</row>
    <row r="565" spans="1:332">
      <c r="A565" t="s">
        <v>795</v>
      </c>
      <c r="B565" t="s">
        <v>767</v>
      </c>
      <c r="C565" t="str">
        <f>"061401"</f>
        <v>061401</v>
      </c>
      <c r="D565" t="s">
        <v>794</v>
      </c>
      <c r="E565">
        <v>7</v>
      </c>
      <c r="F565">
        <v>718</v>
      </c>
      <c r="G565">
        <v>550</v>
      </c>
      <c r="H565">
        <v>125</v>
      </c>
      <c r="I565">
        <v>425</v>
      </c>
      <c r="J565">
        <v>1</v>
      </c>
      <c r="K565">
        <v>5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425</v>
      </c>
      <c r="T565">
        <v>0</v>
      </c>
      <c r="U565">
        <v>0</v>
      </c>
      <c r="V565">
        <v>425</v>
      </c>
      <c r="W565">
        <v>3</v>
      </c>
      <c r="X565">
        <v>1</v>
      </c>
      <c r="Y565">
        <v>2</v>
      </c>
      <c r="Z565">
        <v>0</v>
      </c>
      <c r="AA565">
        <v>422</v>
      </c>
      <c r="AB565">
        <v>143</v>
      </c>
      <c r="AC565">
        <v>22</v>
      </c>
      <c r="AD565">
        <v>7</v>
      </c>
      <c r="AE565">
        <v>19</v>
      </c>
      <c r="AF565">
        <v>2</v>
      </c>
      <c r="AG565">
        <v>0</v>
      </c>
      <c r="AH565">
        <v>73</v>
      </c>
      <c r="AI565">
        <v>0</v>
      </c>
      <c r="AJ565">
        <v>0</v>
      </c>
      <c r="AK565">
        <v>5</v>
      </c>
      <c r="AL565">
        <v>6</v>
      </c>
      <c r="AM565">
        <v>0</v>
      </c>
      <c r="AN565">
        <v>1</v>
      </c>
      <c r="AO565">
        <v>2</v>
      </c>
      <c r="AP565">
        <v>1</v>
      </c>
      <c r="AQ565">
        <v>0</v>
      </c>
      <c r="AR565">
        <v>0</v>
      </c>
      <c r="AS565">
        <v>1</v>
      </c>
      <c r="AT565">
        <v>0</v>
      </c>
      <c r="AU565">
        <v>0</v>
      </c>
      <c r="AV565">
        <v>0</v>
      </c>
      <c r="AW565">
        <v>0</v>
      </c>
      <c r="AX565">
        <v>1</v>
      </c>
      <c r="AY565">
        <v>0</v>
      </c>
      <c r="AZ565">
        <v>2</v>
      </c>
      <c r="BA565">
        <v>1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143</v>
      </c>
      <c r="BH565">
        <v>119</v>
      </c>
      <c r="BI565">
        <v>27</v>
      </c>
      <c r="BJ565">
        <v>81</v>
      </c>
      <c r="BK565">
        <v>0</v>
      </c>
      <c r="BL565">
        <v>1</v>
      </c>
      <c r="BM565">
        <v>5</v>
      </c>
      <c r="BN565">
        <v>1</v>
      </c>
      <c r="BO565">
        <v>2</v>
      </c>
      <c r="BP565">
        <v>0</v>
      </c>
      <c r="BQ565">
        <v>0</v>
      </c>
      <c r="BR565">
        <v>0</v>
      </c>
      <c r="BS565">
        <v>1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119</v>
      </c>
      <c r="CN565">
        <v>23</v>
      </c>
      <c r="CO565">
        <v>9</v>
      </c>
      <c r="CP565">
        <v>1</v>
      </c>
      <c r="CQ565">
        <v>1</v>
      </c>
      <c r="CR565">
        <v>0</v>
      </c>
      <c r="CS565">
        <v>2</v>
      </c>
      <c r="CT565">
        <v>3</v>
      </c>
      <c r="CU565">
        <v>0</v>
      </c>
      <c r="CV565">
        <v>2</v>
      </c>
      <c r="CW565">
        <v>2</v>
      </c>
      <c r="CX565">
        <v>0</v>
      </c>
      <c r="CY565">
        <v>0</v>
      </c>
      <c r="CZ565">
        <v>1</v>
      </c>
      <c r="DA565">
        <v>0</v>
      </c>
      <c r="DB565">
        <v>1</v>
      </c>
      <c r="DC565">
        <v>1</v>
      </c>
      <c r="DD565">
        <v>0</v>
      </c>
      <c r="DE565">
        <v>23</v>
      </c>
      <c r="DF565">
        <v>22</v>
      </c>
      <c r="DG565">
        <v>13</v>
      </c>
      <c r="DH565">
        <v>0</v>
      </c>
      <c r="DI565">
        <v>1</v>
      </c>
      <c r="DJ565">
        <v>2</v>
      </c>
      <c r="DK565">
        <v>1</v>
      </c>
      <c r="DL565">
        <v>0</v>
      </c>
      <c r="DM565">
        <v>0</v>
      </c>
      <c r="DN565">
        <v>0</v>
      </c>
      <c r="DO565">
        <v>0</v>
      </c>
      <c r="DP565">
        <v>1</v>
      </c>
      <c r="DQ565">
        <v>0</v>
      </c>
      <c r="DR565">
        <v>0</v>
      </c>
      <c r="DS565">
        <v>2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1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1</v>
      </c>
      <c r="EK565">
        <v>22</v>
      </c>
      <c r="EL565">
        <v>11</v>
      </c>
      <c r="EM565">
        <v>1</v>
      </c>
      <c r="EN565">
        <v>4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1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5</v>
      </c>
      <c r="FP565">
        <v>11</v>
      </c>
      <c r="FQ565">
        <v>40</v>
      </c>
      <c r="FR565">
        <v>7</v>
      </c>
      <c r="FS565">
        <v>13</v>
      </c>
      <c r="FT565">
        <v>4</v>
      </c>
      <c r="FU565">
        <v>1</v>
      </c>
      <c r="FV565">
        <v>0</v>
      </c>
      <c r="FW565">
        <v>1</v>
      </c>
      <c r="FX565">
        <v>0</v>
      </c>
      <c r="FY565">
        <v>1</v>
      </c>
      <c r="FZ565">
        <v>2</v>
      </c>
      <c r="GA565">
        <v>0</v>
      </c>
      <c r="GB565">
        <v>0</v>
      </c>
      <c r="GC565">
        <v>0</v>
      </c>
      <c r="GD565">
        <v>0</v>
      </c>
      <c r="GE565">
        <v>0</v>
      </c>
      <c r="GF565">
        <v>3</v>
      </c>
      <c r="GG565">
        <v>0</v>
      </c>
      <c r="GH565">
        <v>0</v>
      </c>
      <c r="GI565">
        <v>0</v>
      </c>
      <c r="GJ565">
        <v>0</v>
      </c>
      <c r="GK565">
        <v>0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1</v>
      </c>
      <c r="GR565">
        <v>0</v>
      </c>
      <c r="GS565">
        <v>1</v>
      </c>
      <c r="GT565">
        <v>6</v>
      </c>
      <c r="GU565">
        <v>40</v>
      </c>
      <c r="GV565">
        <v>36</v>
      </c>
      <c r="GW565">
        <v>21</v>
      </c>
      <c r="GX565">
        <v>0</v>
      </c>
      <c r="GY565">
        <v>1</v>
      </c>
      <c r="GZ565">
        <v>2</v>
      </c>
      <c r="HA565">
        <v>0</v>
      </c>
      <c r="HB565">
        <v>0</v>
      </c>
      <c r="HC565">
        <v>1</v>
      </c>
      <c r="HD565">
        <v>1</v>
      </c>
      <c r="HE565">
        <v>0</v>
      </c>
      <c r="HF565">
        <v>0</v>
      </c>
      <c r="HG565">
        <v>1</v>
      </c>
      <c r="HH565">
        <v>1</v>
      </c>
      <c r="HI565">
        <v>0</v>
      </c>
      <c r="HJ565">
        <v>0</v>
      </c>
      <c r="HK565">
        <v>3</v>
      </c>
      <c r="HL565">
        <v>0</v>
      </c>
      <c r="HM565">
        <v>0</v>
      </c>
      <c r="HN565">
        <v>0</v>
      </c>
      <c r="HO565">
        <v>2</v>
      </c>
      <c r="HP565">
        <v>1</v>
      </c>
      <c r="HQ565">
        <v>1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1</v>
      </c>
      <c r="HX565">
        <v>0</v>
      </c>
      <c r="HY565">
        <v>0</v>
      </c>
      <c r="HZ565">
        <v>0</v>
      </c>
      <c r="IA565">
        <v>36</v>
      </c>
      <c r="IB565">
        <v>27</v>
      </c>
      <c r="IC565">
        <v>9</v>
      </c>
      <c r="ID565">
        <v>1</v>
      </c>
      <c r="IE565">
        <v>0</v>
      </c>
      <c r="IF565">
        <v>4</v>
      </c>
      <c r="IG565">
        <v>2</v>
      </c>
      <c r="IH565">
        <v>0</v>
      </c>
      <c r="II565">
        <v>1</v>
      </c>
      <c r="IJ565">
        <v>1</v>
      </c>
      <c r="IK565">
        <v>0</v>
      </c>
      <c r="IL565">
        <v>2</v>
      </c>
      <c r="IM565">
        <v>0</v>
      </c>
      <c r="IN565">
        <v>0</v>
      </c>
      <c r="IO565">
        <v>3</v>
      </c>
      <c r="IP565">
        <v>1</v>
      </c>
      <c r="IQ565">
        <v>0</v>
      </c>
      <c r="IR565">
        <v>0</v>
      </c>
      <c r="IS565">
        <v>0</v>
      </c>
      <c r="IT565">
        <v>1</v>
      </c>
      <c r="IU565">
        <v>0</v>
      </c>
      <c r="IV565">
        <v>0</v>
      </c>
      <c r="IW565">
        <v>1</v>
      </c>
      <c r="IX565">
        <v>0</v>
      </c>
      <c r="IY565">
        <v>0</v>
      </c>
      <c r="IZ565">
        <v>1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27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1</v>
      </c>
      <c r="KR565">
        <v>1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1</v>
      </c>
    </row>
    <row r="566" spans="1:332">
      <c r="A566" t="s">
        <v>793</v>
      </c>
      <c r="B566" t="s">
        <v>767</v>
      </c>
      <c r="C566" t="str">
        <f>"061401"</f>
        <v>061401</v>
      </c>
      <c r="D566" t="s">
        <v>789</v>
      </c>
      <c r="E566">
        <v>8</v>
      </c>
      <c r="F566">
        <v>2011</v>
      </c>
      <c r="G566">
        <v>1560</v>
      </c>
      <c r="H566">
        <v>344</v>
      </c>
      <c r="I566">
        <v>1216</v>
      </c>
      <c r="J566">
        <v>1</v>
      </c>
      <c r="K566">
        <v>10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1216</v>
      </c>
      <c r="T566">
        <v>0</v>
      </c>
      <c r="U566">
        <v>0</v>
      </c>
      <c r="V566">
        <v>1216</v>
      </c>
      <c r="W566">
        <v>17</v>
      </c>
      <c r="X566">
        <v>12</v>
      </c>
      <c r="Y566">
        <v>5</v>
      </c>
      <c r="Z566">
        <v>0</v>
      </c>
      <c r="AA566">
        <v>1199</v>
      </c>
      <c r="AB566">
        <v>511</v>
      </c>
      <c r="AC566">
        <v>91</v>
      </c>
      <c r="AD566">
        <v>32</v>
      </c>
      <c r="AE566">
        <v>51</v>
      </c>
      <c r="AF566">
        <v>2</v>
      </c>
      <c r="AG566">
        <v>5</v>
      </c>
      <c r="AH566">
        <v>265</v>
      </c>
      <c r="AI566">
        <v>4</v>
      </c>
      <c r="AJ566">
        <v>0</v>
      </c>
      <c r="AK566">
        <v>12</v>
      </c>
      <c r="AL566">
        <v>5</v>
      </c>
      <c r="AM566">
        <v>5</v>
      </c>
      <c r="AN566">
        <v>5</v>
      </c>
      <c r="AO566">
        <v>6</v>
      </c>
      <c r="AP566">
        <v>1</v>
      </c>
      <c r="AQ566">
        <v>1</v>
      </c>
      <c r="AR566">
        <v>0</v>
      </c>
      <c r="AS566">
        <v>1</v>
      </c>
      <c r="AT566">
        <v>0</v>
      </c>
      <c r="AU566">
        <v>1</v>
      </c>
      <c r="AV566">
        <v>2</v>
      </c>
      <c r="AW566">
        <v>6</v>
      </c>
      <c r="AX566">
        <v>3</v>
      </c>
      <c r="AY566">
        <v>0</v>
      </c>
      <c r="AZ566">
        <v>3</v>
      </c>
      <c r="BA566">
        <v>0</v>
      </c>
      <c r="BB566">
        <v>0</v>
      </c>
      <c r="BC566">
        <v>0</v>
      </c>
      <c r="BD566">
        <v>3</v>
      </c>
      <c r="BE566">
        <v>0</v>
      </c>
      <c r="BF566">
        <v>7</v>
      </c>
      <c r="BG566">
        <v>511</v>
      </c>
      <c r="BH566">
        <v>256</v>
      </c>
      <c r="BI566">
        <v>79</v>
      </c>
      <c r="BJ566">
        <v>152</v>
      </c>
      <c r="BK566">
        <v>7</v>
      </c>
      <c r="BL566">
        <v>1</v>
      </c>
      <c r="BM566">
        <v>1</v>
      </c>
      <c r="BN566">
        <v>4</v>
      </c>
      <c r="BO566">
        <v>3</v>
      </c>
      <c r="BP566">
        <v>0</v>
      </c>
      <c r="BQ566">
        <v>0</v>
      </c>
      <c r="BR566">
        <v>0</v>
      </c>
      <c r="BS566">
        <v>0</v>
      </c>
      <c r="BT566">
        <v>4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4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1</v>
      </c>
      <c r="CM566">
        <v>256</v>
      </c>
      <c r="CN566">
        <v>49</v>
      </c>
      <c r="CO566">
        <v>27</v>
      </c>
      <c r="CP566">
        <v>11</v>
      </c>
      <c r="CQ566">
        <v>3</v>
      </c>
      <c r="CR566">
        <v>0</v>
      </c>
      <c r="CS566">
        <v>1</v>
      </c>
      <c r="CT566">
        <v>1</v>
      </c>
      <c r="CU566">
        <v>0</v>
      </c>
      <c r="CV566">
        <v>1</v>
      </c>
      <c r="CW566">
        <v>0</v>
      </c>
      <c r="CX566">
        <v>1</v>
      </c>
      <c r="CY566">
        <v>2</v>
      </c>
      <c r="CZ566">
        <v>0</v>
      </c>
      <c r="DA566">
        <v>0</v>
      </c>
      <c r="DB566">
        <v>1</v>
      </c>
      <c r="DC566">
        <v>0</v>
      </c>
      <c r="DD566">
        <v>1</v>
      </c>
      <c r="DE566">
        <v>49</v>
      </c>
      <c r="DF566">
        <v>49</v>
      </c>
      <c r="DG566">
        <v>27</v>
      </c>
      <c r="DH566">
        <v>3</v>
      </c>
      <c r="DI566">
        <v>3</v>
      </c>
      <c r="DJ566">
        <v>4</v>
      </c>
      <c r="DK566">
        <v>2</v>
      </c>
      <c r="DL566">
        <v>1</v>
      </c>
      <c r="DM566">
        <v>1</v>
      </c>
      <c r="DN566">
        <v>0</v>
      </c>
      <c r="DO566">
        <v>0</v>
      </c>
      <c r="DP566">
        <v>2</v>
      </c>
      <c r="DQ566">
        <v>0</v>
      </c>
      <c r="DR566">
        <v>1</v>
      </c>
      <c r="DS566">
        <v>1</v>
      </c>
      <c r="DT566">
        <v>1</v>
      </c>
      <c r="DU566">
        <v>1</v>
      </c>
      <c r="DV566">
        <v>0</v>
      </c>
      <c r="DW566">
        <v>0</v>
      </c>
      <c r="DX566">
        <v>1</v>
      </c>
      <c r="DY566">
        <v>0</v>
      </c>
      <c r="DZ566">
        <v>0</v>
      </c>
      <c r="EA566">
        <v>0</v>
      </c>
      <c r="EB566">
        <v>1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49</v>
      </c>
      <c r="EL566">
        <v>52</v>
      </c>
      <c r="EM566">
        <v>8</v>
      </c>
      <c r="EN566">
        <v>1</v>
      </c>
      <c r="EO566">
        <v>0</v>
      </c>
      <c r="EP566">
        <v>6</v>
      </c>
      <c r="EQ566">
        <v>0</v>
      </c>
      <c r="ER566">
        <v>1</v>
      </c>
      <c r="ES566">
        <v>3</v>
      </c>
      <c r="ET566">
        <v>0</v>
      </c>
      <c r="EU566">
        <v>0</v>
      </c>
      <c r="EV566">
        <v>0</v>
      </c>
      <c r="EW566">
        <v>0</v>
      </c>
      <c r="EX566">
        <v>1</v>
      </c>
      <c r="EY566">
        <v>0</v>
      </c>
      <c r="EZ566">
        <v>0</v>
      </c>
      <c r="FA566">
        <v>0</v>
      </c>
      <c r="FB566">
        <v>0</v>
      </c>
      <c r="FC566">
        <v>1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1</v>
      </c>
      <c r="FK566">
        <v>0</v>
      </c>
      <c r="FL566">
        <v>0</v>
      </c>
      <c r="FM566">
        <v>0</v>
      </c>
      <c r="FN566">
        <v>0</v>
      </c>
      <c r="FO566">
        <v>30</v>
      </c>
      <c r="FP566">
        <v>52</v>
      </c>
      <c r="FQ566">
        <v>87</v>
      </c>
      <c r="FR566">
        <v>46</v>
      </c>
      <c r="FS566">
        <v>15</v>
      </c>
      <c r="FT566">
        <v>5</v>
      </c>
      <c r="FU566">
        <v>1</v>
      </c>
      <c r="FV566">
        <v>0</v>
      </c>
      <c r="FW566">
        <v>0</v>
      </c>
      <c r="FX566">
        <v>1</v>
      </c>
      <c r="FY566">
        <v>1</v>
      </c>
      <c r="FZ566">
        <v>0</v>
      </c>
      <c r="GA566">
        <v>2</v>
      </c>
      <c r="GB566">
        <v>1</v>
      </c>
      <c r="GC566">
        <v>0</v>
      </c>
      <c r="GD566">
        <v>1</v>
      </c>
      <c r="GE566">
        <v>3</v>
      </c>
      <c r="GF566">
        <v>5</v>
      </c>
      <c r="GG566">
        <v>1</v>
      </c>
      <c r="GH566">
        <v>1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1</v>
      </c>
      <c r="GP566">
        <v>0</v>
      </c>
      <c r="GQ566">
        <v>0</v>
      </c>
      <c r="GR566">
        <v>0</v>
      </c>
      <c r="GS566">
        <v>1</v>
      </c>
      <c r="GT566">
        <v>2</v>
      </c>
      <c r="GU566">
        <v>87</v>
      </c>
      <c r="GV566">
        <v>121</v>
      </c>
      <c r="GW566">
        <v>68</v>
      </c>
      <c r="GX566">
        <v>12</v>
      </c>
      <c r="GY566">
        <v>0</v>
      </c>
      <c r="GZ566">
        <v>2</v>
      </c>
      <c r="HA566">
        <v>4</v>
      </c>
      <c r="HB566">
        <v>1</v>
      </c>
      <c r="HC566">
        <v>7</v>
      </c>
      <c r="HD566">
        <v>1</v>
      </c>
      <c r="HE566">
        <v>1</v>
      </c>
      <c r="HF566">
        <v>1</v>
      </c>
      <c r="HG566">
        <v>9</v>
      </c>
      <c r="HH566">
        <v>3</v>
      </c>
      <c r="HI566">
        <v>0</v>
      </c>
      <c r="HJ566">
        <v>2</v>
      </c>
      <c r="HK566">
        <v>1</v>
      </c>
      <c r="HL566">
        <v>0</v>
      </c>
      <c r="HM566">
        <v>2</v>
      </c>
      <c r="HN566">
        <v>0</v>
      </c>
      <c r="HO566">
        <v>1</v>
      </c>
      <c r="HP566">
        <v>1</v>
      </c>
      <c r="HQ566">
        <v>0</v>
      </c>
      <c r="HR566">
        <v>1</v>
      </c>
      <c r="HS566">
        <v>0</v>
      </c>
      <c r="HT566">
        <v>1</v>
      </c>
      <c r="HU566">
        <v>0</v>
      </c>
      <c r="HV566">
        <v>0</v>
      </c>
      <c r="HW566">
        <v>0</v>
      </c>
      <c r="HX566">
        <v>1</v>
      </c>
      <c r="HY566">
        <v>0</v>
      </c>
      <c r="HZ566">
        <v>2</v>
      </c>
      <c r="IA566">
        <v>121</v>
      </c>
      <c r="IB566">
        <v>71</v>
      </c>
      <c r="IC566">
        <v>23</v>
      </c>
      <c r="ID566">
        <v>4</v>
      </c>
      <c r="IE566">
        <v>3</v>
      </c>
      <c r="IF566">
        <v>19</v>
      </c>
      <c r="IG566">
        <v>4</v>
      </c>
      <c r="IH566">
        <v>1</v>
      </c>
      <c r="II566">
        <v>1</v>
      </c>
      <c r="IJ566">
        <v>0</v>
      </c>
      <c r="IK566">
        <v>2</v>
      </c>
      <c r="IL566">
        <v>0</v>
      </c>
      <c r="IM566">
        <v>1</v>
      </c>
      <c r="IN566">
        <v>0</v>
      </c>
      <c r="IO566">
        <v>5</v>
      </c>
      <c r="IP566">
        <v>1</v>
      </c>
      <c r="IQ566">
        <v>1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1</v>
      </c>
      <c r="IX566">
        <v>0</v>
      </c>
      <c r="IY566">
        <v>0</v>
      </c>
      <c r="IZ566">
        <v>3</v>
      </c>
      <c r="JA566">
        <v>0</v>
      </c>
      <c r="JB566">
        <v>0</v>
      </c>
      <c r="JC566">
        <v>0</v>
      </c>
      <c r="JD566">
        <v>0</v>
      </c>
      <c r="JE566">
        <v>2</v>
      </c>
      <c r="JF566">
        <v>71</v>
      </c>
      <c r="JG566">
        <v>1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1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1</v>
      </c>
      <c r="JY566">
        <v>2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1</v>
      </c>
      <c r="KH566">
        <v>0</v>
      </c>
      <c r="KI566">
        <v>0</v>
      </c>
      <c r="KJ566">
        <v>0</v>
      </c>
      <c r="KK566">
        <v>0</v>
      </c>
      <c r="KL566">
        <v>1</v>
      </c>
      <c r="KM566">
        <v>0</v>
      </c>
      <c r="KN566">
        <v>0</v>
      </c>
      <c r="KO566">
        <v>0</v>
      </c>
      <c r="KP566">
        <v>2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</row>
    <row r="567" spans="1:332">
      <c r="A567" t="s">
        <v>792</v>
      </c>
      <c r="B567" t="s">
        <v>767</v>
      </c>
      <c r="C567" t="str">
        <f>"061401"</f>
        <v>061401</v>
      </c>
      <c r="D567" t="s">
        <v>614</v>
      </c>
      <c r="E567">
        <v>9</v>
      </c>
      <c r="F567">
        <v>1908</v>
      </c>
      <c r="G567">
        <v>1470</v>
      </c>
      <c r="H567">
        <v>387</v>
      </c>
      <c r="I567">
        <v>1083</v>
      </c>
      <c r="J567">
        <v>0</v>
      </c>
      <c r="K567">
        <v>7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1080</v>
      </c>
      <c r="T567">
        <v>0</v>
      </c>
      <c r="U567">
        <v>0</v>
      </c>
      <c r="V567">
        <v>1080</v>
      </c>
      <c r="W567">
        <v>17</v>
      </c>
      <c r="X567">
        <v>10</v>
      </c>
      <c r="Y567">
        <v>7</v>
      </c>
      <c r="Z567">
        <v>0</v>
      </c>
      <c r="AA567">
        <v>1063</v>
      </c>
      <c r="AB567">
        <v>457</v>
      </c>
      <c r="AC567">
        <v>83</v>
      </c>
      <c r="AD567">
        <v>28</v>
      </c>
      <c r="AE567">
        <v>25</v>
      </c>
      <c r="AF567">
        <v>4</v>
      </c>
      <c r="AG567">
        <v>6</v>
      </c>
      <c r="AH567">
        <v>196</v>
      </c>
      <c r="AI567">
        <v>9</v>
      </c>
      <c r="AJ567">
        <v>4</v>
      </c>
      <c r="AK567">
        <v>15</v>
      </c>
      <c r="AL567">
        <v>28</v>
      </c>
      <c r="AM567">
        <v>8</v>
      </c>
      <c r="AN567">
        <v>12</v>
      </c>
      <c r="AO567">
        <v>1</v>
      </c>
      <c r="AP567">
        <v>1</v>
      </c>
      <c r="AQ567">
        <v>1</v>
      </c>
      <c r="AR567">
        <v>4</v>
      </c>
      <c r="AS567">
        <v>2</v>
      </c>
      <c r="AT567">
        <v>0</v>
      </c>
      <c r="AU567">
        <v>1</v>
      </c>
      <c r="AV567">
        <v>0</v>
      </c>
      <c r="AW567">
        <v>8</v>
      </c>
      <c r="AX567">
        <v>5</v>
      </c>
      <c r="AY567">
        <v>0</v>
      </c>
      <c r="AZ567">
        <v>6</v>
      </c>
      <c r="BA567">
        <v>2</v>
      </c>
      <c r="BB567">
        <v>1</v>
      </c>
      <c r="BC567">
        <v>1</v>
      </c>
      <c r="BD567">
        <v>5</v>
      </c>
      <c r="BE567">
        <v>0</v>
      </c>
      <c r="BF567">
        <v>1</v>
      </c>
      <c r="BG567">
        <v>457</v>
      </c>
      <c r="BH567">
        <v>191</v>
      </c>
      <c r="BI567">
        <v>60</v>
      </c>
      <c r="BJ567">
        <v>107</v>
      </c>
      <c r="BK567">
        <v>2</v>
      </c>
      <c r="BL567">
        <v>0</v>
      </c>
      <c r="BM567">
        <v>10</v>
      </c>
      <c r="BN567">
        <v>1</v>
      </c>
      <c r="BO567">
        <v>1</v>
      </c>
      <c r="BP567">
        <v>0</v>
      </c>
      <c r="BQ567">
        <v>0</v>
      </c>
      <c r="BR567">
        <v>0</v>
      </c>
      <c r="BS567">
        <v>0</v>
      </c>
      <c r="BT567">
        <v>3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1</v>
      </c>
      <c r="CB567">
        <v>0</v>
      </c>
      <c r="CC567">
        <v>0</v>
      </c>
      <c r="CD567">
        <v>0</v>
      </c>
      <c r="CE567">
        <v>2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4</v>
      </c>
      <c r="CM567">
        <v>191</v>
      </c>
      <c r="CN567">
        <v>28</v>
      </c>
      <c r="CO567">
        <v>7</v>
      </c>
      <c r="CP567">
        <v>10</v>
      </c>
      <c r="CQ567">
        <v>0</v>
      </c>
      <c r="CR567">
        <v>2</v>
      </c>
      <c r="CS567">
        <v>1</v>
      </c>
      <c r="CT567">
        <v>0</v>
      </c>
      <c r="CU567">
        <v>1</v>
      </c>
      <c r="CV567">
        <v>0</v>
      </c>
      <c r="CW567">
        <v>0</v>
      </c>
      <c r="CX567">
        <v>0</v>
      </c>
      <c r="CY567">
        <v>0</v>
      </c>
      <c r="CZ567">
        <v>2</v>
      </c>
      <c r="DA567">
        <v>2</v>
      </c>
      <c r="DB567">
        <v>1</v>
      </c>
      <c r="DC567">
        <v>0</v>
      </c>
      <c r="DD567">
        <v>2</v>
      </c>
      <c r="DE567">
        <v>28</v>
      </c>
      <c r="DF567">
        <v>47</v>
      </c>
      <c r="DG567">
        <v>24</v>
      </c>
      <c r="DH567">
        <v>2</v>
      </c>
      <c r="DI567">
        <v>5</v>
      </c>
      <c r="DJ567">
        <v>3</v>
      </c>
      <c r="DK567">
        <v>1</v>
      </c>
      <c r="DL567">
        <v>0</v>
      </c>
      <c r="DM567">
        <v>0</v>
      </c>
      <c r="DN567">
        <v>0</v>
      </c>
      <c r="DO567">
        <v>0</v>
      </c>
      <c r="DP567">
        <v>5</v>
      </c>
      <c r="DQ567">
        <v>1</v>
      </c>
      <c r="DR567">
        <v>1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1</v>
      </c>
      <c r="EC567">
        <v>0</v>
      </c>
      <c r="ED567">
        <v>0</v>
      </c>
      <c r="EE567">
        <v>0</v>
      </c>
      <c r="EF567">
        <v>1</v>
      </c>
      <c r="EG567">
        <v>1</v>
      </c>
      <c r="EH567">
        <v>0</v>
      </c>
      <c r="EI567">
        <v>1</v>
      </c>
      <c r="EJ567">
        <v>1</v>
      </c>
      <c r="EK567">
        <v>47</v>
      </c>
      <c r="EL567">
        <v>54</v>
      </c>
      <c r="EM567">
        <v>5</v>
      </c>
      <c r="EN567">
        <v>1</v>
      </c>
      <c r="EO567">
        <v>1</v>
      </c>
      <c r="EP567">
        <v>4</v>
      </c>
      <c r="EQ567">
        <v>1</v>
      </c>
      <c r="ER567">
        <v>2</v>
      </c>
      <c r="ES567">
        <v>2</v>
      </c>
      <c r="ET567">
        <v>2</v>
      </c>
      <c r="EU567">
        <v>0</v>
      </c>
      <c r="EV567">
        <v>0</v>
      </c>
      <c r="EW567">
        <v>0</v>
      </c>
      <c r="EX567">
        <v>1</v>
      </c>
      <c r="EY567">
        <v>1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1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32</v>
      </c>
      <c r="FP567">
        <v>54</v>
      </c>
      <c r="FQ567">
        <v>74</v>
      </c>
      <c r="FR567">
        <v>35</v>
      </c>
      <c r="FS567">
        <v>5</v>
      </c>
      <c r="FT567">
        <v>3</v>
      </c>
      <c r="FU567">
        <v>4</v>
      </c>
      <c r="FV567">
        <v>0</v>
      </c>
      <c r="FW567">
        <v>0</v>
      </c>
      <c r="FX567">
        <v>1</v>
      </c>
      <c r="FY567">
        <v>0</v>
      </c>
      <c r="FZ567">
        <v>5</v>
      </c>
      <c r="GA567">
        <v>2</v>
      </c>
      <c r="GB567">
        <v>1</v>
      </c>
      <c r="GC567">
        <v>0</v>
      </c>
      <c r="GD567">
        <v>1</v>
      </c>
      <c r="GE567">
        <v>1</v>
      </c>
      <c r="GF567">
        <v>10</v>
      </c>
      <c r="GG567">
        <v>0</v>
      </c>
      <c r="GH567">
        <v>0</v>
      </c>
      <c r="GI567">
        <v>1</v>
      </c>
      <c r="GJ567">
        <v>0</v>
      </c>
      <c r="GK567">
        <v>0</v>
      </c>
      <c r="GL567">
        <v>1</v>
      </c>
      <c r="GM567">
        <v>1</v>
      </c>
      <c r="GN567">
        <v>0</v>
      </c>
      <c r="GO567">
        <v>1</v>
      </c>
      <c r="GP567">
        <v>1</v>
      </c>
      <c r="GQ567">
        <v>0</v>
      </c>
      <c r="GR567">
        <v>0</v>
      </c>
      <c r="GS567">
        <v>0</v>
      </c>
      <c r="GT567">
        <v>1</v>
      </c>
      <c r="GU567">
        <v>74</v>
      </c>
      <c r="GV567">
        <v>130</v>
      </c>
      <c r="GW567">
        <v>92</v>
      </c>
      <c r="GX567">
        <v>2</v>
      </c>
      <c r="GY567">
        <v>0</v>
      </c>
      <c r="GZ567">
        <v>2</v>
      </c>
      <c r="HA567">
        <v>4</v>
      </c>
      <c r="HB567">
        <v>1</v>
      </c>
      <c r="HC567">
        <v>4</v>
      </c>
      <c r="HD567">
        <v>0</v>
      </c>
      <c r="HE567">
        <v>1</v>
      </c>
      <c r="HF567">
        <v>1</v>
      </c>
      <c r="HG567">
        <v>9</v>
      </c>
      <c r="HH567">
        <v>1</v>
      </c>
      <c r="HI567">
        <v>0</v>
      </c>
      <c r="HJ567">
        <v>2</v>
      </c>
      <c r="HK567">
        <v>1</v>
      </c>
      <c r="HL567">
        <v>0</v>
      </c>
      <c r="HM567">
        <v>0</v>
      </c>
      <c r="HN567">
        <v>1</v>
      </c>
      <c r="HO567">
        <v>0</v>
      </c>
      <c r="HP567">
        <v>1</v>
      </c>
      <c r="HQ567">
        <v>3</v>
      </c>
      <c r="HR567">
        <v>0</v>
      </c>
      <c r="HS567">
        <v>0</v>
      </c>
      <c r="HT567">
        <v>0</v>
      </c>
      <c r="HU567">
        <v>0</v>
      </c>
      <c r="HV567">
        <v>2</v>
      </c>
      <c r="HW567">
        <v>0</v>
      </c>
      <c r="HX567">
        <v>0</v>
      </c>
      <c r="HY567">
        <v>0</v>
      </c>
      <c r="HZ567">
        <v>3</v>
      </c>
      <c r="IA567">
        <v>130</v>
      </c>
      <c r="IB567">
        <v>79</v>
      </c>
      <c r="IC567">
        <v>32</v>
      </c>
      <c r="ID567">
        <v>12</v>
      </c>
      <c r="IE567">
        <v>4</v>
      </c>
      <c r="IF567">
        <v>10</v>
      </c>
      <c r="IG567">
        <v>1</v>
      </c>
      <c r="IH567">
        <v>0</v>
      </c>
      <c r="II567">
        <v>3</v>
      </c>
      <c r="IJ567">
        <v>1</v>
      </c>
      <c r="IK567">
        <v>0</v>
      </c>
      <c r="IL567">
        <v>0</v>
      </c>
      <c r="IM567">
        <v>0</v>
      </c>
      <c r="IN567">
        <v>1</v>
      </c>
      <c r="IO567">
        <v>9</v>
      </c>
      <c r="IP567">
        <v>1</v>
      </c>
      <c r="IQ567">
        <v>1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1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1</v>
      </c>
      <c r="JF567">
        <v>79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1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1</v>
      </c>
      <c r="JY567">
        <v>1</v>
      </c>
      <c r="JZ567">
        <v>0</v>
      </c>
      <c r="KA567">
        <v>0</v>
      </c>
      <c r="KB567">
        <v>1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1</v>
      </c>
      <c r="KQ567">
        <v>1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1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1</v>
      </c>
    </row>
    <row r="568" spans="1:332">
      <c r="A568" t="s">
        <v>791</v>
      </c>
      <c r="B568" t="s">
        <v>767</v>
      </c>
      <c r="C568" t="str">
        <f>"061401"</f>
        <v>061401</v>
      </c>
      <c r="D568" t="s">
        <v>614</v>
      </c>
      <c r="E568">
        <v>10</v>
      </c>
      <c r="F568">
        <v>1677</v>
      </c>
      <c r="G568">
        <v>1310</v>
      </c>
      <c r="H568">
        <v>456</v>
      </c>
      <c r="I568">
        <v>854</v>
      </c>
      <c r="J568">
        <v>0</v>
      </c>
      <c r="K568">
        <v>8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858</v>
      </c>
      <c r="T568">
        <v>0</v>
      </c>
      <c r="U568">
        <v>4</v>
      </c>
      <c r="V568">
        <v>854</v>
      </c>
      <c r="W568">
        <v>6</v>
      </c>
      <c r="X568">
        <v>5</v>
      </c>
      <c r="Y568">
        <v>1</v>
      </c>
      <c r="Z568">
        <v>0</v>
      </c>
      <c r="AA568">
        <v>848</v>
      </c>
      <c r="AB568">
        <v>347</v>
      </c>
      <c r="AC568">
        <v>78</v>
      </c>
      <c r="AD568">
        <v>25</v>
      </c>
      <c r="AE568">
        <v>19</v>
      </c>
      <c r="AF568">
        <v>2</v>
      </c>
      <c r="AG568">
        <v>5</v>
      </c>
      <c r="AH568">
        <v>159</v>
      </c>
      <c r="AI568">
        <v>5</v>
      </c>
      <c r="AJ568">
        <v>0</v>
      </c>
      <c r="AK568">
        <v>6</v>
      </c>
      <c r="AL568">
        <v>9</v>
      </c>
      <c r="AM568">
        <v>0</v>
      </c>
      <c r="AN568">
        <v>8</v>
      </c>
      <c r="AO568">
        <v>6</v>
      </c>
      <c r="AP568">
        <v>0</v>
      </c>
      <c r="AQ568">
        <v>0</v>
      </c>
      <c r="AR568">
        <v>1</v>
      </c>
      <c r="AS568">
        <v>6</v>
      </c>
      <c r="AT568">
        <v>0</v>
      </c>
      <c r="AU568">
        <v>0</v>
      </c>
      <c r="AV568">
        <v>0</v>
      </c>
      <c r="AW568">
        <v>6</v>
      </c>
      <c r="AX568">
        <v>5</v>
      </c>
      <c r="AY568">
        <v>0</v>
      </c>
      <c r="AZ568">
        <v>1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6</v>
      </c>
      <c r="BG568">
        <v>347</v>
      </c>
      <c r="BH568">
        <v>191</v>
      </c>
      <c r="BI568">
        <v>69</v>
      </c>
      <c r="BJ568">
        <v>96</v>
      </c>
      <c r="BK568">
        <v>9</v>
      </c>
      <c r="BL568">
        <v>3</v>
      </c>
      <c r="BM568">
        <v>6</v>
      </c>
      <c r="BN568">
        <v>1</v>
      </c>
      <c r="BO568">
        <v>0</v>
      </c>
      <c r="BP568">
        <v>0</v>
      </c>
      <c r="BQ568">
        <v>3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1</v>
      </c>
      <c r="CB568">
        <v>0</v>
      </c>
      <c r="CC568">
        <v>1</v>
      </c>
      <c r="CD568">
        <v>0</v>
      </c>
      <c r="CE568">
        <v>2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191</v>
      </c>
      <c r="CN568">
        <v>22</v>
      </c>
      <c r="CO568">
        <v>12</v>
      </c>
      <c r="CP568">
        <v>3</v>
      </c>
      <c r="CQ568">
        <v>1</v>
      </c>
      <c r="CR568">
        <v>0</v>
      </c>
      <c r="CS568">
        <v>0</v>
      </c>
      <c r="CT568">
        <v>2</v>
      </c>
      <c r="CU568">
        <v>0</v>
      </c>
      <c r="CV568">
        <v>3</v>
      </c>
      <c r="CW568">
        <v>0</v>
      </c>
      <c r="CX568">
        <v>0</v>
      </c>
      <c r="CY568">
        <v>0</v>
      </c>
      <c r="CZ568">
        <v>0</v>
      </c>
      <c r="DA568">
        <v>1</v>
      </c>
      <c r="DB568">
        <v>0</v>
      </c>
      <c r="DC568">
        <v>0</v>
      </c>
      <c r="DD568">
        <v>0</v>
      </c>
      <c r="DE568">
        <v>22</v>
      </c>
      <c r="DF568">
        <v>44</v>
      </c>
      <c r="DG568">
        <v>26</v>
      </c>
      <c r="DH568">
        <v>2</v>
      </c>
      <c r="DI568">
        <v>2</v>
      </c>
      <c r="DJ568">
        <v>1</v>
      </c>
      <c r="DK568">
        <v>1</v>
      </c>
      <c r="DL568">
        <v>1</v>
      </c>
      <c r="DM568">
        <v>0</v>
      </c>
      <c r="DN568">
        <v>0</v>
      </c>
      <c r="DO568">
        <v>0</v>
      </c>
      <c r="DP568">
        <v>2</v>
      </c>
      <c r="DQ568">
        <v>2</v>
      </c>
      <c r="DR568">
        <v>0</v>
      </c>
      <c r="DS568">
        <v>0</v>
      </c>
      <c r="DT568">
        <v>1</v>
      </c>
      <c r="DU568">
        <v>2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2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1</v>
      </c>
      <c r="EJ568">
        <v>1</v>
      </c>
      <c r="EK568">
        <v>44</v>
      </c>
      <c r="EL568">
        <v>34</v>
      </c>
      <c r="EM568">
        <v>4</v>
      </c>
      <c r="EN568">
        <v>3</v>
      </c>
      <c r="EO568">
        <v>0</v>
      </c>
      <c r="EP568">
        <v>6</v>
      </c>
      <c r="EQ568">
        <v>0</v>
      </c>
      <c r="ER568">
        <v>0</v>
      </c>
      <c r="ES568">
        <v>2</v>
      </c>
      <c r="ET568">
        <v>2</v>
      </c>
      <c r="EU568">
        <v>0</v>
      </c>
      <c r="EV568">
        <v>0</v>
      </c>
      <c r="EW568">
        <v>0</v>
      </c>
      <c r="EX568">
        <v>4</v>
      </c>
      <c r="EY568">
        <v>1</v>
      </c>
      <c r="EZ568">
        <v>0</v>
      </c>
      <c r="FA568">
        <v>0</v>
      </c>
      <c r="FB568">
        <v>0</v>
      </c>
      <c r="FC568">
        <v>0</v>
      </c>
      <c r="FD568">
        <v>1</v>
      </c>
      <c r="FE568">
        <v>0</v>
      </c>
      <c r="FF568">
        <v>0</v>
      </c>
      <c r="FG568">
        <v>1</v>
      </c>
      <c r="FH568">
        <v>0</v>
      </c>
      <c r="FI568">
        <v>0</v>
      </c>
      <c r="FJ568">
        <v>1</v>
      </c>
      <c r="FK568">
        <v>0</v>
      </c>
      <c r="FL568">
        <v>0</v>
      </c>
      <c r="FM568">
        <v>0</v>
      </c>
      <c r="FN568">
        <v>0</v>
      </c>
      <c r="FO568">
        <v>9</v>
      </c>
      <c r="FP568">
        <v>34</v>
      </c>
      <c r="FQ568">
        <v>43</v>
      </c>
      <c r="FR568">
        <v>27</v>
      </c>
      <c r="FS568">
        <v>8</v>
      </c>
      <c r="FT568">
        <v>1</v>
      </c>
      <c r="FU568">
        <v>2</v>
      </c>
      <c r="FV568">
        <v>0</v>
      </c>
      <c r="FW568">
        <v>0</v>
      </c>
      <c r="FX568">
        <v>0</v>
      </c>
      <c r="FY568">
        <v>0</v>
      </c>
      <c r="FZ568">
        <v>0</v>
      </c>
      <c r="GA568">
        <v>0</v>
      </c>
      <c r="GB568">
        <v>0</v>
      </c>
      <c r="GC568">
        <v>1</v>
      </c>
      <c r="GD568">
        <v>0</v>
      </c>
      <c r="GE568">
        <v>0</v>
      </c>
      <c r="GF568">
        <v>0</v>
      </c>
      <c r="GG568">
        <v>0</v>
      </c>
      <c r="GH568">
        <v>0</v>
      </c>
      <c r="GI568">
        <v>1</v>
      </c>
      <c r="GJ568">
        <v>0</v>
      </c>
      <c r="GK568">
        <v>0</v>
      </c>
      <c r="GL568">
        <v>1</v>
      </c>
      <c r="GM568">
        <v>0</v>
      </c>
      <c r="GN568">
        <v>0</v>
      </c>
      <c r="GO568">
        <v>0</v>
      </c>
      <c r="GP568">
        <v>1</v>
      </c>
      <c r="GQ568">
        <v>0</v>
      </c>
      <c r="GR568">
        <v>0</v>
      </c>
      <c r="GS568">
        <v>0</v>
      </c>
      <c r="GT568">
        <v>1</v>
      </c>
      <c r="GU568">
        <v>43</v>
      </c>
      <c r="GV568">
        <v>100</v>
      </c>
      <c r="GW568">
        <v>81</v>
      </c>
      <c r="GX568">
        <v>4</v>
      </c>
      <c r="GY568">
        <v>0</v>
      </c>
      <c r="GZ568">
        <v>1</v>
      </c>
      <c r="HA568">
        <v>2</v>
      </c>
      <c r="HB568">
        <v>0</v>
      </c>
      <c r="HC568">
        <v>6</v>
      </c>
      <c r="HD568">
        <v>0</v>
      </c>
      <c r="HE568">
        <v>1</v>
      </c>
      <c r="HF568">
        <v>1</v>
      </c>
      <c r="HG568">
        <v>2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1</v>
      </c>
      <c r="IA568">
        <v>100</v>
      </c>
      <c r="IB568">
        <v>63</v>
      </c>
      <c r="IC568">
        <v>26</v>
      </c>
      <c r="ID568">
        <v>6</v>
      </c>
      <c r="IE568">
        <v>3</v>
      </c>
      <c r="IF568">
        <v>12</v>
      </c>
      <c r="IG568">
        <v>0</v>
      </c>
      <c r="IH568">
        <v>0</v>
      </c>
      <c r="II568">
        <v>2</v>
      </c>
      <c r="IJ568">
        <v>1</v>
      </c>
      <c r="IK568">
        <v>0</v>
      </c>
      <c r="IL568">
        <v>0</v>
      </c>
      <c r="IM568">
        <v>2</v>
      </c>
      <c r="IN568">
        <v>0</v>
      </c>
      <c r="IO568">
        <v>6</v>
      </c>
      <c r="IP568">
        <v>0</v>
      </c>
      <c r="IQ568">
        <v>0</v>
      </c>
      <c r="IR568">
        <v>0</v>
      </c>
      <c r="IS568">
        <v>1</v>
      </c>
      <c r="IT568">
        <v>0</v>
      </c>
      <c r="IU568">
        <v>0</v>
      </c>
      <c r="IV568">
        <v>1</v>
      </c>
      <c r="IW568">
        <v>1</v>
      </c>
      <c r="IX568">
        <v>0</v>
      </c>
      <c r="IY568">
        <v>1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1</v>
      </c>
      <c r="JF568">
        <v>63</v>
      </c>
      <c r="JG568">
        <v>1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1</v>
      </c>
      <c r="JX568">
        <v>1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3</v>
      </c>
      <c r="KR568">
        <v>1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1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1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3</v>
      </c>
    </row>
    <row r="569" spans="1:332">
      <c r="A569" t="s">
        <v>790</v>
      </c>
      <c r="B569" t="s">
        <v>767</v>
      </c>
      <c r="C569" t="str">
        <f>"061401"</f>
        <v>061401</v>
      </c>
      <c r="D569" t="s">
        <v>789</v>
      </c>
      <c r="E569">
        <v>11</v>
      </c>
      <c r="F569">
        <v>2280</v>
      </c>
      <c r="G569">
        <v>1760</v>
      </c>
      <c r="H569">
        <v>353</v>
      </c>
      <c r="I569">
        <v>1407</v>
      </c>
      <c r="J569">
        <v>1</v>
      </c>
      <c r="K569">
        <v>4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1407</v>
      </c>
      <c r="T569">
        <v>0</v>
      </c>
      <c r="U569">
        <v>0</v>
      </c>
      <c r="V569">
        <v>1407</v>
      </c>
      <c r="W569">
        <v>18</v>
      </c>
      <c r="X569">
        <v>9</v>
      </c>
      <c r="Y569">
        <v>9</v>
      </c>
      <c r="Z569">
        <v>0</v>
      </c>
      <c r="AA569">
        <v>1389</v>
      </c>
      <c r="AB569">
        <v>548</v>
      </c>
      <c r="AC569">
        <v>84</v>
      </c>
      <c r="AD569">
        <v>31</v>
      </c>
      <c r="AE569">
        <v>73</v>
      </c>
      <c r="AF569">
        <v>0</v>
      </c>
      <c r="AG569">
        <v>5</v>
      </c>
      <c r="AH569">
        <v>244</v>
      </c>
      <c r="AI569">
        <v>8</v>
      </c>
      <c r="AJ569">
        <v>4</v>
      </c>
      <c r="AK569">
        <v>12</v>
      </c>
      <c r="AL569">
        <v>19</v>
      </c>
      <c r="AM569">
        <v>6</v>
      </c>
      <c r="AN569">
        <v>6</v>
      </c>
      <c r="AO569">
        <v>1</v>
      </c>
      <c r="AP569">
        <v>5</v>
      </c>
      <c r="AQ569">
        <v>0</v>
      </c>
      <c r="AR569">
        <v>1</v>
      </c>
      <c r="AS569">
        <v>8</v>
      </c>
      <c r="AT569">
        <v>0</v>
      </c>
      <c r="AU569">
        <v>1</v>
      </c>
      <c r="AV569">
        <v>1</v>
      </c>
      <c r="AW569">
        <v>13</v>
      </c>
      <c r="AX569">
        <v>5</v>
      </c>
      <c r="AY569">
        <v>1</v>
      </c>
      <c r="AZ569">
        <v>5</v>
      </c>
      <c r="BA569">
        <v>4</v>
      </c>
      <c r="BB569">
        <v>0</v>
      </c>
      <c r="BC569">
        <v>1</v>
      </c>
      <c r="BD569">
        <v>0</v>
      </c>
      <c r="BE569">
        <v>0</v>
      </c>
      <c r="BF569">
        <v>10</v>
      </c>
      <c r="BG569">
        <v>548</v>
      </c>
      <c r="BH569">
        <v>359</v>
      </c>
      <c r="BI569">
        <v>113</v>
      </c>
      <c r="BJ569">
        <v>203</v>
      </c>
      <c r="BK569">
        <v>9</v>
      </c>
      <c r="BL569">
        <v>2</v>
      </c>
      <c r="BM569">
        <v>5</v>
      </c>
      <c r="BN569">
        <v>10</v>
      </c>
      <c r="BO569">
        <v>5</v>
      </c>
      <c r="BP569">
        <v>0</v>
      </c>
      <c r="BQ569">
        <v>0</v>
      </c>
      <c r="BR569">
        <v>2</v>
      </c>
      <c r="BS569">
        <v>0</v>
      </c>
      <c r="BT569">
        <v>1</v>
      </c>
      <c r="BU569">
        <v>0</v>
      </c>
      <c r="BV569">
        <v>0</v>
      </c>
      <c r="BW569">
        <v>0</v>
      </c>
      <c r="BX569">
        <v>1</v>
      </c>
      <c r="BY569">
        <v>1</v>
      </c>
      <c r="BZ569">
        <v>0</v>
      </c>
      <c r="CA569">
        <v>1</v>
      </c>
      <c r="CB569">
        <v>0</v>
      </c>
      <c r="CC569">
        <v>0</v>
      </c>
      <c r="CD569">
        <v>0</v>
      </c>
      <c r="CE569">
        <v>2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1</v>
      </c>
      <c r="CL569">
        <v>3</v>
      </c>
      <c r="CM569">
        <v>359</v>
      </c>
      <c r="CN569">
        <v>43</v>
      </c>
      <c r="CO569">
        <v>14</v>
      </c>
      <c r="CP569">
        <v>6</v>
      </c>
      <c r="CQ569">
        <v>1</v>
      </c>
      <c r="CR569">
        <v>2</v>
      </c>
      <c r="CS569">
        <v>3</v>
      </c>
      <c r="CT569">
        <v>4</v>
      </c>
      <c r="CU569">
        <v>0</v>
      </c>
      <c r="CV569">
        <v>7</v>
      </c>
      <c r="CW569">
        <v>0</v>
      </c>
      <c r="CX569">
        <v>2</v>
      </c>
      <c r="CY569">
        <v>0</v>
      </c>
      <c r="CZ569">
        <v>0</v>
      </c>
      <c r="DA569">
        <v>1</v>
      </c>
      <c r="DB569">
        <v>0</v>
      </c>
      <c r="DC569">
        <v>2</v>
      </c>
      <c r="DD569">
        <v>1</v>
      </c>
      <c r="DE569">
        <v>43</v>
      </c>
      <c r="DF569">
        <v>50</v>
      </c>
      <c r="DG569">
        <v>24</v>
      </c>
      <c r="DH569">
        <v>2</v>
      </c>
      <c r="DI569">
        <v>4</v>
      </c>
      <c r="DJ569">
        <v>3</v>
      </c>
      <c r="DK569">
        <v>2</v>
      </c>
      <c r="DL569">
        <v>0</v>
      </c>
      <c r="DM569">
        <v>1</v>
      </c>
      <c r="DN569">
        <v>2</v>
      </c>
      <c r="DO569">
        <v>0</v>
      </c>
      <c r="DP569">
        <v>7</v>
      </c>
      <c r="DQ569">
        <v>0</v>
      </c>
      <c r="DR569">
        <v>0</v>
      </c>
      <c r="DS569">
        <v>0</v>
      </c>
      <c r="DT569">
        <v>0</v>
      </c>
      <c r="DU569">
        <v>2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1</v>
      </c>
      <c r="EB569">
        <v>1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1</v>
      </c>
      <c r="EK569">
        <v>50</v>
      </c>
      <c r="EL569">
        <v>57</v>
      </c>
      <c r="EM569">
        <v>7</v>
      </c>
      <c r="EN569">
        <v>3</v>
      </c>
      <c r="EO569">
        <v>1</v>
      </c>
      <c r="EP569">
        <v>6</v>
      </c>
      <c r="EQ569">
        <v>0</v>
      </c>
      <c r="ER569">
        <v>0</v>
      </c>
      <c r="ES569">
        <v>1</v>
      </c>
      <c r="ET569">
        <v>4</v>
      </c>
      <c r="EU569">
        <v>2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0</v>
      </c>
      <c r="FC569">
        <v>0</v>
      </c>
      <c r="FD569">
        <v>1</v>
      </c>
      <c r="FE569">
        <v>0</v>
      </c>
      <c r="FF569">
        <v>0</v>
      </c>
      <c r="FG569">
        <v>1</v>
      </c>
      <c r="FH569">
        <v>0</v>
      </c>
      <c r="FI569">
        <v>0</v>
      </c>
      <c r="FJ569">
        <v>1</v>
      </c>
      <c r="FK569">
        <v>0</v>
      </c>
      <c r="FL569">
        <v>0</v>
      </c>
      <c r="FM569">
        <v>0</v>
      </c>
      <c r="FN569">
        <v>0</v>
      </c>
      <c r="FO569">
        <v>27</v>
      </c>
      <c r="FP569">
        <v>57</v>
      </c>
      <c r="FQ569">
        <v>89</v>
      </c>
      <c r="FR569">
        <v>36</v>
      </c>
      <c r="FS569">
        <v>20</v>
      </c>
      <c r="FT569">
        <v>5</v>
      </c>
      <c r="FU569">
        <v>3</v>
      </c>
      <c r="FV569">
        <v>0</v>
      </c>
      <c r="FW569">
        <v>2</v>
      </c>
      <c r="FX569">
        <v>0</v>
      </c>
      <c r="FY569">
        <v>1</v>
      </c>
      <c r="FZ569">
        <v>4</v>
      </c>
      <c r="GA569">
        <v>0</v>
      </c>
      <c r="GB569">
        <v>0</v>
      </c>
      <c r="GC569">
        <v>1</v>
      </c>
      <c r="GD569">
        <v>1</v>
      </c>
      <c r="GE569">
        <v>0</v>
      </c>
      <c r="GF569">
        <v>6</v>
      </c>
      <c r="GG569">
        <v>0</v>
      </c>
      <c r="GH569">
        <v>0</v>
      </c>
      <c r="GI569">
        <v>1</v>
      </c>
      <c r="GJ569">
        <v>0</v>
      </c>
      <c r="GK569">
        <v>0</v>
      </c>
      <c r="GL569">
        <v>1</v>
      </c>
      <c r="GM569">
        <v>0</v>
      </c>
      <c r="GN569">
        <v>0</v>
      </c>
      <c r="GO569">
        <v>2</v>
      </c>
      <c r="GP569">
        <v>0</v>
      </c>
      <c r="GQ569">
        <v>1</v>
      </c>
      <c r="GR569">
        <v>0</v>
      </c>
      <c r="GS569">
        <v>1</v>
      </c>
      <c r="GT569">
        <v>4</v>
      </c>
      <c r="GU569">
        <v>89</v>
      </c>
      <c r="GV569">
        <v>139</v>
      </c>
      <c r="GW569">
        <v>74</v>
      </c>
      <c r="GX569">
        <v>6</v>
      </c>
      <c r="GY569">
        <v>3</v>
      </c>
      <c r="GZ569">
        <v>2</v>
      </c>
      <c r="HA569">
        <v>1</v>
      </c>
      <c r="HB569">
        <v>4</v>
      </c>
      <c r="HC569">
        <v>17</v>
      </c>
      <c r="HD569">
        <v>3</v>
      </c>
      <c r="HE569">
        <v>1</v>
      </c>
      <c r="HF569">
        <v>0</v>
      </c>
      <c r="HG569">
        <v>6</v>
      </c>
      <c r="HH569">
        <v>2</v>
      </c>
      <c r="HI569">
        <v>0</v>
      </c>
      <c r="HJ569">
        <v>3</v>
      </c>
      <c r="HK569">
        <v>0</v>
      </c>
      <c r="HL569">
        <v>3</v>
      </c>
      <c r="HM569">
        <v>0</v>
      </c>
      <c r="HN569">
        <v>0</v>
      </c>
      <c r="HO569">
        <v>2</v>
      </c>
      <c r="HP569">
        <v>2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3</v>
      </c>
      <c r="HY569">
        <v>2</v>
      </c>
      <c r="HZ569">
        <v>5</v>
      </c>
      <c r="IA569">
        <v>139</v>
      </c>
      <c r="IB569">
        <v>100</v>
      </c>
      <c r="IC569">
        <v>34</v>
      </c>
      <c r="ID569">
        <v>10</v>
      </c>
      <c r="IE569">
        <v>6</v>
      </c>
      <c r="IF569">
        <v>18</v>
      </c>
      <c r="IG569">
        <v>4</v>
      </c>
      <c r="IH569">
        <v>4</v>
      </c>
      <c r="II569">
        <v>5</v>
      </c>
      <c r="IJ569">
        <v>0</v>
      </c>
      <c r="IK569">
        <v>1</v>
      </c>
      <c r="IL569">
        <v>1</v>
      </c>
      <c r="IM569">
        <v>0</v>
      </c>
      <c r="IN569">
        <v>0</v>
      </c>
      <c r="IO569">
        <v>8</v>
      </c>
      <c r="IP569">
        <v>0</v>
      </c>
      <c r="IQ569">
        <v>0</v>
      </c>
      <c r="IR569">
        <v>0</v>
      </c>
      <c r="IS569">
        <v>1</v>
      </c>
      <c r="IT569">
        <v>0</v>
      </c>
      <c r="IU569">
        <v>2</v>
      </c>
      <c r="IV569">
        <v>2</v>
      </c>
      <c r="IW569">
        <v>1</v>
      </c>
      <c r="IX569">
        <v>0</v>
      </c>
      <c r="IY569">
        <v>0</v>
      </c>
      <c r="IZ569">
        <v>1</v>
      </c>
      <c r="JA569">
        <v>1</v>
      </c>
      <c r="JB569">
        <v>0</v>
      </c>
      <c r="JC569">
        <v>0</v>
      </c>
      <c r="JD569">
        <v>0</v>
      </c>
      <c r="JE569">
        <v>1</v>
      </c>
      <c r="JF569">
        <v>100</v>
      </c>
      <c r="JG569">
        <v>1</v>
      </c>
      <c r="JH569">
        <v>1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0</v>
      </c>
      <c r="JV569">
        <v>0</v>
      </c>
      <c r="JW569">
        <v>0</v>
      </c>
      <c r="JX569">
        <v>1</v>
      </c>
      <c r="JY569">
        <v>2</v>
      </c>
      <c r="JZ569">
        <v>0</v>
      </c>
      <c r="KA569">
        <v>2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2</v>
      </c>
      <c r="KQ569">
        <v>1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1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1</v>
      </c>
    </row>
    <row r="570" spans="1:332">
      <c r="A570" t="s">
        <v>788</v>
      </c>
      <c r="B570" t="s">
        <v>767</v>
      </c>
      <c r="C570" t="str">
        <f>"061401"</f>
        <v>061401</v>
      </c>
      <c r="D570" t="s">
        <v>787</v>
      </c>
      <c r="E570">
        <v>12</v>
      </c>
      <c r="F570">
        <v>2044</v>
      </c>
      <c r="G570">
        <v>1579</v>
      </c>
      <c r="H570">
        <v>386</v>
      </c>
      <c r="I570">
        <v>1193</v>
      </c>
      <c r="J570">
        <v>0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1193</v>
      </c>
      <c r="T570">
        <v>0</v>
      </c>
      <c r="U570">
        <v>1</v>
      </c>
      <c r="V570">
        <v>1192</v>
      </c>
      <c r="W570">
        <v>18</v>
      </c>
      <c r="X570">
        <v>15</v>
      </c>
      <c r="Y570">
        <v>3</v>
      </c>
      <c r="Z570">
        <v>0</v>
      </c>
      <c r="AA570">
        <v>1174</v>
      </c>
      <c r="AB570">
        <v>427</v>
      </c>
      <c r="AC570">
        <v>97</v>
      </c>
      <c r="AD570">
        <v>25</v>
      </c>
      <c r="AE570">
        <v>79</v>
      </c>
      <c r="AF570">
        <v>2</v>
      </c>
      <c r="AG570">
        <v>2</v>
      </c>
      <c r="AH570">
        <v>146</v>
      </c>
      <c r="AI570">
        <v>8</v>
      </c>
      <c r="AJ570">
        <v>2</v>
      </c>
      <c r="AK570">
        <v>9</v>
      </c>
      <c r="AL570">
        <v>14</v>
      </c>
      <c r="AM570">
        <v>3</v>
      </c>
      <c r="AN570">
        <v>12</v>
      </c>
      <c r="AO570">
        <v>4</v>
      </c>
      <c r="AP570">
        <v>3</v>
      </c>
      <c r="AQ570">
        <v>0</v>
      </c>
      <c r="AR570">
        <v>0</v>
      </c>
      <c r="AS570">
        <v>5</v>
      </c>
      <c r="AT570">
        <v>0</v>
      </c>
      <c r="AU570">
        <v>0</v>
      </c>
      <c r="AV570">
        <v>0</v>
      </c>
      <c r="AW570">
        <v>5</v>
      </c>
      <c r="AX570">
        <v>0</v>
      </c>
      <c r="AY570">
        <v>3</v>
      </c>
      <c r="AZ570">
        <v>3</v>
      </c>
      <c r="BA570">
        <v>2</v>
      </c>
      <c r="BB570">
        <v>0</v>
      </c>
      <c r="BC570">
        <v>1</v>
      </c>
      <c r="BD570">
        <v>1</v>
      </c>
      <c r="BE570">
        <v>0</v>
      </c>
      <c r="BF570">
        <v>1</v>
      </c>
      <c r="BG570">
        <v>427</v>
      </c>
      <c r="BH570">
        <v>290</v>
      </c>
      <c r="BI570">
        <v>90</v>
      </c>
      <c r="BJ570">
        <v>156</v>
      </c>
      <c r="BK570">
        <v>9</v>
      </c>
      <c r="BL570">
        <v>4</v>
      </c>
      <c r="BM570">
        <v>5</v>
      </c>
      <c r="BN570">
        <v>6</v>
      </c>
      <c r="BO570">
        <v>2</v>
      </c>
      <c r="BP570">
        <v>0</v>
      </c>
      <c r="BQ570">
        <v>1</v>
      </c>
      <c r="BR570">
        <v>0</v>
      </c>
      <c r="BS570">
        <v>4</v>
      </c>
      <c r="BT570">
        <v>0</v>
      </c>
      <c r="BU570">
        <v>2</v>
      </c>
      <c r="BV570">
        <v>0</v>
      </c>
      <c r="BW570">
        <v>0</v>
      </c>
      <c r="BX570">
        <v>1</v>
      </c>
      <c r="BY570">
        <v>3</v>
      </c>
      <c r="BZ570">
        <v>0</v>
      </c>
      <c r="CA570">
        <v>2</v>
      </c>
      <c r="CB570">
        <v>0</v>
      </c>
      <c r="CC570">
        <v>0</v>
      </c>
      <c r="CD570">
        <v>1</v>
      </c>
      <c r="CE570">
        <v>1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3</v>
      </c>
      <c r="CM570">
        <v>290</v>
      </c>
      <c r="CN570">
        <v>47</v>
      </c>
      <c r="CO570">
        <v>26</v>
      </c>
      <c r="CP570">
        <v>7</v>
      </c>
      <c r="CQ570">
        <v>2</v>
      </c>
      <c r="CR570">
        <v>1</v>
      </c>
      <c r="CS570">
        <v>2</v>
      </c>
      <c r="CT570">
        <v>0</v>
      </c>
      <c r="CU570">
        <v>0</v>
      </c>
      <c r="CV570">
        <v>1</v>
      </c>
      <c r="CW570">
        <v>0</v>
      </c>
      <c r="CX570">
        <v>2</v>
      </c>
      <c r="CY570">
        <v>1</v>
      </c>
      <c r="CZ570">
        <v>0</v>
      </c>
      <c r="DA570">
        <v>0</v>
      </c>
      <c r="DB570">
        <v>2</v>
      </c>
      <c r="DC570">
        <v>2</v>
      </c>
      <c r="DD570">
        <v>1</v>
      </c>
      <c r="DE570">
        <v>47</v>
      </c>
      <c r="DF570">
        <v>52</v>
      </c>
      <c r="DG570">
        <v>26</v>
      </c>
      <c r="DH570">
        <v>6</v>
      </c>
      <c r="DI570">
        <v>4</v>
      </c>
      <c r="DJ570">
        <v>0</v>
      </c>
      <c r="DK570">
        <v>3</v>
      </c>
      <c r="DL570">
        <v>0</v>
      </c>
      <c r="DM570">
        <v>2</v>
      </c>
      <c r="DN570">
        <v>1</v>
      </c>
      <c r="DO570">
        <v>1</v>
      </c>
      <c r="DP570">
        <v>2</v>
      </c>
      <c r="DQ570">
        <v>0</v>
      </c>
      <c r="DR570">
        <v>0</v>
      </c>
      <c r="DS570">
        <v>0</v>
      </c>
      <c r="DT570">
        <v>0</v>
      </c>
      <c r="DU570">
        <v>1</v>
      </c>
      <c r="DV570">
        <v>1</v>
      </c>
      <c r="DW570">
        <v>0</v>
      </c>
      <c r="DX570">
        <v>1</v>
      </c>
      <c r="DY570">
        <v>0</v>
      </c>
      <c r="DZ570">
        <v>0</v>
      </c>
      <c r="EA570">
        <v>0</v>
      </c>
      <c r="EB570">
        <v>1</v>
      </c>
      <c r="EC570">
        <v>0</v>
      </c>
      <c r="ED570">
        <v>0</v>
      </c>
      <c r="EE570">
        <v>2</v>
      </c>
      <c r="EF570">
        <v>0</v>
      </c>
      <c r="EG570">
        <v>0</v>
      </c>
      <c r="EH570">
        <v>0</v>
      </c>
      <c r="EI570">
        <v>0</v>
      </c>
      <c r="EJ570">
        <v>1</v>
      </c>
      <c r="EK570">
        <v>52</v>
      </c>
      <c r="EL570">
        <v>37</v>
      </c>
      <c r="EM570">
        <v>2</v>
      </c>
      <c r="EN570">
        <v>1</v>
      </c>
      <c r="EO570">
        <v>2</v>
      </c>
      <c r="EP570">
        <v>6</v>
      </c>
      <c r="EQ570">
        <v>1</v>
      </c>
      <c r="ER570">
        <v>1</v>
      </c>
      <c r="ES570">
        <v>0</v>
      </c>
      <c r="ET570">
        <v>2</v>
      </c>
      <c r="EU570">
        <v>0</v>
      </c>
      <c r="EV570">
        <v>0</v>
      </c>
      <c r="EW570">
        <v>0</v>
      </c>
      <c r="EX570">
        <v>0</v>
      </c>
      <c r="EY570">
        <v>0</v>
      </c>
      <c r="EZ570">
        <v>0</v>
      </c>
      <c r="FA570">
        <v>1</v>
      </c>
      <c r="FB570">
        <v>0</v>
      </c>
      <c r="FC570">
        <v>1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1</v>
      </c>
      <c r="FK570">
        <v>0</v>
      </c>
      <c r="FL570">
        <v>0</v>
      </c>
      <c r="FM570">
        <v>0</v>
      </c>
      <c r="FN570">
        <v>0</v>
      </c>
      <c r="FO570">
        <v>19</v>
      </c>
      <c r="FP570">
        <v>37</v>
      </c>
      <c r="FQ570">
        <v>75</v>
      </c>
      <c r="FR570">
        <v>36</v>
      </c>
      <c r="FS570">
        <v>15</v>
      </c>
      <c r="FT570">
        <v>2</v>
      </c>
      <c r="FU570">
        <v>2</v>
      </c>
      <c r="FV570">
        <v>0</v>
      </c>
      <c r="FW570">
        <v>3</v>
      </c>
      <c r="FX570">
        <v>0</v>
      </c>
      <c r="FY570">
        <v>3</v>
      </c>
      <c r="FZ570">
        <v>3</v>
      </c>
      <c r="GA570">
        <v>0</v>
      </c>
      <c r="GB570">
        <v>0</v>
      </c>
      <c r="GC570">
        <v>0</v>
      </c>
      <c r="GD570">
        <v>0</v>
      </c>
      <c r="GE570">
        <v>0</v>
      </c>
      <c r="GF570">
        <v>8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1</v>
      </c>
      <c r="GT570">
        <v>2</v>
      </c>
      <c r="GU570">
        <v>75</v>
      </c>
      <c r="GV570">
        <v>132</v>
      </c>
      <c r="GW570">
        <v>82</v>
      </c>
      <c r="GX570">
        <v>4</v>
      </c>
      <c r="GY570">
        <v>1</v>
      </c>
      <c r="GZ570">
        <v>3</v>
      </c>
      <c r="HA570">
        <v>0</v>
      </c>
      <c r="HB570">
        <v>4</v>
      </c>
      <c r="HC570">
        <v>6</v>
      </c>
      <c r="HD570">
        <v>1</v>
      </c>
      <c r="HE570">
        <v>0</v>
      </c>
      <c r="HF570">
        <v>2</v>
      </c>
      <c r="HG570">
        <v>10</v>
      </c>
      <c r="HH570">
        <v>3</v>
      </c>
      <c r="HI570">
        <v>1</v>
      </c>
      <c r="HJ570">
        <v>3</v>
      </c>
      <c r="HK570">
        <v>1</v>
      </c>
      <c r="HL570">
        <v>0</v>
      </c>
      <c r="HM570">
        <v>0</v>
      </c>
      <c r="HN570">
        <v>1</v>
      </c>
      <c r="HO570">
        <v>1</v>
      </c>
      <c r="HP570">
        <v>3</v>
      </c>
      <c r="HQ570">
        <v>1</v>
      </c>
      <c r="HR570">
        <v>2</v>
      </c>
      <c r="HS570">
        <v>0</v>
      </c>
      <c r="HT570">
        <v>0</v>
      </c>
      <c r="HU570">
        <v>0</v>
      </c>
      <c r="HV570">
        <v>0</v>
      </c>
      <c r="HW570">
        <v>1</v>
      </c>
      <c r="HX570">
        <v>1</v>
      </c>
      <c r="HY570">
        <v>0</v>
      </c>
      <c r="HZ570">
        <v>1</v>
      </c>
      <c r="IA570">
        <v>132</v>
      </c>
      <c r="IB570">
        <v>112</v>
      </c>
      <c r="IC570">
        <v>37</v>
      </c>
      <c r="ID570">
        <v>5</v>
      </c>
      <c r="IE570">
        <v>1</v>
      </c>
      <c r="IF570">
        <v>32</v>
      </c>
      <c r="IG570">
        <v>7</v>
      </c>
      <c r="IH570">
        <v>4</v>
      </c>
      <c r="II570">
        <v>1</v>
      </c>
      <c r="IJ570">
        <v>1</v>
      </c>
      <c r="IK570">
        <v>2</v>
      </c>
      <c r="IL570">
        <v>0</v>
      </c>
      <c r="IM570">
        <v>1</v>
      </c>
      <c r="IN570">
        <v>1</v>
      </c>
      <c r="IO570">
        <v>9</v>
      </c>
      <c r="IP570">
        <v>0</v>
      </c>
      <c r="IQ570">
        <v>0</v>
      </c>
      <c r="IR570">
        <v>2</v>
      </c>
      <c r="IS570">
        <v>1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1</v>
      </c>
      <c r="JB570">
        <v>1</v>
      </c>
      <c r="JC570">
        <v>0</v>
      </c>
      <c r="JD570">
        <v>2</v>
      </c>
      <c r="JE570">
        <v>4</v>
      </c>
      <c r="JF570">
        <v>112</v>
      </c>
      <c r="JG570">
        <v>1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1</v>
      </c>
      <c r="JV570">
        <v>0</v>
      </c>
      <c r="JW570">
        <v>0</v>
      </c>
      <c r="JX570">
        <v>1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1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1</v>
      </c>
      <c r="LT570">
        <v>1</v>
      </c>
    </row>
    <row r="571" spans="1:332">
      <c r="A571" t="s">
        <v>786</v>
      </c>
      <c r="B571" t="s">
        <v>767</v>
      </c>
      <c r="C571" t="str">
        <f>"061401"</f>
        <v>061401</v>
      </c>
      <c r="D571" t="s">
        <v>785</v>
      </c>
      <c r="E571">
        <v>13</v>
      </c>
      <c r="F571">
        <v>1418</v>
      </c>
      <c r="G571">
        <v>1100</v>
      </c>
      <c r="H571">
        <v>263</v>
      </c>
      <c r="I571">
        <v>837</v>
      </c>
      <c r="J571">
        <v>0</v>
      </c>
      <c r="K571">
        <v>13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837</v>
      </c>
      <c r="T571">
        <v>0</v>
      </c>
      <c r="U571">
        <v>0</v>
      </c>
      <c r="V571">
        <v>837</v>
      </c>
      <c r="W571">
        <v>11</v>
      </c>
      <c r="X571">
        <v>4</v>
      </c>
      <c r="Y571">
        <v>2</v>
      </c>
      <c r="Z571">
        <v>0</v>
      </c>
      <c r="AA571">
        <v>826</v>
      </c>
      <c r="AB571">
        <v>329</v>
      </c>
      <c r="AC571">
        <v>55</v>
      </c>
      <c r="AD571">
        <v>27</v>
      </c>
      <c r="AE571">
        <v>78</v>
      </c>
      <c r="AF571">
        <v>4</v>
      </c>
      <c r="AG571">
        <v>4</v>
      </c>
      <c r="AH571">
        <v>104</v>
      </c>
      <c r="AI571">
        <v>6</v>
      </c>
      <c r="AJ571">
        <v>2</v>
      </c>
      <c r="AK571">
        <v>1</v>
      </c>
      <c r="AL571">
        <v>9</v>
      </c>
      <c r="AM571">
        <v>0</v>
      </c>
      <c r="AN571">
        <v>12</v>
      </c>
      <c r="AO571">
        <v>4</v>
      </c>
      <c r="AP571">
        <v>0</v>
      </c>
      <c r="AQ571">
        <v>2</v>
      </c>
      <c r="AR571">
        <v>2</v>
      </c>
      <c r="AS571">
        <v>4</v>
      </c>
      <c r="AT571">
        <v>0</v>
      </c>
      <c r="AU571">
        <v>0</v>
      </c>
      <c r="AV571">
        <v>0</v>
      </c>
      <c r="AW571">
        <v>3</v>
      </c>
      <c r="AX571">
        <v>2</v>
      </c>
      <c r="AY571">
        <v>0</v>
      </c>
      <c r="AZ571">
        <v>1</v>
      </c>
      <c r="BA571">
        <v>2</v>
      </c>
      <c r="BB571">
        <v>0</v>
      </c>
      <c r="BC571">
        <v>0</v>
      </c>
      <c r="BD571">
        <v>2</v>
      </c>
      <c r="BE571">
        <v>0</v>
      </c>
      <c r="BF571">
        <v>5</v>
      </c>
      <c r="BG571">
        <v>329</v>
      </c>
      <c r="BH571">
        <v>212</v>
      </c>
      <c r="BI571">
        <v>67</v>
      </c>
      <c r="BJ571">
        <v>124</v>
      </c>
      <c r="BK571">
        <v>7</v>
      </c>
      <c r="BL571">
        <v>1</v>
      </c>
      <c r="BM571">
        <v>3</v>
      </c>
      <c r="BN571">
        <v>2</v>
      </c>
      <c r="BO571">
        <v>2</v>
      </c>
      <c r="BP571">
        <v>0</v>
      </c>
      <c r="BQ571">
        <v>1</v>
      </c>
      <c r="BR571">
        <v>2</v>
      </c>
      <c r="BS571">
        <v>0</v>
      </c>
      <c r="BT571">
        <v>1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1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1</v>
      </c>
      <c r="CM571">
        <v>212</v>
      </c>
      <c r="CN571">
        <v>28</v>
      </c>
      <c r="CO571">
        <v>10</v>
      </c>
      <c r="CP571">
        <v>8</v>
      </c>
      <c r="CQ571">
        <v>1</v>
      </c>
      <c r="CR571">
        <v>3</v>
      </c>
      <c r="CS571">
        <v>1</v>
      </c>
      <c r="CT571">
        <v>0</v>
      </c>
      <c r="CU571">
        <v>1</v>
      </c>
      <c r="CV571">
        <v>0</v>
      </c>
      <c r="CW571">
        <v>0</v>
      </c>
      <c r="CX571">
        <v>1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3</v>
      </c>
      <c r="DE571">
        <v>28</v>
      </c>
      <c r="DF571">
        <v>46</v>
      </c>
      <c r="DG571">
        <v>23</v>
      </c>
      <c r="DH571">
        <v>2</v>
      </c>
      <c r="DI571">
        <v>4</v>
      </c>
      <c r="DJ571">
        <v>5</v>
      </c>
      <c r="DK571">
        <v>0</v>
      </c>
      <c r="DL571">
        <v>0</v>
      </c>
      <c r="DM571">
        <v>1</v>
      </c>
      <c r="DN571">
        <v>1</v>
      </c>
      <c r="DO571">
        <v>0</v>
      </c>
      <c r="DP571">
        <v>6</v>
      </c>
      <c r="DQ571">
        <v>1</v>
      </c>
      <c r="DR571">
        <v>1</v>
      </c>
      <c r="DS571">
        <v>0</v>
      </c>
      <c r="DT571">
        <v>0</v>
      </c>
      <c r="DU571">
        <v>1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1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46</v>
      </c>
      <c r="EL571">
        <v>35</v>
      </c>
      <c r="EM571">
        <v>5</v>
      </c>
      <c r="EN571">
        <v>3</v>
      </c>
      <c r="EO571">
        <v>1</v>
      </c>
      <c r="EP571">
        <v>2</v>
      </c>
      <c r="EQ571">
        <v>1</v>
      </c>
      <c r="ER571">
        <v>1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1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3</v>
      </c>
      <c r="FK571">
        <v>0</v>
      </c>
      <c r="FL571">
        <v>0</v>
      </c>
      <c r="FM571">
        <v>0</v>
      </c>
      <c r="FN571">
        <v>0</v>
      </c>
      <c r="FO571">
        <v>18</v>
      </c>
      <c r="FP571">
        <v>35</v>
      </c>
      <c r="FQ571">
        <v>71</v>
      </c>
      <c r="FR571">
        <v>33</v>
      </c>
      <c r="FS571">
        <v>17</v>
      </c>
      <c r="FT571">
        <v>2</v>
      </c>
      <c r="FU571">
        <v>0</v>
      </c>
      <c r="FV571">
        <v>0</v>
      </c>
      <c r="FW571">
        <v>1</v>
      </c>
      <c r="FX571">
        <v>1</v>
      </c>
      <c r="FY571">
        <v>1</v>
      </c>
      <c r="FZ571">
        <v>5</v>
      </c>
      <c r="GA571">
        <v>0</v>
      </c>
      <c r="GB571">
        <v>0</v>
      </c>
      <c r="GC571">
        <v>0</v>
      </c>
      <c r="GD571">
        <v>1</v>
      </c>
      <c r="GE571">
        <v>0</v>
      </c>
      <c r="GF571">
        <v>7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1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1</v>
      </c>
      <c r="GT571">
        <v>1</v>
      </c>
      <c r="GU571">
        <v>71</v>
      </c>
      <c r="GV571">
        <v>54</v>
      </c>
      <c r="GW571">
        <v>30</v>
      </c>
      <c r="GX571">
        <v>4</v>
      </c>
      <c r="GY571">
        <v>1</v>
      </c>
      <c r="GZ571">
        <v>1</v>
      </c>
      <c r="HA571">
        <v>1</v>
      </c>
      <c r="HB571">
        <v>0</v>
      </c>
      <c r="HC571">
        <v>3</v>
      </c>
      <c r="HD571">
        <v>3</v>
      </c>
      <c r="HE571">
        <v>1</v>
      </c>
      <c r="HF571">
        <v>0</v>
      </c>
      <c r="HG571">
        <v>3</v>
      </c>
      <c r="HH571">
        <v>0</v>
      </c>
      <c r="HI571">
        <v>0</v>
      </c>
      <c r="HJ571">
        <v>1</v>
      </c>
      <c r="HK571">
        <v>0</v>
      </c>
      <c r="HL571">
        <v>1</v>
      </c>
      <c r="HM571">
        <v>0</v>
      </c>
      <c r="HN571">
        <v>1</v>
      </c>
      <c r="HO571">
        <v>0</v>
      </c>
      <c r="HP571">
        <v>1</v>
      </c>
      <c r="HQ571">
        <v>0</v>
      </c>
      <c r="HR571">
        <v>1</v>
      </c>
      <c r="HS571">
        <v>0</v>
      </c>
      <c r="HT571">
        <v>0</v>
      </c>
      <c r="HU571">
        <v>0</v>
      </c>
      <c r="HV571">
        <v>0</v>
      </c>
      <c r="HW571">
        <v>1</v>
      </c>
      <c r="HX571">
        <v>0</v>
      </c>
      <c r="HY571">
        <v>0</v>
      </c>
      <c r="HZ571">
        <v>1</v>
      </c>
      <c r="IA571">
        <v>54</v>
      </c>
      <c r="IB571">
        <v>49</v>
      </c>
      <c r="IC571">
        <v>24</v>
      </c>
      <c r="ID571">
        <v>2</v>
      </c>
      <c r="IE571">
        <v>2</v>
      </c>
      <c r="IF571">
        <v>7</v>
      </c>
      <c r="IG571">
        <v>2</v>
      </c>
      <c r="IH571">
        <v>0</v>
      </c>
      <c r="II571">
        <v>2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3</v>
      </c>
      <c r="IP571">
        <v>0</v>
      </c>
      <c r="IQ571">
        <v>0</v>
      </c>
      <c r="IR571">
        <v>0</v>
      </c>
      <c r="IS571">
        <v>1</v>
      </c>
      <c r="IT571">
        <v>0</v>
      </c>
      <c r="IU571">
        <v>1</v>
      </c>
      <c r="IV571">
        <v>0</v>
      </c>
      <c r="IW571">
        <v>0</v>
      </c>
      <c r="IX571">
        <v>0</v>
      </c>
      <c r="IY571">
        <v>0</v>
      </c>
      <c r="IZ571">
        <v>1</v>
      </c>
      <c r="JA571">
        <v>1</v>
      </c>
      <c r="JB571">
        <v>1</v>
      </c>
      <c r="JC571">
        <v>0</v>
      </c>
      <c r="JD571">
        <v>0</v>
      </c>
      <c r="JE571">
        <v>2</v>
      </c>
      <c r="JF571">
        <v>49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2</v>
      </c>
      <c r="KR571">
        <v>1</v>
      </c>
      <c r="KS571">
        <v>1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2</v>
      </c>
    </row>
    <row r="572" spans="1:332">
      <c r="A572" t="s">
        <v>784</v>
      </c>
      <c r="B572" t="s">
        <v>767</v>
      </c>
      <c r="C572" t="str">
        <f>"061401"</f>
        <v>061401</v>
      </c>
      <c r="D572" t="s">
        <v>783</v>
      </c>
      <c r="E572">
        <v>14</v>
      </c>
      <c r="F572">
        <v>2054</v>
      </c>
      <c r="G572">
        <v>1580</v>
      </c>
      <c r="H572">
        <v>428</v>
      </c>
      <c r="I572">
        <v>1152</v>
      </c>
      <c r="J572">
        <v>1</v>
      </c>
      <c r="K572">
        <v>7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1152</v>
      </c>
      <c r="T572">
        <v>0</v>
      </c>
      <c r="U572">
        <v>0</v>
      </c>
      <c r="V572">
        <v>1152</v>
      </c>
      <c r="W572">
        <v>12</v>
      </c>
      <c r="X572">
        <v>5</v>
      </c>
      <c r="Y572">
        <v>7</v>
      </c>
      <c r="Z572">
        <v>0</v>
      </c>
      <c r="AA572">
        <v>1140</v>
      </c>
      <c r="AB572">
        <v>440</v>
      </c>
      <c r="AC572">
        <v>67</v>
      </c>
      <c r="AD572">
        <v>29</v>
      </c>
      <c r="AE572">
        <v>109</v>
      </c>
      <c r="AF572">
        <v>3</v>
      </c>
      <c r="AG572">
        <v>2</v>
      </c>
      <c r="AH572">
        <v>151</v>
      </c>
      <c r="AI572">
        <v>7</v>
      </c>
      <c r="AJ572">
        <v>3</v>
      </c>
      <c r="AK572">
        <v>6</v>
      </c>
      <c r="AL572">
        <v>11</v>
      </c>
      <c r="AM572">
        <v>3</v>
      </c>
      <c r="AN572">
        <v>8</v>
      </c>
      <c r="AO572">
        <v>6</v>
      </c>
      <c r="AP572">
        <v>2</v>
      </c>
      <c r="AQ572">
        <v>0</v>
      </c>
      <c r="AR572">
        <v>1</v>
      </c>
      <c r="AS572">
        <v>6</v>
      </c>
      <c r="AT572">
        <v>0</v>
      </c>
      <c r="AU572">
        <v>0</v>
      </c>
      <c r="AV572">
        <v>1</v>
      </c>
      <c r="AW572">
        <v>4</v>
      </c>
      <c r="AX572">
        <v>2</v>
      </c>
      <c r="AY572">
        <v>2</v>
      </c>
      <c r="AZ572">
        <v>2</v>
      </c>
      <c r="BA572">
        <v>4</v>
      </c>
      <c r="BB572">
        <v>1</v>
      </c>
      <c r="BC572">
        <v>3</v>
      </c>
      <c r="BD572">
        <v>2</v>
      </c>
      <c r="BE572">
        <v>0</v>
      </c>
      <c r="BF572">
        <v>5</v>
      </c>
      <c r="BG572">
        <v>440</v>
      </c>
      <c r="BH572">
        <v>307</v>
      </c>
      <c r="BI572">
        <v>95</v>
      </c>
      <c r="BJ572">
        <v>169</v>
      </c>
      <c r="BK572">
        <v>7</v>
      </c>
      <c r="BL572">
        <v>4</v>
      </c>
      <c r="BM572">
        <v>3</v>
      </c>
      <c r="BN572">
        <v>1</v>
      </c>
      <c r="BO572">
        <v>7</v>
      </c>
      <c r="BP572">
        <v>0</v>
      </c>
      <c r="BQ572">
        <v>5</v>
      </c>
      <c r="BR572">
        <v>2</v>
      </c>
      <c r="BS572">
        <v>0</v>
      </c>
      <c r="BT572">
        <v>0</v>
      </c>
      <c r="BU572">
        <v>2</v>
      </c>
      <c r="BV572">
        <v>0</v>
      </c>
      <c r="BW572">
        <v>0</v>
      </c>
      <c r="BX572">
        <v>1</v>
      </c>
      <c r="BY572">
        <v>1</v>
      </c>
      <c r="BZ572">
        <v>0</v>
      </c>
      <c r="CA572">
        <v>1</v>
      </c>
      <c r="CB572">
        <v>0</v>
      </c>
      <c r="CC572">
        <v>0</v>
      </c>
      <c r="CD572">
        <v>0</v>
      </c>
      <c r="CE572">
        <v>3</v>
      </c>
      <c r="CF572">
        <v>1</v>
      </c>
      <c r="CG572">
        <v>0</v>
      </c>
      <c r="CH572">
        <v>0</v>
      </c>
      <c r="CI572">
        <v>0</v>
      </c>
      <c r="CJ572">
        <v>1</v>
      </c>
      <c r="CK572">
        <v>2</v>
      </c>
      <c r="CL572">
        <v>2</v>
      </c>
      <c r="CM572">
        <v>307</v>
      </c>
      <c r="CN572">
        <v>32</v>
      </c>
      <c r="CO572">
        <v>13</v>
      </c>
      <c r="CP572">
        <v>9</v>
      </c>
      <c r="CQ572">
        <v>1</v>
      </c>
      <c r="CR572">
        <v>1</v>
      </c>
      <c r="CS572">
        <v>0</v>
      </c>
      <c r="CT572">
        <v>3</v>
      </c>
      <c r="CU572">
        <v>0</v>
      </c>
      <c r="CV572">
        <v>2</v>
      </c>
      <c r="CW572">
        <v>0</v>
      </c>
      <c r="CX572">
        <v>1</v>
      </c>
      <c r="CY572">
        <v>0</v>
      </c>
      <c r="CZ572">
        <v>0</v>
      </c>
      <c r="DA572">
        <v>1</v>
      </c>
      <c r="DB572">
        <v>0</v>
      </c>
      <c r="DC572">
        <v>0</v>
      </c>
      <c r="DD572">
        <v>1</v>
      </c>
      <c r="DE572">
        <v>32</v>
      </c>
      <c r="DF572">
        <v>43</v>
      </c>
      <c r="DG572">
        <v>26</v>
      </c>
      <c r="DH572">
        <v>0</v>
      </c>
      <c r="DI572">
        <v>4</v>
      </c>
      <c r="DJ572">
        <v>3</v>
      </c>
      <c r="DK572">
        <v>0</v>
      </c>
      <c r="DL572">
        <v>0</v>
      </c>
      <c r="DM572">
        <v>0</v>
      </c>
      <c r="DN572">
        <v>1</v>
      </c>
      <c r="DO572">
        <v>2</v>
      </c>
      <c r="DP572">
        <v>5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1</v>
      </c>
      <c r="DW572">
        <v>1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43</v>
      </c>
      <c r="EL572">
        <v>41</v>
      </c>
      <c r="EM572">
        <v>6</v>
      </c>
      <c r="EN572">
        <v>2</v>
      </c>
      <c r="EO572">
        <v>2</v>
      </c>
      <c r="EP572">
        <v>4</v>
      </c>
      <c r="EQ572">
        <v>1</v>
      </c>
      <c r="ER572">
        <v>0</v>
      </c>
      <c r="ES572">
        <v>0</v>
      </c>
      <c r="ET572">
        <v>1</v>
      </c>
      <c r="EU572">
        <v>0</v>
      </c>
      <c r="EV572">
        <v>0</v>
      </c>
      <c r="EW572">
        <v>0</v>
      </c>
      <c r="EX572">
        <v>2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1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22</v>
      </c>
      <c r="FP572">
        <v>41</v>
      </c>
      <c r="FQ572">
        <v>87</v>
      </c>
      <c r="FR572">
        <v>53</v>
      </c>
      <c r="FS572">
        <v>10</v>
      </c>
      <c r="FT572">
        <v>3</v>
      </c>
      <c r="FU572">
        <v>1</v>
      </c>
      <c r="FV572">
        <v>0</v>
      </c>
      <c r="FW572">
        <v>1</v>
      </c>
      <c r="FX572">
        <v>2</v>
      </c>
      <c r="FY572">
        <v>3</v>
      </c>
      <c r="FZ572">
        <v>2</v>
      </c>
      <c r="GA572">
        <v>0</v>
      </c>
      <c r="GB572">
        <v>2</v>
      </c>
      <c r="GC572">
        <v>0</v>
      </c>
      <c r="GD572">
        <v>2</v>
      </c>
      <c r="GE572">
        <v>0</v>
      </c>
      <c r="GF572">
        <v>5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1</v>
      </c>
      <c r="GT572">
        <v>2</v>
      </c>
      <c r="GU572">
        <v>87</v>
      </c>
      <c r="GV572">
        <v>120</v>
      </c>
      <c r="GW572">
        <v>69</v>
      </c>
      <c r="GX572">
        <v>5</v>
      </c>
      <c r="GY572">
        <v>2</v>
      </c>
      <c r="GZ572">
        <v>1</v>
      </c>
      <c r="HA572">
        <v>1</v>
      </c>
      <c r="HB572">
        <v>0</v>
      </c>
      <c r="HC572">
        <v>9</v>
      </c>
      <c r="HD572">
        <v>1</v>
      </c>
      <c r="HE572">
        <v>0</v>
      </c>
      <c r="HF572">
        <v>1</v>
      </c>
      <c r="HG572">
        <v>11</v>
      </c>
      <c r="HH572">
        <v>1</v>
      </c>
      <c r="HI572">
        <v>0</v>
      </c>
      <c r="HJ572">
        <v>2</v>
      </c>
      <c r="HK572">
        <v>1</v>
      </c>
      <c r="HL572">
        <v>1</v>
      </c>
      <c r="HM572">
        <v>0</v>
      </c>
      <c r="HN572">
        <v>1</v>
      </c>
      <c r="HO572">
        <v>1</v>
      </c>
      <c r="HP572">
        <v>5</v>
      </c>
      <c r="HQ572">
        <v>2</v>
      </c>
      <c r="HR572">
        <v>1</v>
      </c>
      <c r="HS572">
        <v>0</v>
      </c>
      <c r="HT572">
        <v>0</v>
      </c>
      <c r="HU572">
        <v>0</v>
      </c>
      <c r="HV572">
        <v>0</v>
      </c>
      <c r="HW572">
        <v>3</v>
      </c>
      <c r="HX572">
        <v>1</v>
      </c>
      <c r="HY572">
        <v>0</v>
      </c>
      <c r="HZ572">
        <v>1</v>
      </c>
      <c r="IA572">
        <v>120</v>
      </c>
      <c r="IB572">
        <v>66</v>
      </c>
      <c r="IC572">
        <v>28</v>
      </c>
      <c r="ID572">
        <v>1</v>
      </c>
      <c r="IE572">
        <v>5</v>
      </c>
      <c r="IF572">
        <v>11</v>
      </c>
      <c r="IG572">
        <v>3</v>
      </c>
      <c r="IH572">
        <v>0</v>
      </c>
      <c r="II572">
        <v>1</v>
      </c>
      <c r="IJ572">
        <v>1</v>
      </c>
      <c r="IK572">
        <v>1</v>
      </c>
      <c r="IL572">
        <v>0</v>
      </c>
      <c r="IM572">
        <v>1</v>
      </c>
      <c r="IN572">
        <v>0</v>
      </c>
      <c r="IO572">
        <v>7</v>
      </c>
      <c r="IP572">
        <v>0</v>
      </c>
      <c r="IQ572">
        <v>1</v>
      </c>
      <c r="IR572">
        <v>0</v>
      </c>
      <c r="IS572">
        <v>0</v>
      </c>
      <c r="IT572">
        <v>0</v>
      </c>
      <c r="IU572">
        <v>2</v>
      </c>
      <c r="IV572">
        <v>0</v>
      </c>
      <c r="IW572">
        <v>1</v>
      </c>
      <c r="IX572">
        <v>0</v>
      </c>
      <c r="IY572">
        <v>0</v>
      </c>
      <c r="IZ572">
        <v>1</v>
      </c>
      <c r="JA572">
        <v>0</v>
      </c>
      <c r="JB572">
        <v>0</v>
      </c>
      <c r="JC572">
        <v>0</v>
      </c>
      <c r="JD572">
        <v>0</v>
      </c>
      <c r="JE572">
        <v>2</v>
      </c>
      <c r="JF572">
        <v>66</v>
      </c>
      <c r="JG572">
        <v>1</v>
      </c>
      <c r="JH572">
        <v>0</v>
      </c>
      <c r="JI572">
        <v>0</v>
      </c>
      <c r="JJ572">
        <v>0</v>
      </c>
      <c r="JK572">
        <v>1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1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3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1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1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1</v>
      </c>
      <c r="LT572">
        <v>3</v>
      </c>
    </row>
    <row r="573" spans="1:332">
      <c r="A573" t="s">
        <v>782</v>
      </c>
      <c r="B573" t="s">
        <v>767</v>
      </c>
      <c r="C573" t="str">
        <f>"061401"</f>
        <v>061401</v>
      </c>
      <c r="D573" t="s">
        <v>781</v>
      </c>
      <c r="E573">
        <v>15</v>
      </c>
      <c r="F573">
        <v>1345</v>
      </c>
      <c r="G573">
        <v>1020</v>
      </c>
      <c r="H573">
        <v>254</v>
      </c>
      <c r="I573">
        <v>766</v>
      </c>
      <c r="J573">
        <v>2</v>
      </c>
      <c r="K573">
        <v>12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766</v>
      </c>
      <c r="T573">
        <v>0</v>
      </c>
      <c r="U573">
        <v>0</v>
      </c>
      <c r="V573">
        <v>766</v>
      </c>
      <c r="W573">
        <v>13</v>
      </c>
      <c r="X573">
        <v>6</v>
      </c>
      <c r="Y573">
        <v>7</v>
      </c>
      <c r="Z573">
        <v>0</v>
      </c>
      <c r="AA573">
        <v>753</v>
      </c>
      <c r="AB573">
        <v>279</v>
      </c>
      <c r="AC573">
        <v>64</v>
      </c>
      <c r="AD573">
        <v>17</v>
      </c>
      <c r="AE573">
        <v>33</v>
      </c>
      <c r="AF573">
        <v>1</v>
      </c>
      <c r="AG573">
        <v>2</v>
      </c>
      <c r="AH573">
        <v>108</v>
      </c>
      <c r="AI573">
        <v>6</v>
      </c>
      <c r="AJ573">
        <v>1</v>
      </c>
      <c r="AK573">
        <v>4</v>
      </c>
      <c r="AL573">
        <v>6</v>
      </c>
      <c r="AM573">
        <v>4</v>
      </c>
      <c r="AN573">
        <v>3</v>
      </c>
      <c r="AO573">
        <v>2</v>
      </c>
      <c r="AP573">
        <v>1</v>
      </c>
      <c r="AQ573">
        <v>0</v>
      </c>
      <c r="AR573">
        <v>1</v>
      </c>
      <c r="AS573">
        <v>6</v>
      </c>
      <c r="AT573">
        <v>0</v>
      </c>
      <c r="AU573">
        <v>0</v>
      </c>
      <c r="AV573">
        <v>1</v>
      </c>
      <c r="AW573">
        <v>2</v>
      </c>
      <c r="AX573">
        <v>2</v>
      </c>
      <c r="AY573">
        <v>2</v>
      </c>
      <c r="AZ573">
        <v>1</v>
      </c>
      <c r="BA573">
        <v>3</v>
      </c>
      <c r="BB573">
        <v>0</v>
      </c>
      <c r="BC573">
        <v>0</v>
      </c>
      <c r="BD573">
        <v>2</v>
      </c>
      <c r="BE573">
        <v>0</v>
      </c>
      <c r="BF573">
        <v>7</v>
      </c>
      <c r="BG573">
        <v>279</v>
      </c>
      <c r="BH573">
        <v>172</v>
      </c>
      <c r="BI573">
        <v>49</v>
      </c>
      <c r="BJ573">
        <v>99</v>
      </c>
      <c r="BK573">
        <v>10</v>
      </c>
      <c r="BL573">
        <v>3</v>
      </c>
      <c r="BM573">
        <v>1</v>
      </c>
      <c r="BN573">
        <v>5</v>
      </c>
      <c r="BO573">
        <v>1</v>
      </c>
      <c r="BP573">
        <v>0</v>
      </c>
      <c r="BQ573">
        <v>0</v>
      </c>
      <c r="BR573">
        <v>0</v>
      </c>
      <c r="BS573">
        <v>0</v>
      </c>
      <c r="BT573">
        <v>1</v>
      </c>
      <c r="BU573">
        <v>1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1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1</v>
      </c>
      <c r="CM573">
        <v>172</v>
      </c>
      <c r="CN573">
        <v>41</v>
      </c>
      <c r="CO573">
        <v>26</v>
      </c>
      <c r="CP573">
        <v>6</v>
      </c>
      <c r="CQ573">
        <v>1</v>
      </c>
      <c r="CR573">
        <v>0</v>
      </c>
      <c r="CS573">
        <v>0</v>
      </c>
      <c r="CT573">
        <v>1</v>
      </c>
      <c r="CU573">
        <v>0</v>
      </c>
      <c r="CV573">
        <v>3</v>
      </c>
      <c r="CW573">
        <v>0</v>
      </c>
      <c r="CX573">
        <v>2</v>
      </c>
      <c r="CY573">
        <v>1</v>
      </c>
      <c r="CZ573">
        <v>1</v>
      </c>
      <c r="DA573">
        <v>0</v>
      </c>
      <c r="DB573">
        <v>0</v>
      </c>
      <c r="DC573">
        <v>0</v>
      </c>
      <c r="DD573">
        <v>0</v>
      </c>
      <c r="DE573">
        <v>41</v>
      </c>
      <c r="DF573">
        <v>46</v>
      </c>
      <c r="DG573">
        <v>28</v>
      </c>
      <c r="DH573">
        <v>6</v>
      </c>
      <c r="DI573">
        <v>4</v>
      </c>
      <c r="DJ573">
        <v>0</v>
      </c>
      <c r="DK573">
        <v>0</v>
      </c>
      <c r="DL573">
        <v>2</v>
      </c>
      <c r="DM573">
        <v>1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1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1</v>
      </c>
      <c r="EC573">
        <v>0</v>
      </c>
      <c r="ED573">
        <v>0</v>
      </c>
      <c r="EE573">
        <v>0</v>
      </c>
      <c r="EF573">
        <v>0</v>
      </c>
      <c r="EG573">
        <v>1</v>
      </c>
      <c r="EH573">
        <v>0</v>
      </c>
      <c r="EI573">
        <v>0</v>
      </c>
      <c r="EJ573">
        <v>2</v>
      </c>
      <c r="EK573">
        <v>46</v>
      </c>
      <c r="EL573">
        <v>11</v>
      </c>
      <c r="EM573">
        <v>2</v>
      </c>
      <c r="EN573">
        <v>0</v>
      </c>
      <c r="EO573">
        <v>0</v>
      </c>
      <c r="EP573">
        <v>1</v>
      </c>
      <c r="EQ573">
        <v>0</v>
      </c>
      <c r="ER573">
        <v>2</v>
      </c>
      <c r="ES573">
        <v>2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1</v>
      </c>
      <c r="FO573">
        <v>3</v>
      </c>
      <c r="FP573">
        <v>11</v>
      </c>
      <c r="FQ573">
        <v>64</v>
      </c>
      <c r="FR573">
        <v>49</v>
      </c>
      <c r="FS573">
        <v>8</v>
      </c>
      <c r="FT573">
        <v>2</v>
      </c>
      <c r="FU573">
        <v>0</v>
      </c>
      <c r="FV573">
        <v>0</v>
      </c>
      <c r="FW573">
        <v>0</v>
      </c>
      <c r="FX573">
        <v>1</v>
      </c>
      <c r="FY573">
        <v>0</v>
      </c>
      <c r="FZ573">
        <v>0</v>
      </c>
      <c r="GA573">
        <v>0</v>
      </c>
      <c r="GB573">
        <v>0</v>
      </c>
      <c r="GC573">
        <v>1</v>
      </c>
      <c r="GD573">
        <v>0</v>
      </c>
      <c r="GE573">
        <v>0</v>
      </c>
      <c r="GF573">
        <v>2</v>
      </c>
      <c r="GG573">
        <v>0</v>
      </c>
      <c r="GH573">
        <v>0</v>
      </c>
      <c r="GI573">
        <v>0</v>
      </c>
      <c r="GJ573">
        <v>0</v>
      </c>
      <c r="GK573">
        <v>0</v>
      </c>
      <c r="GL573">
        <v>0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1</v>
      </c>
      <c r="GU573">
        <v>64</v>
      </c>
      <c r="GV573">
        <v>78</v>
      </c>
      <c r="GW573">
        <v>41</v>
      </c>
      <c r="GX573">
        <v>4</v>
      </c>
      <c r="GY573">
        <v>2</v>
      </c>
      <c r="GZ573">
        <v>4</v>
      </c>
      <c r="HA573">
        <v>1</v>
      </c>
      <c r="HB573">
        <v>2</v>
      </c>
      <c r="HC573">
        <v>5</v>
      </c>
      <c r="HD573">
        <v>1</v>
      </c>
      <c r="HE573">
        <v>1</v>
      </c>
      <c r="HF573">
        <v>3</v>
      </c>
      <c r="HG573">
        <v>3</v>
      </c>
      <c r="HH573">
        <v>1</v>
      </c>
      <c r="HI573">
        <v>0</v>
      </c>
      <c r="HJ573">
        <v>1</v>
      </c>
      <c r="HK573">
        <v>0</v>
      </c>
      <c r="HL573">
        <v>0</v>
      </c>
      <c r="HM573">
        <v>0</v>
      </c>
      <c r="HN573">
        <v>1</v>
      </c>
      <c r="HO573">
        <v>1</v>
      </c>
      <c r="HP573">
        <v>2</v>
      </c>
      <c r="HQ573">
        <v>1</v>
      </c>
      <c r="HR573">
        <v>0</v>
      </c>
      <c r="HS573">
        <v>0</v>
      </c>
      <c r="HT573">
        <v>0</v>
      </c>
      <c r="HU573">
        <v>2</v>
      </c>
      <c r="HV573">
        <v>0</v>
      </c>
      <c r="HW573">
        <v>0</v>
      </c>
      <c r="HX573">
        <v>1</v>
      </c>
      <c r="HY573">
        <v>0</v>
      </c>
      <c r="HZ573">
        <v>1</v>
      </c>
      <c r="IA573">
        <v>78</v>
      </c>
      <c r="IB573">
        <v>55</v>
      </c>
      <c r="IC573">
        <v>20</v>
      </c>
      <c r="ID573">
        <v>6</v>
      </c>
      <c r="IE573">
        <v>3</v>
      </c>
      <c r="IF573">
        <v>13</v>
      </c>
      <c r="IG573">
        <v>0</v>
      </c>
      <c r="IH573">
        <v>1</v>
      </c>
      <c r="II573">
        <v>2</v>
      </c>
      <c r="IJ573">
        <v>0</v>
      </c>
      <c r="IK573">
        <v>1</v>
      </c>
      <c r="IL573">
        <v>0</v>
      </c>
      <c r="IM573">
        <v>0</v>
      </c>
      <c r="IN573">
        <v>0</v>
      </c>
      <c r="IO573">
        <v>4</v>
      </c>
      <c r="IP573">
        <v>0</v>
      </c>
      <c r="IQ573">
        <v>1</v>
      </c>
      <c r="IR573">
        <v>0</v>
      </c>
      <c r="IS573">
        <v>0</v>
      </c>
      <c r="IT573">
        <v>0</v>
      </c>
      <c r="IU573">
        <v>0</v>
      </c>
      <c r="IV573">
        <v>1</v>
      </c>
      <c r="IW573">
        <v>0</v>
      </c>
      <c r="IX573">
        <v>0</v>
      </c>
      <c r="IY573">
        <v>0</v>
      </c>
      <c r="IZ573">
        <v>2</v>
      </c>
      <c r="JA573">
        <v>0</v>
      </c>
      <c r="JB573">
        <v>0</v>
      </c>
      <c r="JC573">
        <v>0</v>
      </c>
      <c r="JD573">
        <v>0</v>
      </c>
      <c r="JE573">
        <v>1</v>
      </c>
      <c r="JF573">
        <v>55</v>
      </c>
      <c r="JG573">
        <v>1</v>
      </c>
      <c r="JH573">
        <v>1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0</v>
      </c>
      <c r="JV573">
        <v>0</v>
      </c>
      <c r="JW573">
        <v>0</v>
      </c>
      <c r="JX573">
        <v>1</v>
      </c>
      <c r="JY573">
        <v>2</v>
      </c>
      <c r="JZ573">
        <v>1</v>
      </c>
      <c r="KA573">
        <v>0</v>
      </c>
      <c r="KB573">
        <v>0</v>
      </c>
      <c r="KC573">
        <v>1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2</v>
      </c>
      <c r="KQ573">
        <v>4</v>
      </c>
      <c r="KR573">
        <v>0</v>
      </c>
      <c r="KS573">
        <v>0</v>
      </c>
      <c r="KT573">
        <v>0</v>
      </c>
      <c r="KU573">
        <v>0</v>
      </c>
      <c r="KV573">
        <v>2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1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1</v>
      </c>
      <c r="LT573">
        <v>4</v>
      </c>
    </row>
    <row r="574" spans="1:332">
      <c r="A574" t="s">
        <v>780</v>
      </c>
      <c r="B574" t="s">
        <v>767</v>
      </c>
      <c r="C574" t="str">
        <f>"061401"</f>
        <v>061401</v>
      </c>
      <c r="D574" t="s">
        <v>778</v>
      </c>
      <c r="E574">
        <v>16</v>
      </c>
      <c r="F574">
        <v>1905</v>
      </c>
      <c r="G574">
        <v>1460</v>
      </c>
      <c r="H574">
        <v>278</v>
      </c>
      <c r="I574">
        <v>1182</v>
      </c>
      <c r="J574">
        <v>0</v>
      </c>
      <c r="K574">
        <v>6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1182</v>
      </c>
      <c r="T574">
        <v>0</v>
      </c>
      <c r="U574">
        <v>0</v>
      </c>
      <c r="V574">
        <v>1182</v>
      </c>
      <c r="W574">
        <v>13</v>
      </c>
      <c r="X574">
        <v>6</v>
      </c>
      <c r="Y574">
        <v>7</v>
      </c>
      <c r="Z574">
        <v>0</v>
      </c>
      <c r="AA574">
        <v>1169</v>
      </c>
      <c r="AB574">
        <v>453</v>
      </c>
      <c r="AC574">
        <v>85</v>
      </c>
      <c r="AD574">
        <v>33</v>
      </c>
      <c r="AE574">
        <v>71</v>
      </c>
      <c r="AF574">
        <v>6</v>
      </c>
      <c r="AG574">
        <v>7</v>
      </c>
      <c r="AH574">
        <v>171</v>
      </c>
      <c r="AI574">
        <v>10</v>
      </c>
      <c r="AJ574">
        <v>1</v>
      </c>
      <c r="AK574">
        <v>9</v>
      </c>
      <c r="AL574">
        <v>11</v>
      </c>
      <c r="AM574">
        <v>6</v>
      </c>
      <c r="AN574">
        <v>3</v>
      </c>
      <c r="AO574">
        <v>4</v>
      </c>
      <c r="AP574">
        <v>2</v>
      </c>
      <c r="AQ574">
        <v>0</v>
      </c>
      <c r="AR574">
        <v>2</v>
      </c>
      <c r="AS574">
        <v>2</v>
      </c>
      <c r="AT574">
        <v>2</v>
      </c>
      <c r="AU574">
        <v>0</v>
      </c>
      <c r="AV574">
        <v>1</v>
      </c>
      <c r="AW574">
        <v>7</v>
      </c>
      <c r="AX574">
        <v>3</v>
      </c>
      <c r="AY574">
        <v>0</v>
      </c>
      <c r="AZ574">
        <v>4</v>
      </c>
      <c r="BA574">
        <v>0</v>
      </c>
      <c r="BB574">
        <v>0</v>
      </c>
      <c r="BC574">
        <v>1</v>
      </c>
      <c r="BD574">
        <v>2</v>
      </c>
      <c r="BE574">
        <v>0</v>
      </c>
      <c r="BF574">
        <v>10</v>
      </c>
      <c r="BG574">
        <v>453</v>
      </c>
      <c r="BH574">
        <v>312</v>
      </c>
      <c r="BI574">
        <v>101</v>
      </c>
      <c r="BJ574">
        <v>179</v>
      </c>
      <c r="BK574">
        <v>3</v>
      </c>
      <c r="BL574">
        <v>2</v>
      </c>
      <c r="BM574">
        <v>3</v>
      </c>
      <c r="BN574">
        <v>6</v>
      </c>
      <c r="BO574">
        <v>4</v>
      </c>
      <c r="BP574">
        <v>0</v>
      </c>
      <c r="BQ574">
        <v>0</v>
      </c>
      <c r="BR574">
        <v>1</v>
      </c>
      <c r="BS574">
        <v>2</v>
      </c>
      <c r="BT574">
        <v>2</v>
      </c>
      <c r="BU574">
        <v>1</v>
      </c>
      <c r="BV574">
        <v>0</v>
      </c>
      <c r="BW574">
        <v>0</v>
      </c>
      <c r="BX574">
        <v>1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4</v>
      </c>
      <c r="CF574">
        <v>0</v>
      </c>
      <c r="CG574">
        <v>0</v>
      </c>
      <c r="CH574">
        <v>2</v>
      </c>
      <c r="CI574">
        <v>0</v>
      </c>
      <c r="CJ574">
        <v>0</v>
      </c>
      <c r="CK574">
        <v>0</v>
      </c>
      <c r="CL574">
        <v>1</v>
      </c>
      <c r="CM574">
        <v>312</v>
      </c>
      <c r="CN574">
        <v>52</v>
      </c>
      <c r="CO574">
        <v>27</v>
      </c>
      <c r="CP574">
        <v>10</v>
      </c>
      <c r="CQ574">
        <v>1</v>
      </c>
      <c r="CR574">
        <v>2</v>
      </c>
      <c r="CS574">
        <v>1</v>
      </c>
      <c r="CT574">
        <v>3</v>
      </c>
      <c r="CU574">
        <v>0</v>
      </c>
      <c r="CV574">
        <v>1</v>
      </c>
      <c r="CW574">
        <v>1</v>
      </c>
      <c r="CX574">
        <v>1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5</v>
      </c>
      <c r="DE574">
        <v>52</v>
      </c>
      <c r="DF574">
        <v>47</v>
      </c>
      <c r="DG574">
        <v>29</v>
      </c>
      <c r="DH574">
        <v>3</v>
      </c>
      <c r="DI574">
        <v>2</v>
      </c>
      <c r="DJ574">
        <v>3</v>
      </c>
      <c r="DK574">
        <v>0</v>
      </c>
      <c r="DL574">
        <v>0</v>
      </c>
      <c r="DM574">
        <v>0</v>
      </c>
      <c r="DN574">
        <v>1</v>
      </c>
      <c r="DO574">
        <v>0</v>
      </c>
      <c r="DP574">
        <v>1</v>
      </c>
      <c r="DQ574">
        <v>1</v>
      </c>
      <c r="DR574">
        <v>1</v>
      </c>
      <c r="DS574">
        <v>2</v>
      </c>
      <c r="DT574">
        <v>0</v>
      </c>
      <c r="DU574">
        <v>1</v>
      </c>
      <c r="DV574">
        <v>0</v>
      </c>
      <c r="DW574">
        <v>0</v>
      </c>
      <c r="DX574">
        <v>0</v>
      </c>
      <c r="DY574">
        <v>0</v>
      </c>
      <c r="DZ574">
        <v>1</v>
      </c>
      <c r="EA574">
        <v>0</v>
      </c>
      <c r="EB574">
        <v>1</v>
      </c>
      <c r="EC574">
        <v>0</v>
      </c>
      <c r="ED574">
        <v>0</v>
      </c>
      <c r="EE574">
        <v>0</v>
      </c>
      <c r="EF574">
        <v>0</v>
      </c>
      <c r="EG574">
        <v>1</v>
      </c>
      <c r="EH574">
        <v>0</v>
      </c>
      <c r="EI574">
        <v>0</v>
      </c>
      <c r="EJ574">
        <v>0</v>
      </c>
      <c r="EK574">
        <v>47</v>
      </c>
      <c r="EL574">
        <v>30</v>
      </c>
      <c r="EM574">
        <v>5</v>
      </c>
      <c r="EN574">
        <v>1</v>
      </c>
      <c r="EO574">
        <v>0</v>
      </c>
      <c r="EP574">
        <v>2</v>
      </c>
      <c r="EQ574">
        <v>3</v>
      </c>
      <c r="ER574">
        <v>0</v>
      </c>
      <c r="ES574">
        <v>0</v>
      </c>
      <c r="ET574">
        <v>1</v>
      </c>
      <c r="EU574">
        <v>2</v>
      </c>
      <c r="EV574">
        <v>0</v>
      </c>
      <c r="EW574">
        <v>0</v>
      </c>
      <c r="EX574">
        <v>1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1</v>
      </c>
      <c r="FK574">
        <v>0</v>
      </c>
      <c r="FL574">
        <v>0</v>
      </c>
      <c r="FM574">
        <v>0</v>
      </c>
      <c r="FN574">
        <v>0</v>
      </c>
      <c r="FO574">
        <v>14</v>
      </c>
      <c r="FP574">
        <v>30</v>
      </c>
      <c r="FQ574">
        <v>84</v>
      </c>
      <c r="FR574">
        <v>44</v>
      </c>
      <c r="FS574">
        <v>14</v>
      </c>
      <c r="FT574">
        <v>6</v>
      </c>
      <c r="FU574">
        <v>1</v>
      </c>
      <c r="FV574">
        <v>0</v>
      </c>
      <c r="FW574">
        <v>1</v>
      </c>
      <c r="FX574">
        <v>1</v>
      </c>
      <c r="FY574">
        <v>2</v>
      </c>
      <c r="FZ574">
        <v>2</v>
      </c>
      <c r="GA574">
        <v>0</v>
      </c>
      <c r="GB574">
        <v>0</v>
      </c>
      <c r="GC574">
        <v>2</v>
      </c>
      <c r="GD574">
        <v>1</v>
      </c>
      <c r="GE574">
        <v>1</v>
      </c>
      <c r="GF574">
        <v>2</v>
      </c>
      <c r="GG574">
        <v>0</v>
      </c>
      <c r="GH574">
        <v>0</v>
      </c>
      <c r="GI574">
        <v>0</v>
      </c>
      <c r="GJ574">
        <v>0</v>
      </c>
      <c r="GK574">
        <v>0</v>
      </c>
      <c r="GL574">
        <v>0</v>
      </c>
      <c r="GM574">
        <v>2</v>
      </c>
      <c r="GN574">
        <v>0</v>
      </c>
      <c r="GO574">
        <v>0</v>
      </c>
      <c r="GP574">
        <v>0</v>
      </c>
      <c r="GQ574">
        <v>1</v>
      </c>
      <c r="GR574">
        <v>1</v>
      </c>
      <c r="GS574">
        <v>0</v>
      </c>
      <c r="GT574">
        <v>3</v>
      </c>
      <c r="GU574">
        <v>84</v>
      </c>
      <c r="GV574">
        <v>102</v>
      </c>
      <c r="GW574">
        <v>60</v>
      </c>
      <c r="GX574">
        <v>12</v>
      </c>
      <c r="GY574">
        <v>0</v>
      </c>
      <c r="GZ574">
        <v>0</v>
      </c>
      <c r="HA574">
        <v>1</v>
      </c>
      <c r="HB574">
        <v>5</v>
      </c>
      <c r="HC574">
        <v>5</v>
      </c>
      <c r="HD574">
        <v>0</v>
      </c>
      <c r="HE574">
        <v>0</v>
      </c>
      <c r="HF574">
        <v>3</v>
      </c>
      <c r="HG574">
        <v>3</v>
      </c>
      <c r="HH574">
        <v>2</v>
      </c>
      <c r="HI574">
        <v>0</v>
      </c>
      <c r="HJ574">
        <v>1</v>
      </c>
      <c r="HK574">
        <v>1</v>
      </c>
      <c r="HL574">
        <v>0</v>
      </c>
      <c r="HM574">
        <v>0</v>
      </c>
      <c r="HN574">
        <v>0</v>
      </c>
      <c r="HO574">
        <v>2</v>
      </c>
      <c r="HP574">
        <v>1</v>
      </c>
      <c r="HQ574">
        <v>0</v>
      </c>
      <c r="HR574">
        <v>1</v>
      </c>
      <c r="HS574">
        <v>1</v>
      </c>
      <c r="HT574">
        <v>0</v>
      </c>
      <c r="HU574">
        <v>0</v>
      </c>
      <c r="HV574">
        <v>0</v>
      </c>
      <c r="HW574">
        <v>0</v>
      </c>
      <c r="HX574">
        <v>3</v>
      </c>
      <c r="HY574">
        <v>1</v>
      </c>
      <c r="HZ574">
        <v>0</v>
      </c>
      <c r="IA574">
        <v>102</v>
      </c>
      <c r="IB574">
        <v>82</v>
      </c>
      <c r="IC574">
        <v>31</v>
      </c>
      <c r="ID574">
        <v>6</v>
      </c>
      <c r="IE574">
        <v>3</v>
      </c>
      <c r="IF574">
        <v>25</v>
      </c>
      <c r="IG574">
        <v>1</v>
      </c>
      <c r="IH574">
        <v>2</v>
      </c>
      <c r="II574">
        <v>1</v>
      </c>
      <c r="IJ574">
        <v>0</v>
      </c>
      <c r="IK574">
        <v>0</v>
      </c>
      <c r="IL574">
        <v>1</v>
      </c>
      <c r="IM574">
        <v>0</v>
      </c>
      <c r="IN574">
        <v>0</v>
      </c>
      <c r="IO574">
        <v>7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1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4</v>
      </c>
      <c r="JF574">
        <v>82</v>
      </c>
      <c r="JG574">
        <v>1</v>
      </c>
      <c r="JH574">
        <v>0</v>
      </c>
      <c r="JI574">
        <v>0</v>
      </c>
      <c r="JJ574">
        <v>0</v>
      </c>
      <c r="JK574">
        <v>0</v>
      </c>
      <c r="JL574">
        <v>1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1</v>
      </c>
      <c r="JY574">
        <v>2</v>
      </c>
      <c r="JZ574">
        <v>0</v>
      </c>
      <c r="KA574">
        <v>1</v>
      </c>
      <c r="KB574">
        <v>0</v>
      </c>
      <c r="KC574">
        <v>1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2</v>
      </c>
      <c r="KQ574">
        <v>4</v>
      </c>
      <c r="KR574">
        <v>0</v>
      </c>
      <c r="KS574">
        <v>1</v>
      </c>
      <c r="KT574">
        <v>0</v>
      </c>
      <c r="KU574">
        <v>0</v>
      </c>
      <c r="KV574">
        <v>0</v>
      </c>
      <c r="KW574">
        <v>0</v>
      </c>
      <c r="KX574">
        <v>1</v>
      </c>
      <c r="KY574">
        <v>1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1</v>
      </c>
      <c r="LT574">
        <v>4</v>
      </c>
    </row>
    <row r="575" spans="1:332">
      <c r="A575" t="s">
        <v>779</v>
      </c>
      <c r="B575" t="s">
        <v>767</v>
      </c>
      <c r="C575" t="str">
        <f>"061401"</f>
        <v>061401</v>
      </c>
      <c r="D575" t="s">
        <v>778</v>
      </c>
      <c r="E575">
        <v>17</v>
      </c>
      <c r="F575">
        <v>1708</v>
      </c>
      <c r="G575">
        <v>1310</v>
      </c>
      <c r="H575">
        <v>484</v>
      </c>
      <c r="I575">
        <v>826</v>
      </c>
      <c r="J575">
        <v>1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826</v>
      </c>
      <c r="T575">
        <v>0</v>
      </c>
      <c r="U575">
        <v>0</v>
      </c>
      <c r="V575">
        <v>826</v>
      </c>
      <c r="W575">
        <v>24</v>
      </c>
      <c r="X575">
        <v>11</v>
      </c>
      <c r="Y575">
        <v>13</v>
      </c>
      <c r="Z575">
        <v>0</v>
      </c>
      <c r="AA575">
        <v>802</v>
      </c>
      <c r="AB575">
        <v>327</v>
      </c>
      <c r="AC575">
        <v>89</v>
      </c>
      <c r="AD575">
        <v>18</v>
      </c>
      <c r="AE575">
        <v>38</v>
      </c>
      <c r="AF575">
        <v>1</v>
      </c>
      <c r="AG575">
        <v>5</v>
      </c>
      <c r="AH575">
        <v>116</v>
      </c>
      <c r="AI575">
        <v>5</v>
      </c>
      <c r="AJ575">
        <v>1</v>
      </c>
      <c r="AK575">
        <v>7</v>
      </c>
      <c r="AL575">
        <v>12</v>
      </c>
      <c r="AM575">
        <v>1</v>
      </c>
      <c r="AN575">
        <v>8</v>
      </c>
      <c r="AO575">
        <v>3</v>
      </c>
      <c r="AP575">
        <v>3</v>
      </c>
      <c r="AQ575">
        <v>2</v>
      </c>
      <c r="AR575">
        <v>1</v>
      </c>
      <c r="AS575">
        <v>5</v>
      </c>
      <c r="AT575">
        <v>0</v>
      </c>
      <c r="AU575">
        <v>0</v>
      </c>
      <c r="AV575">
        <v>1</v>
      </c>
      <c r="AW575">
        <v>0</v>
      </c>
      <c r="AX575">
        <v>3</v>
      </c>
      <c r="AY575">
        <v>0</v>
      </c>
      <c r="AZ575">
        <v>1</v>
      </c>
      <c r="BA575">
        <v>0</v>
      </c>
      <c r="BB575">
        <v>0</v>
      </c>
      <c r="BC575">
        <v>0</v>
      </c>
      <c r="BD575">
        <v>2</v>
      </c>
      <c r="BE575">
        <v>1</v>
      </c>
      <c r="BF575">
        <v>4</v>
      </c>
      <c r="BG575">
        <v>327</v>
      </c>
      <c r="BH575">
        <v>177</v>
      </c>
      <c r="BI575">
        <v>61</v>
      </c>
      <c r="BJ575">
        <v>99</v>
      </c>
      <c r="BK575">
        <v>1</v>
      </c>
      <c r="BL575">
        <v>1</v>
      </c>
      <c r="BM575">
        <v>2</v>
      </c>
      <c r="BN575">
        <v>6</v>
      </c>
      <c r="BO575">
        <v>2</v>
      </c>
      <c r="BP575">
        <v>0</v>
      </c>
      <c r="BQ575">
        <v>2</v>
      </c>
      <c r="BR575">
        <v>0</v>
      </c>
      <c r="BS575">
        <v>1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1</v>
      </c>
      <c r="CJ575">
        <v>0</v>
      </c>
      <c r="CK575">
        <v>0</v>
      </c>
      <c r="CL575">
        <v>0</v>
      </c>
      <c r="CM575">
        <v>177</v>
      </c>
      <c r="CN575">
        <v>48</v>
      </c>
      <c r="CO575">
        <v>22</v>
      </c>
      <c r="CP575">
        <v>3</v>
      </c>
      <c r="CQ575">
        <v>1</v>
      </c>
      <c r="CR575">
        <v>4</v>
      </c>
      <c r="CS575">
        <v>1</v>
      </c>
      <c r="CT575">
        <v>0</v>
      </c>
      <c r="CU575">
        <v>3</v>
      </c>
      <c r="CV575">
        <v>1</v>
      </c>
      <c r="CW575">
        <v>1</v>
      </c>
      <c r="CX575">
        <v>2</v>
      </c>
      <c r="CY575">
        <v>2</v>
      </c>
      <c r="CZ575">
        <v>0</v>
      </c>
      <c r="DA575">
        <v>1</v>
      </c>
      <c r="DB575">
        <v>0</v>
      </c>
      <c r="DC575">
        <v>4</v>
      </c>
      <c r="DD575">
        <v>3</v>
      </c>
      <c r="DE575">
        <v>48</v>
      </c>
      <c r="DF575">
        <v>44</v>
      </c>
      <c r="DG575">
        <v>26</v>
      </c>
      <c r="DH575">
        <v>1</v>
      </c>
      <c r="DI575">
        <v>2</v>
      </c>
      <c r="DJ575">
        <v>2</v>
      </c>
      <c r="DK575">
        <v>0</v>
      </c>
      <c r="DL575">
        <v>0</v>
      </c>
      <c r="DM575">
        <v>0</v>
      </c>
      <c r="DN575">
        <v>1</v>
      </c>
      <c r="DO575">
        <v>0</v>
      </c>
      <c r="DP575">
        <v>2</v>
      </c>
      <c r="DQ575">
        <v>1</v>
      </c>
      <c r="DR575">
        <v>0</v>
      </c>
      <c r="DS575">
        <v>1</v>
      </c>
      <c r="DT575">
        <v>0</v>
      </c>
      <c r="DU575">
        <v>1</v>
      </c>
      <c r="DV575">
        <v>0</v>
      </c>
      <c r="DW575">
        <v>1</v>
      </c>
      <c r="DX575">
        <v>1</v>
      </c>
      <c r="DY575">
        <v>0</v>
      </c>
      <c r="DZ575">
        <v>0</v>
      </c>
      <c r="EA575">
        <v>0</v>
      </c>
      <c r="EB575">
        <v>1</v>
      </c>
      <c r="EC575">
        <v>0</v>
      </c>
      <c r="ED575">
        <v>1</v>
      </c>
      <c r="EE575">
        <v>0</v>
      </c>
      <c r="EF575">
        <v>0</v>
      </c>
      <c r="EG575">
        <v>0</v>
      </c>
      <c r="EH575">
        <v>0</v>
      </c>
      <c r="EI575">
        <v>1</v>
      </c>
      <c r="EJ575">
        <v>2</v>
      </c>
      <c r="EK575">
        <v>44</v>
      </c>
      <c r="EL575">
        <v>24</v>
      </c>
      <c r="EM575">
        <v>1</v>
      </c>
      <c r="EN575">
        <v>1</v>
      </c>
      <c r="EO575">
        <v>0</v>
      </c>
      <c r="EP575">
        <v>2</v>
      </c>
      <c r="EQ575">
        <v>0</v>
      </c>
      <c r="ER575">
        <v>1</v>
      </c>
      <c r="ES575">
        <v>2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1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1</v>
      </c>
      <c r="FH575">
        <v>0</v>
      </c>
      <c r="FI575">
        <v>0</v>
      </c>
      <c r="FJ575">
        <v>1</v>
      </c>
      <c r="FK575">
        <v>0</v>
      </c>
      <c r="FL575">
        <v>0</v>
      </c>
      <c r="FM575">
        <v>0</v>
      </c>
      <c r="FN575">
        <v>0</v>
      </c>
      <c r="FO575">
        <v>14</v>
      </c>
      <c r="FP575">
        <v>24</v>
      </c>
      <c r="FQ575">
        <v>52</v>
      </c>
      <c r="FR575">
        <v>19</v>
      </c>
      <c r="FS575">
        <v>12</v>
      </c>
      <c r="FT575">
        <v>2</v>
      </c>
      <c r="FU575">
        <v>3</v>
      </c>
      <c r="FV575">
        <v>0</v>
      </c>
      <c r="FW575">
        <v>1</v>
      </c>
      <c r="FX575">
        <v>0</v>
      </c>
      <c r="FY575">
        <v>3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3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2</v>
      </c>
      <c r="GT575">
        <v>7</v>
      </c>
      <c r="GU575">
        <v>52</v>
      </c>
      <c r="GV575">
        <v>93</v>
      </c>
      <c r="GW575">
        <v>53</v>
      </c>
      <c r="GX575">
        <v>4</v>
      </c>
      <c r="GY575">
        <v>1</v>
      </c>
      <c r="GZ575">
        <v>1</v>
      </c>
      <c r="HA575">
        <v>2</v>
      </c>
      <c r="HB575">
        <v>2</v>
      </c>
      <c r="HC575">
        <v>6</v>
      </c>
      <c r="HD575">
        <v>4</v>
      </c>
      <c r="HE575">
        <v>1</v>
      </c>
      <c r="HF575">
        <v>2</v>
      </c>
      <c r="HG575">
        <v>5</v>
      </c>
      <c r="HH575">
        <v>3</v>
      </c>
      <c r="HI575">
        <v>0</v>
      </c>
      <c r="HJ575">
        <v>1</v>
      </c>
      <c r="HK575">
        <v>0</v>
      </c>
      <c r="HL575">
        <v>0</v>
      </c>
      <c r="HM575">
        <v>0</v>
      </c>
      <c r="HN575">
        <v>1</v>
      </c>
      <c r="HO575">
        <v>0</v>
      </c>
      <c r="HP575">
        <v>0</v>
      </c>
      <c r="HQ575">
        <v>1</v>
      </c>
      <c r="HR575">
        <v>0</v>
      </c>
      <c r="HS575">
        <v>0</v>
      </c>
      <c r="HT575">
        <v>0</v>
      </c>
      <c r="HU575">
        <v>0</v>
      </c>
      <c r="HV575">
        <v>1</v>
      </c>
      <c r="HW575">
        <v>2</v>
      </c>
      <c r="HX575">
        <v>2</v>
      </c>
      <c r="HY575">
        <v>0</v>
      </c>
      <c r="HZ575">
        <v>1</v>
      </c>
      <c r="IA575">
        <v>93</v>
      </c>
      <c r="IB575">
        <v>33</v>
      </c>
      <c r="IC575">
        <v>9</v>
      </c>
      <c r="ID575">
        <v>2</v>
      </c>
      <c r="IE575">
        <v>0</v>
      </c>
      <c r="IF575">
        <v>16</v>
      </c>
      <c r="IG575">
        <v>0</v>
      </c>
      <c r="IH575">
        <v>0</v>
      </c>
      <c r="II575">
        <v>0</v>
      </c>
      <c r="IJ575">
        <v>1</v>
      </c>
      <c r="IK575">
        <v>0</v>
      </c>
      <c r="IL575">
        <v>0</v>
      </c>
      <c r="IM575">
        <v>1</v>
      </c>
      <c r="IN575">
        <v>0</v>
      </c>
      <c r="IO575">
        <v>4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33</v>
      </c>
      <c r="JG575">
        <v>2</v>
      </c>
      <c r="JH575">
        <v>1</v>
      </c>
      <c r="JI575">
        <v>0</v>
      </c>
      <c r="JJ575">
        <v>1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2</v>
      </c>
      <c r="JY575">
        <v>2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1</v>
      </c>
      <c r="KK575">
        <v>1</v>
      </c>
      <c r="KL575">
        <v>0</v>
      </c>
      <c r="KM575">
        <v>0</v>
      </c>
      <c r="KN575">
        <v>0</v>
      </c>
      <c r="KO575">
        <v>0</v>
      </c>
      <c r="KP575">
        <v>2</v>
      </c>
      <c r="KQ575">
        <v>0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</row>
    <row r="576" spans="1:332">
      <c r="A576" t="s">
        <v>777</v>
      </c>
      <c r="B576" t="s">
        <v>767</v>
      </c>
      <c r="C576" t="str">
        <f>"061401"</f>
        <v>061401</v>
      </c>
      <c r="D576" t="s">
        <v>776</v>
      </c>
      <c r="E576">
        <v>18</v>
      </c>
      <c r="F576">
        <v>1740</v>
      </c>
      <c r="G576">
        <v>1321</v>
      </c>
      <c r="H576">
        <v>382</v>
      </c>
      <c r="I576">
        <v>939</v>
      </c>
      <c r="J576">
        <v>2</v>
      </c>
      <c r="K576">
        <v>10</v>
      </c>
      <c r="L576">
        <v>16</v>
      </c>
      <c r="M576">
        <v>16</v>
      </c>
      <c r="N576">
        <v>1</v>
      </c>
      <c r="O576">
        <v>0</v>
      </c>
      <c r="P576">
        <v>0</v>
      </c>
      <c r="Q576">
        <v>0</v>
      </c>
      <c r="R576">
        <v>15</v>
      </c>
      <c r="S576">
        <v>952</v>
      </c>
      <c r="T576">
        <v>15</v>
      </c>
      <c r="U576">
        <v>0</v>
      </c>
      <c r="V576">
        <v>952</v>
      </c>
      <c r="W576">
        <v>21</v>
      </c>
      <c r="X576">
        <v>13</v>
      </c>
      <c r="Y576">
        <v>8</v>
      </c>
      <c r="Z576">
        <v>0</v>
      </c>
      <c r="AA576">
        <v>931</v>
      </c>
      <c r="AB576">
        <v>387</v>
      </c>
      <c r="AC576">
        <v>94</v>
      </c>
      <c r="AD576">
        <v>6</v>
      </c>
      <c r="AE576">
        <v>83</v>
      </c>
      <c r="AF576">
        <v>0</v>
      </c>
      <c r="AG576">
        <v>1</v>
      </c>
      <c r="AH576">
        <v>127</v>
      </c>
      <c r="AI576">
        <v>5</v>
      </c>
      <c r="AJ576">
        <v>1</v>
      </c>
      <c r="AK576">
        <v>11</v>
      </c>
      <c r="AL576">
        <v>11</v>
      </c>
      <c r="AM576">
        <v>7</v>
      </c>
      <c r="AN576">
        <v>13</v>
      </c>
      <c r="AO576">
        <v>2</v>
      </c>
      <c r="AP576">
        <v>0</v>
      </c>
      <c r="AQ576">
        <v>1</v>
      </c>
      <c r="AR576">
        <v>1</v>
      </c>
      <c r="AS576">
        <v>2</v>
      </c>
      <c r="AT576">
        <v>0</v>
      </c>
      <c r="AU576">
        <v>0</v>
      </c>
      <c r="AV576">
        <v>2</v>
      </c>
      <c r="AW576">
        <v>6</v>
      </c>
      <c r="AX576">
        <v>1</v>
      </c>
      <c r="AY576">
        <v>1</v>
      </c>
      <c r="AZ576">
        <v>5</v>
      </c>
      <c r="BA576">
        <v>3</v>
      </c>
      <c r="BB576">
        <v>0</v>
      </c>
      <c r="BC576">
        <v>3</v>
      </c>
      <c r="BD576">
        <v>0</v>
      </c>
      <c r="BE576">
        <v>0</v>
      </c>
      <c r="BF576">
        <v>1</v>
      </c>
      <c r="BG576">
        <v>387</v>
      </c>
      <c r="BH576">
        <v>231</v>
      </c>
      <c r="BI576">
        <v>57</v>
      </c>
      <c r="BJ576">
        <v>137</v>
      </c>
      <c r="BK576">
        <v>12</v>
      </c>
      <c r="BL576">
        <v>1</v>
      </c>
      <c r="BM576">
        <v>9</v>
      </c>
      <c r="BN576">
        <v>2</v>
      </c>
      <c r="BO576">
        <v>0</v>
      </c>
      <c r="BP576">
        <v>0</v>
      </c>
      <c r="BQ576">
        <v>2</v>
      </c>
      <c r="BR576">
        <v>0</v>
      </c>
      <c r="BS576">
        <v>0</v>
      </c>
      <c r="BT576">
        <v>1</v>
      </c>
      <c r="BU576">
        <v>0</v>
      </c>
      <c r="BV576">
        <v>0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2</v>
      </c>
      <c r="CE576">
        <v>6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1</v>
      </c>
      <c r="CL576">
        <v>0</v>
      </c>
      <c r="CM576">
        <v>231</v>
      </c>
      <c r="CN576">
        <v>27</v>
      </c>
      <c r="CO576">
        <v>14</v>
      </c>
      <c r="CP576">
        <v>3</v>
      </c>
      <c r="CQ576">
        <v>3</v>
      </c>
      <c r="CR576">
        <v>4</v>
      </c>
      <c r="CS576">
        <v>0</v>
      </c>
      <c r="CT576">
        <v>1</v>
      </c>
      <c r="CU576">
        <v>0</v>
      </c>
      <c r="CV576">
        <v>0</v>
      </c>
      <c r="CW576">
        <v>1</v>
      </c>
      <c r="CX576">
        <v>0</v>
      </c>
      <c r="CY576">
        <v>1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27</v>
      </c>
      <c r="DF576">
        <v>35</v>
      </c>
      <c r="DG576">
        <v>20</v>
      </c>
      <c r="DH576">
        <v>4</v>
      </c>
      <c r="DI576">
        <v>2</v>
      </c>
      <c r="DJ576">
        <v>1</v>
      </c>
      <c r="DK576">
        <v>3</v>
      </c>
      <c r="DL576">
        <v>0</v>
      </c>
      <c r="DM576">
        <v>0</v>
      </c>
      <c r="DN576">
        <v>0</v>
      </c>
      <c r="DO576">
        <v>0</v>
      </c>
      <c r="DP576">
        <v>1</v>
      </c>
      <c r="DQ576">
        <v>0</v>
      </c>
      <c r="DR576">
        <v>0</v>
      </c>
      <c r="DS576">
        <v>0</v>
      </c>
      <c r="DT576">
        <v>1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2</v>
      </c>
      <c r="EC576">
        <v>0</v>
      </c>
      <c r="ED576">
        <v>0</v>
      </c>
      <c r="EE576">
        <v>1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35</v>
      </c>
      <c r="EL576">
        <v>23</v>
      </c>
      <c r="EM576">
        <v>3</v>
      </c>
      <c r="EN576">
        <v>0</v>
      </c>
      <c r="EO576">
        <v>1</v>
      </c>
      <c r="EP576">
        <v>5</v>
      </c>
      <c r="EQ576">
        <v>1</v>
      </c>
      <c r="ER576">
        <v>0</v>
      </c>
      <c r="ES576">
        <v>1</v>
      </c>
      <c r="ET576">
        <v>1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1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3</v>
      </c>
      <c r="FK576">
        <v>0</v>
      </c>
      <c r="FL576">
        <v>0</v>
      </c>
      <c r="FM576">
        <v>0</v>
      </c>
      <c r="FN576">
        <v>0</v>
      </c>
      <c r="FO576">
        <v>7</v>
      </c>
      <c r="FP576">
        <v>23</v>
      </c>
      <c r="FQ576">
        <v>64</v>
      </c>
      <c r="FR576">
        <v>37</v>
      </c>
      <c r="FS576">
        <v>11</v>
      </c>
      <c r="FT576">
        <v>2</v>
      </c>
      <c r="FU576">
        <v>2</v>
      </c>
      <c r="FV576">
        <v>0</v>
      </c>
      <c r="FW576">
        <v>0</v>
      </c>
      <c r="FX576">
        <v>1</v>
      </c>
      <c r="FY576">
        <v>1</v>
      </c>
      <c r="FZ576">
        <v>1</v>
      </c>
      <c r="GA576">
        <v>0</v>
      </c>
      <c r="GB576">
        <v>0</v>
      </c>
      <c r="GC576">
        <v>0</v>
      </c>
      <c r="GD576">
        <v>0</v>
      </c>
      <c r="GE576">
        <v>0</v>
      </c>
      <c r="GF576">
        <v>5</v>
      </c>
      <c r="GG576">
        <v>0</v>
      </c>
      <c r="GH576">
        <v>1</v>
      </c>
      <c r="GI576">
        <v>0</v>
      </c>
      <c r="GJ576">
        <v>0</v>
      </c>
      <c r="GK576">
        <v>0</v>
      </c>
      <c r="GL576">
        <v>1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1</v>
      </c>
      <c r="GT576">
        <v>0</v>
      </c>
      <c r="GU576">
        <v>64</v>
      </c>
      <c r="GV576">
        <v>104</v>
      </c>
      <c r="GW576">
        <v>52</v>
      </c>
      <c r="GX576">
        <v>12</v>
      </c>
      <c r="GY576">
        <v>0</v>
      </c>
      <c r="GZ576">
        <v>5</v>
      </c>
      <c r="HA576">
        <v>5</v>
      </c>
      <c r="HB576">
        <v>3</v>
      </c>
      <c r="HC576">
        <v>7</v>
      </c>
      <c r="HD576">
        <v>0</v>
      </c>
      <c r="HE576">
        <v>2</v>
      </c>
      <c r="HF576">
        <v>0</v>
      </c>
      <c r="HG576">
        <v>10</v>
      </c>
      <c r="HH576">
        <v>1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1</v>
      </c>
      <c r="HP576">
        <v>0</v>
      </c>
      <c r="HQ576">
        <v>0</v>
      </c>
      <c r="HR576">
        <v>3</v>
      </c>
      <c r="HS576">
        <v>0</v>
      </c>
      <c r="HT576">
        <v>0</v>
      </c>
      <c r="HU576">
        <v>0</v>
      </c>
      <c r="HV576">
        <v>0</v>
      </c>
      <c r="HW576">
        <v>0</v>
      </c>
      <c r="HX576">
        <v>0</v>
      </c>
      <c r="HY576">
        <v>0</v>
      </c>
      <c r="HZ576">
        <v>3</v>
      </c>
      <c r="IA576">
        <v>104</v>
      </c>
      <c r="IB576">
        <v>58</v>
      </c>
      <c r="IC576">
        <v>17</v>
      </c>
      <c r="ID576">
        <v>1</v>
      </c>
      <c r="IE576">
        <v>1</v>
      </c>
      <c r="IF576">
        <v>5</v>
      </c>
      <c r="IG576">
        <v>0</v>
      </c>
      <c r="IH576">
        <v>0</v>
      </c>
      <c r="II576">
        <v>0</v>
      </c>
      <c r="IJ576">
        <v>1</v>
      </c>
      <c r="IK576">
        <v>3</v>
      </c>
      <c r="IL576">
        <v>2</v>
      </c>
      <c r="IM576">
        <v>1</v>
      </c>
      <c r="IN576">
        <v>1</v>
      </c>
      <c r="IO576">
        <v>18</v>
      </c>
      <c r="IP576">
        <v>0</v>
      </c>
      <c r="IQ576">
        <v>0</v>
      </c>
      <c r="IR576">
        <v>1</v>
      </c>
      <c r="IS576">
        <v>0</v>
      </c>
      <c r="IT576">
        <v>0</v>
      </c>
      <c r="IU576">
        <v>0</v>
      </c>
      <c r="IV576">
        <v>0</v>
      </c>
      <c r="IW576">
        <v>1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1</v>
      </c>
      <c r="JE576">
        <v>5</v>
      </c>
      <c r="JF576">
        <v>58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1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1</v>
      </c>
      <c r="KO576">
        <v>0</v>
      </c>
      <c r="KP576">
        <v>1</v>
      </c>
      <c r="KQ576">
        <v>1</v>
      </c>
      <c r="KR576">
        <v>1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1</v>
      </c>
    </row>
    <row r="577" spans="1:332">
      <c r="A577" t="s">
        <v>775</v>
      </c>
      <c r="B577" t="s">
        <v>767</v>
      </c>
      <c r="C577" t="str">
        <f>"061401"</f>
        <v>061401</v>
      </c>
      <c r="D577" t="s">
        <v>774</v>
      </c>
      <c r="E577">
        <v>19</v>
      </c>
      <c r="F577">
        <v>1433</v>
      </c>
      <c r="G577">
        <v>1110</v>
      </c>
      <c r="H577">
        <v>339</v>
      </c>
      <c r="I577">
        <v>771</v>
      </c>
      <c r="J577">
        <v>2</v>
      </c>
      <c r="K577">
        <v>5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771</v>
      </c>
      <c r="T577">
        <v>0</v>
      </c>
      <c r="U577">
        <v>0</v>
      </c>
      <c r="V577">
        <v>771</v>
      </c>
      <c r="W577">
        <v>15</v>
      </c>
      <c r="X577">
        <v>7</v>
      </c>
      <c r="Y577">
        <v>8</v>
      </c>
      <c r="Z577">
        <v>0</v>
      </c>
      <c r="AA577">
        <v>756</v>
      </c>
      <c r="AB577">
        <v>357</v>
      </c>
      <c r="AC577">
        <v>90</v>
      </c>
      <c r="AD577">
        <v>19</v>
      </c>
      <c r="AE577">
        <v>56</v>
      </c>
      <c r="AF577">
        <v>4</v>
      </c>
      <c r="AG577">
        <v>7</v>
      </c>
      <c r="AH577">
        <v>118</v>
      </c>
      <c r="AI577">
        <v>2</v>
      </c>
      <c r="AJ577">
        <v>3</v>
      </c>
      <c r="AK577">
        <v>12</v>
      </c>
      <c r="AL577">
        <v>7</v>
      </c>
      <c r="AM577">
        <v>1</v>
      </c>
      <c r="AN577">
        <v>4</v>
      </c>
      <c r="AO577">
        <v>1</v>
      </c>
      <c r="AP577">
        <v>4</v>
      </c>
      <c r="AQ577">
        <v>0</v>
      </c>
      <c r="AR577">
        <v>1</v>
      </c>
      <c r="AS577">
        <v>5</v>
      </c>
      <c r="AT577">
        <v>0</v>
      </c>
      <c r="AU577">
        <v>1</v>
      </c>
      <c r="AV577">
        <v>1</v>
      </c>
      <c r="AW577">
        <v>5</v>
      </c>
      <c r="AX577">
        <v>2</v>
      </c>
      <c r="AY577">
        <v>1</v>
      </c>
      <c r="AZ577">
        <v>4</v>
      </c>
      <c r="BA577">
        <v>4</v>
      </c>
      <c r="BB577">
        <v>0</v>
      </c>
      <c r="BC577">
        <v>2</v>
      </c>
      <c r="BD577">
        <v>2</v>
      </c>
      <c r="BE577">
        <v>0</v>
      </c>
      <c r="BF577">
        <v>1</v>
      </c>
      <c r="BG577">
        <v>357</v>
      </c>
      <c r="BH577">
        <v>152</v>
      </c>
      <c r="BI577">
        <v>44</v>
      </c>
      <c r="BJ577">
        <v>95</v>
      </c>
      <c r="BK577">
        <v>3</v>
      </c>
      <c r="BL577">
        <v>2</v>
      </c>
      <c r="BM577">
        <v>2</v>
      </c>
      <c r="BN577">
        <v>1</v>
      </c>
      <c r="BO577">
        <v>2</v>
      </c>
      <c r="BP577">
        <v>0</v>
      </c>
      <c r="BQ577">
        <v>0</v>
      </c>
      <c r="BR577">
        <v>0</v>
      </c>
      <c r="BS577">
        <v>0</v>
      </c>
      <c r="BT577">
        <v>1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1</v>
      </c>
      <c r="CJ577">
        <v>0</v>
      </c>
      <c r="CK577">
        <v>0</v>
      </c>
      <c r="CL577">
        <v>1</v>
      </c>
      <c r="CM577">
        <v>152</v>
      </c>
      <c r="CN577">
        <v>36</v>
      </c>
      <c r="CO577">
        <v>12</v>
      </c>
      <c r="CP577">
        <v>7</v>
      </c>
      <c r="CQ577">
        <v>0</v>
      </c>
      <c r="CR577">
        <v>5</v>
      </c>
      <c r="CS577">
        <v>3</v>
      </c>
      <c r="CT577">
        <v>3</v>
      </c>
      <c r="CU577">
        <v>0</v>
      </c>
      <c r="CV577">
        <v>0</v>
      </c>
      <c r="CW577">
        <v>0</v>
      </c>
      <c r="CX577">
        <v>1</v>
      </c>
      <c r="CY577">
        <v>0</v>
      </c>
      <c r="CZ577">
        <v>1</v>
      </c>
      <c r="DA577">
        <v>3</v>
      </c>
      <c r="DB577">
        <v>0</v>
      </c>
      <c r="DC577">
        <v>1</v>
      </c>
      <c r="DD577">
        <v>0</v>
      </c>
      <c r="DE577">
        <v>36</v>
      </c>
      <c r="DF577">
        <v>20</v>
      </c>
      <c r="DG577">
        <v>12</v>
      </c>
      <c r="DH577">
        <v>1</v>
      </c>
      <c r="DI577">
        <v>1</v>
      </c>
      <c r="DJ577">
        <v>1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1</v>
      </c>
      <c r="DQ577">
        <v>0</v>
      </c>
      <c r="DR577">
        <v>0</v>
      </c>
      <c r="DS577">
        <v>1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1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1</v>
      </c>
      <c r="EI577">
        <v>1</v>
      </c>
      <c r="EJ577">
        <v>0</v>
      </c>
      <c r="EK577">
        <v>20</v>
      </c>
      <c r="EL577">
        <v>24</v>
      </c>
      <c r="EM577">
        <v>6</v>
      </c>
      <c r="EN577">
        <v>1</v>
      </c>
      <c r="EO577">
        <v>0</v>
      </c>
      <c r="EP577">
        <v>3</v>
      </c>
      <c r="EQ577">
        <v>0</v>
      </c>
      <c r="ER577">
        <v>0</v>
      </c>
      <c r="ES577">
        <v>1</v>
      </c>
      <c r="ET577">
        <v>0</v>
      </c>
      <c r="EU577">
        <v>0</v>
      </c>
      <c r="EV577">
        <v>1</v>
      </c>
      <c r="EW577">
        <v>0</v>
      </c>
      <c r="EX577">
        <v>1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1</v>
      </c>
      <c r="FK577">
        <v>0</v>
      </c>
      <c r="FL577">
        <v>0</v>
      </c>
      <c r="FM577">
        <v>0</v>
      </c>
      <c r="FN577">
        <v>0</v>
      </c>
      <c r="FO577">
        <v>10</v>
      </c>
      <c r="FP577">
        <v>24</v>
      </c>
      <c r="FQ577">
        <v>47</v>
      </c>
      <c r="FR577">
        <v>24</v>
      </c>
      <c r="FS577">
        <v>8</v>
      </c>
      <c r="FT577">
        <v>0</v>
      </c>
      <c r="FU577">
        <v>2</v>
      </c>
      <c r="FV577">
        <v>0</v>
      </c>
      <c r="FW577">
        <v>0</v>
      </c>
      <c r="FX577">
        <v>0</v>
      </c>
      <c r="FY577">
        <v>1</v>
      </c>
      <c r="FZ577">
        <v>1</v>
      </c>
      <c r="GA577">
        <v>0</v>
      </c>
      <c r="GB577">
        <v>0</v>
      </c>
      <c r="GC577">
        <v>0</v>
      </c>
      <c r="GD577">
        <v>0</v>
      </c>
      <c r="GE577">
        <v>0</v>
      </c>
      <c r="GF577">
        <v>8</v>
      </c>
      <c r="GG577">
        <v>0</v>
      </c>
      <c r="GH577">
        <v>0</v>
      </c>
      <c r="GI577">
        <v>1</v>
      </c>
      <c r="GJ577">
        <v>0</v>
      </c>
      <c r="GK577">
        <v>0</v>
      </c>
      <c r="GL577">
        <v>1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1</v>
      </c>
      <c r="GT577">
        <v>0</v>
      </c>
      <c r="GU577">
        <v>47</v>
      </c>
      <c r="GV577">
        <v>75</v>
      </c>
      <c r="GW577">
        <v>37</v>
      </c>
      <c r="GX577">
        <v>3</v>
      </c>
      <c r="GY577">
        <v>4</v>
      </c>
      <c r="GZ577">
        <v>2</v>
      </c>
      <c r="HA577">
        <v>4</v>
      </c>
      <c r="HB577">
        <v>1</v>
      </c>
      <c r="HC577">
        <v>3</v>
      </c>
      <c r="HD577">
        <v>2</v>
      </c>
      <c r="HE577">
        <v>1</v>
      </c>
      <c r="HF577">
        <v>0</v>
      </c>
      <c r="HG577">
        <v>5</v>
      </c>
      <c r="HH577">
        <v>0</v>
      </c>
      <c r="HI577">
        <v>2</v>
      </c>
      <c r="HJ577">
        <v>1</v>
      </c>
      <c r="HK577">
        <v>0</v>
      </c>
      <c r="HL577">
        <v>1</v>
      </c>
      <c r="HM577">
        <v>0</v>
      </c>
      <c r="HN577">
        <v>0</v>
      </c>
      <c r="HO577">
        <v>1</v>
      </c>
      <c r="HP577">
        <v>0</v>
      </c>
      <c r="HQ577">
        <v>3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1</v>
      </c>
      <c r="HY577">
        <v>1</v>
      </c>
      <c r="HZ577">
        <v>3</v>
      </c>
      <c r="IA577">
        <v>75</v>
      </c>
      <c r="IB577">
        <v>43</v>
      </c>
      <c r="IC577">
        <v>9</v>
      </c>
      <c r="ID577">
        <v>2</v>
      </c>
      <c r="IE577">
        <v>1</v>
      </c>
      <c r="IF577">
        <v>11</v>
      </c>
      <c r="IG577">
        <v>0</v>
      </c>
      <c r="IH577">
        <v>0</v>
      </c>
      <c r="II577">
        <v>0</v>
      </c>
      <c r="IJ577">
        <v>0</v>
      </c>
      <c r="IK577">
        <v>0</v>
      </c>
      <c r="IL577">
        <v>1</v>
      </c>
      <c r="IM577">
        <v>1</v>
      </c>
      <c r="IN577">
        <v>0</v>
      </c>
      <c r="IO577">
        <v>15</v>
      </c>
      <c r="IP577">
        <v>1</v>
      </c>
      <c r="IQ577">
        <v>0</v>
      </c>
      <c r="IR577">
        <v>0</v>
      </c>
      <c r="IS577">
        <v>0</v>
      </c>
      <c r="IT577">
        <v>0</v>
      </c>
      <c r="IU577">
        <v>0</v>
      </c>
      <c r="IV577">
        <v>1</v>
      </c>
      <c r="IW577">
        <v>0</v>
      </c>
      <c r="IX577">
        <v>0</v>
      </c>
      <c r="IY577">
        <v>0</v>
      </c>
      <c r="IZ577">
        <v>1</v>
      </c>
      <c r="JA577">
        <v>0</v>
      </c>
      <c r="JB577">
        <v>0</v>
      </c>
      <c r="JC577">
        <v>0</v>
      </c>
      <c r="JD577">
        <v>0</v>
      </c>
      <c r="JE577">
        <v>0</v>
      </c>
      <c r="JF577">
        <v>43</v>
      </c>
      <c r="JG577">
        <v>1</v>
      </c>
      <c r="JH577">
        <v>0</v>
      </c>
      <c r="JI577">
        <v>0</v>
      </c>
      <c r="JJ577">
        <v>0</v>
      </c>
      <c r="JK577">
        <v>1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1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1</v>
      </c>
      <c r="KR577">
        <v>1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1</v>
      </c>
    </row>
    <row r="578" spans="1:332">
      <c r="A578" t="s">
        <v>773</v>
      </c>
      <c r="B578" t="s">
        <v>767</v>
      </c>
      <c r="C578" t="str">
        <f>"061401"</f>
        <v>061401</v>
      </c>
      <c r="D578" t="s">
        <v>772</v>
      </c>
      <c r="E578">
        <v>20</v>
      </c>
      <c r="F578">
        <v>2006</v>
      </c>
      <c r="G578">
        <v>1552</v>
      </c>
      <c r="H578">
        <v>491</v>
      </c>
      <c r="I578">
        <v>1061</v>
      </c>
      <c r="J578">
        <v>1</v>
      </c>
      <c r="K578">
        <v>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1061</v>
      </c>
      <c r="T578">
        <v>0</v>
      </c>
      <c r="U578">
        <v>0</v>
      </c>
      <c r="V578">
        <v>1061</v>
      </c>
      <c r="W578">
        <v>10</v>
      </c>
      <c r="X578">
        <v>10</v>
      </c>
      <c r="Y578">
        <v>0</v>
      </c>
      <c r="Z578">
        <v>0</v>
      </c>
      <c r="AA578">
        <v>1051</v>
      </c>
      <c r="AB578">
        <v>467</v>
      </c>
      <c r="AC578">
        <v>87</v>
      </c>
      <c r="AD578">
        <v>26</v>
      </c>
      <c r="AE578">
        <v>53</v>
      </c>
      <c r="AF578">
        <v>4</v>
      </c>
      <c r="AG578">
        <v>12</v>
      </c>
      <c r="AH578">
        <v>210</v>
      </c>
      <c r="AI578">
        <v>6</v>
      </c>
      <c r="AJ578">
        <v>6</v>
      </c>
      <c r="AK578">
        <v>9</v>
      </c>
      <c r="AL578">
        <v>11</v>
      </c>
      <c r="AM578">
        <v>1</v>
      </c>
      <c r="AN578">
        <v>6</v>
      </c>
      <c r="AO578">
        <v>4</v>
      </c>
      <c r="AP578">
        <v>2</v>
      </c>
      <c r="AQ578">
        <v>0</v>
      </c>
      <c r="AR578">
        <v>0</v>
      </c>
      <c r="AS578">
        <v>1</v>
      </c>
      <c r="AT578">
        <v>0</v>
      </c>
      <c r="AU578">
        <v>1</v>
      </c>
      <c r="AV578">
        <v>1</v>
      </c>
      <c r="AW578">
        <v>6</v>
      </c>
      <c r="AX578">
        <v>5</v>
      </c>
      <c r="AY578">
        <v>0</v>
      </c>
      <c r="AZ578">
        <v>8</v>
      </c>
      <c r="BA578">
        <v>0</v>
      </c>
      <c r="BB578">
        <v>0</v>
      </c>
      <c r="BC578">
        <v>1</v>
      </c>
      <c r="BD578">
        <v>0</v>
      </c>
      <c r="BE578">
        <v>1</v>
      </c>
      <c r="BF578">
        <v>6</v>
      </c>
      <c r="BG578">
        <v>467</v>
      </c>
      <c r="BH578">
        <v>224</v>
      </c>
      <c r="BI578">
        <v>83</v>
      </c>
      <c r="BJ578">
        <v>111</v>
      </c>
      <c r="BK578">
        <v>10</v>
      </c>
      <c r="BL578">
        <v>2</v>
      </c>
      <c r="BM578">
        <v>7</v>
      </c>
      <c r="BN578">
        <v>2</v>
      </c>
      <c r="BO578">
        <v>2</v>
      </c>
      <c r="BP578">
        <v>0</v>
      </c>
      <c r="BQ578">
        <v>0</v>
      </c>
      <c r="BR578">
        <v>0</v>
      </c>
      <c r="BS578">
        <v>3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1</v>
      </c>
      <c r="CI578">
        <v>0</v>
      </c>
      <c r="CJ578">
        <v>1</v>
      </c>
      <c r="CK578">
        <v>0</v>
      </c>
      <c r="CL578">
        <v>2</v>
      </c>
      <c r="CM578">
        <v>224</v>
      </c>
      <c r="CN578">
        <v>37</v>
      </c>
      <c r="CO578">
        <v>16</v>
      </c>
      <c r="CP578">
        <v>7</v>
      </c>
      <c r="CQ578">
        <v>3</v>
      </c>
      <c r="CR578">
        <v>1</v>
      </c>
      <c r="CS578">
        <v>5</v>
      </c>
      <c r="CT578">
        <v>0</v>
      </c>
      <c r="CU578">
        <v>2</v>
      </c>
      <c r="CV578">
        <v>0</v>
      </c>
      <c r="CW578">
        <v>0</v>
      </c>
      <c r="CX578">
        <v>0</v>
      </c>
      <c r="CY578">
        <v>1</v>
      </c>
      <c r="CZ578">
        <v>0</v>
      </c>
      <c r="DA578">
        <v>1</v>
      </c>
      <c r="DB578">
        <v>0</v>
      </c>
      <c r="DC578">
        <v>0</v>
      </c>
      <c r="DD578">
        <v>1</v>
      </c>
      <c r="DE578">
        <v>37</v>
      </c>
      <c r="DF578">
        <v>55</v>
      </c>
      <c r="DG578">
        <v>26</v>
      </c>
      <c r="DH578">
        <v>3</v>
      </c>
      <c r="DI578">
        <v>3</v>
      </c>
      <c r="DJ578">
        <v>3</v>
      </c>
      <c r="DK578">
        <v>1</v>
      </c>
      <c r="DL578">
        <v>1</v>
      </c>
      <c r="DM578">
        <v>2</v>
      </c>
      <c r="DN578">
        <v>0</v>
      </c>
      <c r="DO578">
        <v>0</v>
      </c>
      <c r="DP578">
        <v>1</v>
      </c>
      <c r="DQ578">
        <v>0</v>
      </c>
      <c r="DR578">
        <v>0</v>
      </c>
      <c r="DS578">
        <v>1</v>
      </c>
      <c r="DT578">
        <v>0</v>
      </c>
      <c r="DU578">
        <v>2</v>
      </c>
      <c r="DV578">
        <v>0</v>
      </c>
      <c r="DW578">
        <v>2</v>
      </c>
      <c r="DX578">
        <v>0</v>
      </c>
      <c r="DY578">
        <v>0</v>
      </c>
      <c r="DZ578">
        <v>0</v>
      </c>
      <c r="EA578">
        <v>0</v>
      </c>
      <c r="EB578">
        <v>2</v>
      </c>
      <c r="EC578">
        <v>1</v>
      </c>
      <c r="ED578">
        <v>0</v>
      </c>
      <c r="EE578">
        <v>1</v>
      </c>
      <c r="EF578">
        <v>0</v>
      </c>
      <c r="EG578">
        <v>0</v>
      </c>
      <c r="EH578">
        <v>0</v>
      </c>
      <c r="EI578">
        <v>1</v>
      </c>
      <c r="EJ578">
        <v>5</v>
      </c>
      <c r="EK578">
        <v>55</v>
      </c>
      <c r="EL578">
        <v>37</v>
      </c>
      <c r="EM578">
        <v>3</v>
      </c>
      <c r="EN578">
        <v>1</v>
      </c>
      <c r="EO578">
        <v>0</v>
      </c>
      <c r="EP578">
        <v>6</v>
      </c>
      <c r="EQ578">
        <v>0</v>
      </c>
      <c r="ER578">
        <v>0</v>
      </c>
      <c r="ES578">
        <v>0</v>
      </c>
      <c r="ET578">
        <v>3</v>
      </c>
      <c r="EU578">
        <v>0</v>
      </c>
      <c r="EV578">
        <v>1</v>
      </c>
      <c r="EW578">
        <v>1</v>
      </c>
      <c r="EX578">
        <v>2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1</v>
      </c>
      <c r="FF578">
        <v>0</v>
      </c>
      <c r="FG578">
        <v>0</v>
      </c>
      <c r="FH578">
        <v>0</v>
      </c>
      <c r="FI578">
        <v>0</v>
      </c>
      <c r="FJ578">
        <v>1</v>
      </c>
      <c r="FK578">
        <v>1</v>
      </c>
      <c r="FL578">
        <v>0</v>
      </c>
      <c r="FM578">
        <v>0</v>
      </c>
      <c r="FN578">
        <v>0</v>
      </c>
      <c r="FO578">
        <v>17</v>
      </c>
      <c r="FP578">
        <v>37</v>
      </c>
      <c r="FQ578">
        <v>57</v>
      </c>
      <c r="FR578">
        <v>26</v>
      </c>
      <c r="FS578">
        <v>16</v>
      </c>
      <c r="FT578">
        <v>0</v>
      </c>
      <c r="FU578">
        <v>2</v>
      </c>
      <c r="FV578">
        <v>0</v>
      </c>
      <c r="FW578">
        <v>3</v>
      </c>
      <c r="FX578">
        <v>0</v>
      </c>
      <c r="FY578">
        <v>1</v>
      </c>
      <c r="FZ578">
        <v>2</v>
      </c>
      <c r="GA578">
        <v>0</v>
      </c>
      <c r="GB578">
        <v>0</v>
      </c>
      <c r="GC578">
        <v>0</v>
      </c>
      <c r="GD578">
        <v>2</v>
      </c>
      <c r="GE578">
        <v>0</v>
      </c>
      <c r="GF578">
        <v>2</v>
      </c>
      <c r="GG578">
        <v>1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1</v>
      </c>
      <c r="GT578">
        <v>1</v>
      </c>
      <c r="GU578">
        <v>57</v>
      </c>
      <c r="GV578">
        <v>110</v>
      </c>
      <c r="GW578">
        <v>63</v>
      </c>
      <c r="GX578">
        <v>4</v>
      </c>
      <c r="GY578">
        <v>3</v>
      </c>
      <c r="GZ578">
        <v>1</v>
      </c>
      <c r="HA578">
        <v>1</v>
      </c>
      <c r="HB578">
        <v>2</v>
      </c>
      <c r="HC578">
        <v>7</v>
      </c>
      <c r="HD578">
        <v>0</v>
      </c>
      <c r="HE578">
        <v>1</v>
      </c>
      <c r="HF578">
        <v>1</v>
      </c>
      <c r="HG578">
        <v>9</v>
      </c>
      <c r="HH578">
        <v>2</v>
      </c>
      <c r="HI578">
        <v>0</v>
      </c>
      <c r="HJ578">
        <v>1</v>
      </c>
      <c r="HK578">
        <v>2</v>
      </c>
      <c r="HL578">
        <v>0</v>
      </c>
      <c r="HM578">
        <v>1</v>
      </c>
      <c r="HN578">
        <v>0</v>
      </c>
      <c r="HO578">
        <v>3</v>
      </c>
      <c r="HP578">
        <v>0</v>
      </c>
      <c r="HQ578">
        <v>1</v>
      </c>
      <c r="HR578">
        <v>1</v>
      </c>
      <c r="HS578">
        <v>0</v>
      </c>
      <c r="HT578">
        <v>0</v>
      </c>
      <c r="HU578">
        <v>2</v>
      </c>
      <c r="HV578">
        <v>0</v>
      </c>
      <c r="HW578">
        <v>2</v>
      </c>
      <c r="HX578">
        <v>1</v>
      </c>
      <c r="HY578">
        <v>0</v>
      </c>
      <c r="HZ578">
        <v>2</v>
      </c>
      <c r="IA578">
        <v>110</v>
      </c>
      <c r="IB578">
        <v>60</v>
      </c>
      <c r="IC578">
        <v>21</v>
      </c>
      <c r="ID578">
        <v>3</v>
      </c>
      <c r="IE578">
        <v>2</v>
      </c>
      <c r="IF578">
        <v>8</v>
      </c>
      <c r="IG578">
        <v>1</v>
      </c>
      <c r="IH578">
        <v>1</v>
      </c>
      <c r="II578">
        <v>3</v>
      </c>
      <c r="IJ578">
        <v>0</v>
      </c>
      <c r="IK578">
        <v>0</v>
      </c>
      <c r="IL578">
        <v>2</v>
      </c>
      <c r="IM578">
        <v>0</v>
      </c>
      <c r="IN578">
        <v>1</v>
      </c>
      <c r="IO578">
        <v>8</v>
      </c>
      <c r="IP578">
        <v>1</v>
      </c>
      <c r="IQ578">
        <v>0</v>
      </c>
      <c r="IR578">
        <v>1</v>
      </c>
      <c r="IS578">
        <v>1</v>
      </c>
      <c r="IT578">
        <v>0</v>
      </c>
      <c r="IU578">
        <v>0</v>
      </c>
      <c r="IV578">
        <v>1</v>
      </c>
      <c r="IW578">
        <v>1</v>
      </c>
      <c r="IX578">
        <v>0</v>
      </c>
      <c r="IY578">
        <v>0</v>
      </c>
      <c r="IZ578">
        <v>0</v>
      </c>
      <c r="JA578">
        <v>1</v>
      </c>
      <c r="JB578">
        <v>1</v>
      </c>
      <c r="JC578">
        <v>0</v>
      </c>
      <c r="JD578">
        <v>1</v>
      </c>
      <c r="JE578">
        <v>2</v>
      </c>
      <c r="JF578">
        <v>60</v>
      </c>
      <c r="JG578">
        <v>2</v>
      </c>
      <c r="JH578">
        <v>0</v>
      </c>
      <c r="JI578">
        <v>0</v>
      </c>
      <c r="JJ578">
        <v>1</v>
      </c>
      <c r="JK578">
        <v>0</v>
      </c>
      <c r="JL578">
        <v>1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2</v>
      </c>
      <c r="JY578">
        <v>1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1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1</v>
      </c>
      <c r="KQ578">
        <v>1</v>
      </c>
      <c r="KR578">
        <v>1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1</v>
      </c>
    </row>
    <row r="579" spans="1:332">
      <c r="A579" t="s">
        <v>771</v>
      </c>
      <c r="B579" t="s">
        <v>767</v>
      </c>
      <c r="C579" t="str">
        <f>"061401"</f>
        <v>061401</v>
      </c>
      <c r="D579" t="s">
        <v>632</v>
      </c>
      <c r="E579">
        <v>21</v>
      </c>
      <c r="F579">
        <v>1697</v>
      </c>
      <c r="G579">
        <v>1290</v>
      </c>
      <c r="H579">
        <v>462</v>
      </c>
      <c r="I579">
        <v>828</v>
      </c>
      <c r="J579">
        <v>0</v>
      </c>
      <c r="K579">
        <v>6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828</v>
      </c>
      <c r="T579">
        <v>0</v>
      </c>
      <c r="U579">
        <v>0</v>
      </c>
      <c r="V579">
        <v>828</v>
      </c>
      <c r="W579">
        <v>17</v>
      </c>
      <c r="X579">
        <v>11</v>
      </c>
      <c r="Y579">
        <v>6</v>
      </c>
      <c r="Z579">
        <v>0</v>
      </c>
      <c r="AA579">
        <v>811</v>
      </c>
      <c r="AB579">
        <v>408</v>
      </c>
      <c r="AC579">
        <v>107</v>
      </c>
      <c r="AD579">
        <v>23</v>
      </c>
      <c r="AE579">
        <v>62</v>
      </c>
      <c r="AF579">
        <v>5</v>
      </c>
      <c r="AG579">
        <v>2</v>
      </c>
      <c r="AH579">
        <v>127</v>
      </c>
      <c r="AI579">
        <v>4</v>
      </c>
      <c r="AJ579">
        <v>1</v>
      </c>
      <c r="AK579">
        <v>15</v>
      </c>
      <c r="AL579">
        <v>18</v>
      </c>
      <c r="AM579">
        <v>2</v>
      </c>
      <c r="AN579">
        <v>3</v>
      </c>
      <c r="AO579">
        <v>1</v>
      </c>
      <c r="AP579">
        <v>1</v>
      </c>
      <c r="AQ579">
        <v>0</v>
      </c>
      <c r="AR579">
        <v>0</v>
      </c>
      <c r="AS579">
        <v>2</v>
      </c>
      <c r="AT579">
        <v>0</v>
      </c>
      <c r="AU579">
        <v>0</v>
      </c>
      <c r="AV579">
        <v>2</v>
      </c>
      <c r="AW579">
        <v>9</v>
      </c>
      <c r="AX579">
        <v>3</v>
      </c>
      <c r="AY579">
        <v>2</v>
      </c>
      <c r="AZ579">
        <v>7</v>
      </c>
      <c r="BA579">
        <v>3</v>
      </c>
      <c r="BB579">
        <v>0</v>
      </c>
      <c r="BC579">
        <v>0</v>
      </c>
      <c r="BD579">
        <v>0</v>
      </c>
      <c r="BE579">
        <v>2</v>
      </c>
      <c r="BF579">
        <v>7</v>
      </c>
      <c r="BG579">
        <v>408</v>
      </c>
      <c r="BH579">
        <v>200</v>
      </c>
      <c r="BI579">
        <v>62</v>
      </c>
      <c r="BJ579">
        <v>116</v>
      </c>
      <c r="BK579">
        <v>1</v>
      </c>
      <c r="BL579">
        <v>7</v>
      </c>
      <c r="BM579">
        <v>0</v>
      </c>
      <c r="BN579">
        <v>2</v>
      </c>
      <c r="BO579">
        <v>0</v>
      </c>
      <c r="BP579">
        <v>0</v>
      </c>
      <c r="BQ579">
        <v>0</v>
      </c>
      <c r="BR579">
        <v>1</v>
      </c>
      <c r="BS579">
        <v>1</v>
      </c>
      <c r="BT579">
        <v>1</v>
      </c>
      <c r="BU579">
        <v>1</v>
      </c>
      <c r="BV579">
        <v>1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1</v>
      </c>
      <c r="CD579">
        <v>0</v>
      </c>
      <c r="CE579">
        <v>1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1</v>
      </c>
      <c r="CL579">
        <v>4</v>
      </c>
      <c r="CM579">
        <v>200</v>
      </c>
      <c r="CN579">
        <v>21</v>
      </c>
      <c r="CO579">
        <v>6</v>
      </c>
      <c r="CP579">
        <v>9</v>
      </c>
      <c r="CQ579">
        <v>0</v>
      </c>
      <c r="CR579">
        <v>1</v>
      </c>
      <c r="CS579">
        <v>1</v>
      </c>
      <c r="CT579">
        <v>2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1</v>
      </c>
      <c r="DD579">
        <v>0</v>
      </c>
      <c r="DE579">
        <v>21</v>
      </c>
      <c r="DF579">
        <v>29</v>
      </c>
      <c r="DG579">
        <v>13</v>
      </c>
      <c r="DH579">
        <v>1</v>
      </c>
      <c r="DI579">
        <v>3</v>
      </c>
      <c r="DJ579">
        <v>2</v>
      </c>
      <c r="DK579">
        <v>2</v>
      </c>
      <c r="DL579">
        <v>0</v>
      </c>
      <c r="DM579">
        <v>0</v>
      </c>
      <c r="DN579">
        <v>0</v>
      </c>
      <c r="DO579">
        <v>0</v>
      </c>
      <c r="DP579">
        <v>2</v>
      </c>
      <c r="DQ579">
        <v>1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1</v>
      </c>
      <c r="DX579">
        <v>0</v>
      </c>
      <c r="DY579">
        <v>0</v>
      </c>
      <c r="DZ579">
        <v>1</v>
      </c>
      <c r="EA579">
        <v>0</v>
      </c>
      <c r="EB579">
        <v>0</v>
      </c>
      <c r="EC579">
        <v>0</v>
      </c>
      <c r="ED579">
        <v>0</v>
      </c>
      <c r="EE579">
        <v>1</v>
      </c>
      <c r="EF579">
        <v>0</v>
      </c>
      <c r="EG579">
        <v>0</v>
      </c>
      <c r="EH579">
        <v>1</v>
      </c>
      <c r="EI579">
        <v>1</v>
      </c>
      <c r="EJ579">
        <v>0</v>
      </c>
      <c r="EK579">
        <v>29</v>
      </c>
      <c r="EL579">
        <v>13</v>
      </c>
      <c r="EM579">
        <v>0</v>
      </c>
      <c r="EN579">
        <v>1</v>
      </c>
      <c r="EO579">
        <v>0</v>
      </c>
      <c r="EP579">
        <v>4</v>
      </c>
      <c r="EQ579">
        <v>0</v>
      </c>
      <c r="ER579">
        <v>0</v>
      </c>
      <c r="ES579">
        <v>0</v>
      </c>
      <c r="ET579">
        <v>2</v>
      </c>
      <c r="EU579">
        <v>0</v>
      </c>
      <c r="EV579">
        <v>1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5</v>
      </c>
      <c r="FP579">
        <v>13</v>
      </c>
      <c r="FQ579">
        <v>41</v>
      </c>
      <c r="FR579">
        <v>23</v>
      </c>
      <c r="FS579">
        <v>4</v>
      </c>
      <c r="FT579">
        <v>3</v>
      </c>
      <c r="FU579">
        <v>1</v>
      </c>
      <c r="FV579">
        <v>1</v>
      </c>
      <c r="FW579">
        <v>0</v>
      </c>
      <c r="FX579">
        <v>3</v>
      </c>
      <c r="FY579">
        <v>1</v>
      </c>
      <c r="FZ579">
        <v>0</v>
      </c>
      <c r="GA579">
        <v>0</v>
      </c>
      <c r="GB579">
        <v>0</v>
      </c>
      <c r="GC579">
        <v>1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1</v>
      </c>
      <c r="GN579">
        <v>0</v>
      </c>
      <c r="GO579">
        <v>1</v>
      </c>
      <c r="GP579">
        <v>0</v>
      </c>
      <c r="GQ579">
        <v>0</v>
      </c>
      <c r="GR579">
        <v>0</v>
      </c>
      <c r="GS579">
        <v>0</v>
      </c>
      <c r="GT579">
        <v>2</v>
      </c>
      <c r="GU579">
        <v>41</v>
      </c>
      <c r="GV579">
        <v>62</v>
      </c>
      <c r="GW579">
        <v>27</v>
      </c>
      <c r="GX579">
        <v>4</v>
      </c>
      <c r="GY579">
        <v>1</v>
      </c>
      <c r="GZ579">
        <v>1</v>
      </c>
      <c r="HA579">
        <v>3</v>
      </c>
      <c r="HB579">
        <v>3</v>
      </c>
      <c r="HC579">
        <v>5</v>
      </c>
      <c r="HD579">
        <v>1</v>
      </c>
      <c r="HE579">
        <v>0</v>
      </c>
      <c r="HF579">
        <v>0</v>
      </c>
      <c r="HG579">
        <v>4</v>
      </c>
      <c r="HH579">
        <v>1</v>
      </c>
      <c r="HI579">
        <v>0</v>
      </c>
      <c r="HJ579">
        <v>2</v>
      </c>
      <c r="HK579">
        <v>0</v>
      </c>
      <c r="HL579">
        <v>1</v>
      </c>
      <c r="HM579">
        <v>1</v>
      </c>
      <c r="HN579">
        <v>0</v>
      </c>
      <c r="HO579">
        <v>1</v>
      </c>
      <c r="HP579">
        <v>3</v>
      </c>
      <c r="HQ579">
        <v>1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2</v>
      </c>
      <c r="HY579">
        <v>0</v>
      </c>
      <c r="HZ579">
        <v>1</v>
      </c>
      <c r="IA579">
        <v>62</v>
      </c>
      <c r="IB579">
        <v>33</v>
      </c>
      <c r="IC579">
        <v>5</v>
      </c>
      <c r="ID579">
        <v>1</v>
      </c>
      <c r="IE579">
        <v>1</v>
      </c>
      <c r="IF579">
        <v>6</v>
      </c>
      <c r="IG579">
        <v>2</v>
      </c>
      <c r="IH579">
        <v>1</v>
      </c>
      <c r="II579">
        <v>0</v>
      </c>
      <c r="IJ579">
        <v>0</v>
      </c>
      <c r="IK579">
        <v>0</v>
      </c>
      <c r="IL579">
        <v>0</v>
      </c>
      <c r="IM579">
        <v>1</v>
      </c>
      <c r="IN579">
        <v>0</v>
      </c>
      <c r="IO579">
        <v>10</v>
      </c>
      <c r="IP579">
        <v>1</v>
      </c>
      <c r="IQ579">
        <v>0</v>
      </c>
      <c r="IR579">
        <v>1</v>
      </c>
      <c r="IS579">
        <v>0</v>
      </c>
      <c r="IT579">
        <v>0</v>
      </c>
      <c r="IU579">
        <v>0</v>
      </c>
      <c r="IV579">
        <v>2</v>
      </c>
      <c r="IW579">
        <v>0</v>
      </c>
      <c r="IX579">
        <v>0</v>
      </c>
      <c r="IY579">
        <v>0</v>
      </c>
      <c r="IZ579">
        <v>2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33</v>
      </c>
      <c r="JG579">
        <v>2</v>
      </c>
      <c r="JH579">
        <v>1</v>
      </c>
      <c r="JI579">
        <v>0</v>
      </c>
      <c r="JJ579">
        <v>0</v>
      </c>
      <c r="JK579">
        <v>0</v>
      </c>
      <c r="JL579">
        <v>0</v>
      </c>
      <c r="JM579">
        <v>1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2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2</v>
      </c>
      <c r="KR579">
        <v>1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1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2</v>
      </c>
    </row>
    <row r="580" spans="1:332">
      <c r="A580" t="s">
        <v>770</v>
      </c>
      <c r="B580" t="s">
        <v>767</v>
      </c>
      <c r="C580" t="str">
        <f>"061401"</f>
        <v>061401</v>
      </c>
      <c r="D580" t="s">
        <v>475</v>
      </c>
      <c r="E580">
        <v>22</v>
      </c>
      <c r="F580">
        <v>1237</v>
      </c>
      <c r="G580">
        <v>960</v>
      </c>
      <c r="H580">
        <v>282</v>
      </c>
      <c r="I580">
        <v>678</v>
      </c>
      <c r="J580">
        <v>2</v>
      </c>
      <c r="K580">
        <v>4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678</v>
      </c>
      <c r="T580">
        <v>0</v>
      </c>
      <c r="U580">
        <v>0</v>
      </c>
      <c r="V580">
        <v>678</v>
      </c>
      <c r="W580">
        <v>19</v>
      </c>
      <c r="X580">
        <v>10</v>
      </c>
      <c r="Y580">
        <v>4</v>
      </c>
      <c r="Z580">
        <v>0</v>
      </c>
      <c r="AA580">
        <v>659</v>
      </c>
      <c r="AB580">
        <v>296</v>
      </c>
      <c r="AC580">
        <v>68</v>
      </c>
      <c r="AD580">
        <v>20</v>
      </c>
      <c r="AE580">
        <v>37</v>
      </c>
      <c r="AF580">
        <v>4</v>
      </c>
      <c r="AG580">
        <v>3</v>
      </c>
      <c r="AH580">
        <v>103</v>
      </c>
      <c r="AI580">
        <v>3</v>
      </c>
      <c r="AJ580">
        <v>4</v>
      </c>
      <c r="AK580">
        <v>8</v>
      </c>
      <c r="AL580">
        <v>7</v>
      </c>
      <c r="AM580">
        <v>5</v>
      </c>
      <c r="AN580">
        <v>6</v>
      </c>
      <c r="AO580">
        <v>1</v>
      </c>
      <c r="AP580">
        <v>0</v>
      </c>
      <c r="AQ580">
        <v>0</v>
      </c>
      <c r="AR580">
        <v>1</v>
      </c>
      <c r="AS580">
        <v>5</v>
      </c>
      <c r="AT580">
        <v>0</v>
      </c>
      <c r="AU580">
        <v>2</v>
      </c>
      <c r="AV580">
        <v>0</v>
      </c>
      <c r="AW580">
        <v>6</v>
      </c>
      <c r="AX580">
        <v>1</v>
      </c>
      <c r="AY580">
        <v>3</v>
      </c>
      <c r="AZ580">
        <v>2</v>
      </c>
      <c r="BA580">
        <v>2</v>
      </c>
      <c r="BB580">
        <v>0</v>
      </c>
      <c r="BC580">
        <v>1</v>
      </c>
      <c r="BD580">
        <v>0</v>
      </c>
      <c r="BE580">
        <v>0</v>
      </c>
      <c r="BF580">
        <v>4</v>
      </c>
      <c r="BG580">
        <v>296</v>
      </c>
      <c r="BH580">
        <v>163</v>
      </c>
      <c r="BI580">
        <v>45</v>
      </c>
      <c r="BJ580">
        <v>99</v>
      </c>
      <c r="BK580">
        <v>4</v>
      </c>
      <c r="BL580">
        <v>1</v>
      </c>
      <c r="BM580">
        <v>2</v>
      </c>
      <c r="BN580">
        <v>3</v>
      </c>
      <c r="BO580">
        <v>2</v>
      </c>
      <c r="BP580">
        <v>1</v>
      </c>
      <c r="BQ580">
        <v>1</v>
      </c>
      <c r="BR580">
        <v>1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1</v>
      </c>
      <c r="CC580">
        <v>1</v>
      </c>
      <c r="CD580">
        <v>0</v>
      </c>
      <c r="CE580">
        <v>1</v>
      </c>
      <c r="CF580">
        <v>1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163</v>
      </c>
      <c r="CN580">
        <v>22</v>
      </c>
      <c r="CO580">
        <v>13</v>
      </c>
      <c r="CP580">
        <v>3</v>
      </c>
      <c r="CQ580">
        <v>2</v>
      </c>
      <c r="CR580">
        <v>1</v>
      </c>
      <c r="CS580">
        <v>0</v>
      </c>
      <c r="CT580">
        <v>3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22</v>
      </c>
      <c r="DF580">
        <v>19</v>
      </c>
      <c r="DG580">
        <v>10</v>
      </c>
      <c r="DH580">
        <v>0</v>
      </c>
      <c r="DI580">
        <v>2</v>
      </c>
      <c r="DJ580">
        <v>3</v>
      </c>
      <c r="DK580">
        <v>2</v>
      </c>
      <c r="DL580">
        <v>0</v>
      </c>
      <c r="DM580">
        <v>0</v>
      </c>
      <c r="DN580">
        <v>0</v>
      </c>
      <c r="DO580">
        <v>0</v>
      </c>
      <c r="DP580">
        <v>1</v>
      </c>
      <c r="DQ580">
        <v>0</v>
      </c>
      <c r="DR580">
        <v>0</v>
      </c>
      <c r="DS580">
        <v>1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19</v>
      </c>
      <c r="EL580">
        <v>21</v>
      </c>
      <c r="EM580">
        <v>1</v>
      </c>
      <c r="EN580">
        <v>1</v>
      </c>
      <c r="EO580">
        <v>1</v>
      </c>
      <c r="EP580">
        <v>3</v>
      </c>
      <c r="EQ580">
        <v>0</v>
      </c>
      <c r="ER580">
        <v>0</v>
      </c>
      <c r="ES580">
        <v>1</v>
      </c>
      <c r="ET580">
        <v>4</v>
      </c>
      <c r="EU580">
        <v>0</v>
      </c>
      <c r="EV580">
        <v>0</v>
      </c>
      <c r="EW580">
        <v>0</v>
      </c>
      <c r="EX580">
        <v>1</v>
      </c>
      <c r="EY580">
        <v>0</v>
      </c>
      <c r="EZ580">
        <v>0</v>
      </c>
      <c r="FA580">
        <v>0</v>
      </c>
      <c r="FB580">
        <v>1</v>
      </c>
      <c r="FC580">
        <v>1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1</v>
      </c>
      <c r="FL580">
        <v>0</v>
      </c>
      <c r="FM580">
        <v>0</v>
      </c>
      <c r="FN580">
        <v>0</v>
      </c>
      <c r="FO580">
        <v>6</v>
      </c>
      <c r="FP580">
        <v>21</v>
      </c>
      <c r="FQ580">
        <v>46</v>
      </c>
      <c r="FR580">
        <v>23</v>
      </c>
      <c r="FS580">
        <v>10</v>
      </c>
      <c r="FT580">
        <v>4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4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4</v>
      </c>
      <c r="GG580">
        <v>1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46</v>
      </c>
      <c r="GV580">
        <v>66</v>
      </c>
      <c r="GW580">
        <v>36</v>
      </c>
      <c r="GX580">
        <v>5</v>
      </c>
      <c r="GY580">
        <v>0</v>
      </c>
      <c r="GZ580">
        <v>1</v>
      </c>
      <c r="HA580">
        <v>1</v>
      </c>
      <c r="HB580">
        <v>1</v>
      </c>
      <c r="HC580">
        <v>8</v>
      </c>
      <c r="HD580">
        <v>1</v>
      </c>
      <c r="HE580">
        <v>0</v>
      </c>
      <c r="HF580">
        <v>0</v>
      </c>
      <c r="HG580">
        <v>2</v>
      </c>
      <c r="HH580">
        <v>1</v>
      </c>
      <c r="HI580">
        <v>1</v>
      </c>
      <c r="HJ580">
        <v>1</v>
      </c>
      <c r="HK580">
        <v>0</v>
      </c>
      <c r="HL580">
        <v>0</v>
      </c>
      <c r="HM580">
        <v>0</v>
      </c>
      <c r="HN580">
        <v>1</v>
      </c>
      <c r="HO580">
        <v>0</v>
      </c>
      <c r="HP580">
        <v>2</v>
      </c>
      <c r="HQ580">
        <v>1</v>
      </c>
      <c r="HR580">
        <v>3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1</v>
      </c>
      <c r="IA580">
        <v>66</v>
      </c>
      <c r="IB580">
        <v>23</v>
      </c>
      <c r="IC580">
        <v>7</v>
      </c>
      <c r="ID580">
        <v>1</v>
      </c>
      <c r="IE580">
        <v>1</v>
      </c>
      <c r="IF580">
        <v>2</v>
      </c>
      <c r="IG580">
        <v>2</v>
      </c>
      <c r="IH580">
        <v>0</v>
      </c>
      <c r="II580">
        <v>0</v>
      </c>
      <c r="IJ580">
        <v>0</v>
      </c>
      <c r="IK580">
        <v>0</v>
      </c>
      <c r="IL580">
        <v>1</v>
      </c>
      <c r="IM580">
        <v>0</v>
      </c>
      <c r="IN580">
        <v>0</v>
      </c>
      <c r="IO580">
        <v>2</v>
      </c>
      <c r="IP580">
        <v>0</v>
      </c>
      <c r="IQ580">
        <v>0</v>
      </c>
      <c r="IR580">
        <v>0</v>
      </c>
      <c r="IS580">
        <v>0</v>
      </c>
      <c r="IT580">
        <v>2</v>
      </c>
      <c r="IU580">
        <v>0</v>
      </c>
      <c r="IV580">
        <v>0</v>
      </c>
      <c r="IW580">
        <v>0</v>
      </c>
      <c r="IX580">
        <v>1</v>
      </c>
      <c r="IY580">
        <v>0</v>
      </c>
      <c r="IZ580">
        <v>2</v>
      </c>
      <c r="JA580">
        <v>0</v>
      </c>
      <c r="JB580">
        <v>0</v>
      </c>
      <c r="JC580">
        <v>0</v>
      </c>
      <c r="JD580">
        <v>1</v>
      </c>
      <c r="JE580">
        <v>1</v>
      </c>
      <c r="JF580">
        <v>23</v>
      </c>
      <c r="JG580">
        <v>3</v>
      </c>
      <c r="JH580">
        <v>0</v>
      </c>
      <c r="JI580">
        <v>0</v>
      </c>
      <c r="JJ580">
        <v>0</v>
      </c>
      <c r="JK580">
        <v>0</v>
      </c>
      <c r="JL580">
        <v>0</v>
      </c>
      <c r="JM580">
        <v>2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1</v>
      </c>
      <c r="JX580">
        <v>3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</row>
    <row r="581" spans="1:332">
      <c r="A581" t="s">
        <v>769</v>
      </c>
      <c r="B581" t="s">
        <v>767</v>
      </c>
      <c r="C581" t="str">
        <f>"061401"</f>
        <v>061401</v>
      </c>
      <c r="D581" t="s">
        <v>468</v>
      </c>
      <c r="E581">
        <v>23</v>
      </c>
      <c r="F581">
        <v>1381</v>
      </c>
      <c r="G581">
        <v>1060</v>
      </c>
      <c r="H581">
        <v>273</v>
      </c>
      <c r="I581">
        <v>787</v>
      </c>
      <c r="J581">
        <v>1</v>
      </c>
      <c r="K581">
        <v>3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787</v>
      </c>
      <c r="T581">
        <v>0</v>
      </c>
      <c r="U581">
        <v>0</v>
      </c>
      <c r="V581">
        <v>787</v>
      </c>
      <c r="W581">
        <v>7</v>
      </c>
      <c r="X581">
        <v>6</v>
      </c>
      <c r="Y581">
        <v>1</v>
      </c>
      <c r="Z581">
        <v>0</v>
      </c>
      <c r="AA581">
        <v>780</v>
      </c>
      <c r="AB581">
        <v>298</v>
      </c>
      <c r="AC581">
        <v>60</v>
      </c>
      <c r="AD581">
        <v>11</v>
      </c>
      <c r="AE581">
        <v>31</v>
      </c>
      <c r="AF581">
        <v>4</v>
      </c>
      <c r="AG581">
        <v>1</v>
      </c>
      <c r="AH581">
        <v>123</v>
      </c>
      <c r="AI581">
        <v>2</v>
      </c>
      <c r="AJ581">
        <v>2</v>
      </c>
      <c r="AK581">
        <v>15</v>
      </c>
      <c r="AL581">
        <v>7</v>
      </c>
      <c r="AM581">
        <v>1</v>
      </c>
      <c r="AN581">
        <v>11</v>
      </c>
      <c r="AO581">
        <v>5</v>
      </c>
      <c r="AP581">
        <v>2</v>
      </c>
      <c r="AQ581">
        <v>0</v>
      </c>
      <c r="AR581">
        <v>1</v>
      </c>
      <c r="AS581">
        <v>3</v>
      </c>
      <c r="AT581">
        <v>1</v>
      </c>
      <c r="AU581">
        <v>0</v>
      </c>
      <c r="AV581">
        <v>1</v>
      </c>
      <c r="AW581">
        <v>2</v>
      </c>
      <c r="AX581">
        <v>5</v>
      </c>
      <c r="AY581">
        <v>1</v>
      </c>
      <c r="AZ581">
        <v>2</v>
      </c>
      <c r="BA581">
        <v>1</v>
      </c>
      <c r="BB581">
        <v>0</v>
      </c>
      <c r="BC581">
        <v>1</v>
      </c>
      <c r="BD581">
        <v>2</v>
      </c>
      <c r="BE581">
        <v>0</v>
      </c>
      <c r="BF581">
        <v>3</v>
      </c>
      <c r="BG581">
        <v>298</v>
      </c>
      <c r="BH581">
        <v>212</v>
      </c>
      <c r="BI581">
        <v>52</v>
      </c>
      <c r="BJ581">
        <v>132</v>
      </c>
      <c r="BK581">
        <v>9</v>
      </c>
      <c r="BL581">
        <v>0</v>
      </c>
      <c r="BM581">
        <v>5</v>
      </c>
      <c r="BN581">
        <v>1</v>
      </c>
      <c r="BO581">
        <v>4</v>
      </c>
      <c r="BP581">
        <v>0</v>
      </c>
      <c r="BQ581">
        <v>3</v>
      </c>
      <c r="BR581">
        <v>0</v>
      </c>
      <c r="BS581">
        <v>0</v>
      </c>
      <c r="BT581">
        <v>2</v>
      </c>
      <c r="BU581">
        <v>1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1</v>
      </c>
      <c r="CF581">
        <v>0</v>
      </c>
      <c r="CG581">
        <v>0</v>
      </c>
      <c r="CH581">
        <v>0</v>
      </c>
      <c r="CI581">
        <v>0</v>
      </c>
      <c r="CJ581">
        <v>1</v>
      </c>
      <c r="CK581">
        <v>0</v>
      </c>
      <c r="CL581">
        <v>1</v>
      </c>
      <c r="CM581">
        <v>212</v>
      </c>
      <c r="CN581">
        <v>32</v>
      </c>
      <c r="CO581">
        <v>11</v>
      </c>
      <c r="CP581">
        <v>3</v>
      </c>
      <c r="CQ581">
        <v>5</v>
      </c>
      <c r="CR581">
        <v>0</v>
      </c>
      <c r="CS581">
        <v>1</v>
      </c>
      <c r="CT581">
        <v>2</v>
      </c>
      <c r="CU581">
        <v>2</v>
      </c>
      <c r="CV581">
        <v>1</v>
      </c>
      <c r="CW581">
        <v>4</v>
      </c>
      <c r="CX581">
        <v>0</v>
      </c>
      <c r="CY581">
        <v>1</v>
      </c>
      <c r="CZ581">
        <v>0</v>
      </c>
      <c r="DA581">
        <v>0</v>
      </c>
      <c r="DB581">
        <v>0</v>
      </c>
      <c r="DC581">
        <v>2</v>
      </c>
      <c r="DD581">
        <v>0</v>
      </c>
      <c r="DE581">
        <v>32</v>
      </c>
      <c r="DF581">
        <v>38</v>
      </c>
      <c r="DG581">
        <v>18</v>
      </c>
      <c r="DH581">
        <v>1</v>
      </c>
      <c r="DI581">
        <v>5</v>
      </c>
      <c r="DJ581">
        <v>4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4</v>
      </c>
      <c r="DQ581">
        <v>1</v>
      </c>
      <c r="DR581">
        <v>0</v>
      </c>
      <c r="DS581">
        <v>2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1</v>
      </c>
      <c r="EF581">
        <v>0</v>
      </c>
      <c r="EG581">
        <v>0</v>
      </c>
      <c r="EH581">
        <v>0</v>
      </c>
      <c r="EI581">
        <v>0</v>
      </c>
      <c r="EJ581">
        <v>2</v>
      </c>
      <c r="EK581">
        <v>38</v>
      </c>
      <c r="EL581">
        <v>20</v>
      </c>
      <c r="EM581">
        <v>4</v>
      </c>
      <c r="EN581">
        <v>3</v>
      </c>
      <c r="EO581">
        <v>0</v>
      </c>
      <c r="EP581">
        <v>3</v>
      </c>
      <c r="EQ581">
        <v>0</v>
      </c>
      <c r="ER581">
        <v>0</v>
      </c>
      <c r="ES581">
        <v>1</v>
      </c>
      <c r="ET581">
        <v>1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1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7</v>
      </c>
      <c r="FP581">
        <v>20</v>
      </c>
      <c r="FQ581">
        <v>64</v>
      </c>
      <c r="FR581">
        <v>33</v>
      </c>
      <c r="FS581">
        <v>14</v>
      </c>
      <c r="FT581">
        <v>2</v>
      </c>
      <c r="FU581">
        <v>2</v>
      </c>
      <c r="FV581">
        <v>1</v>
      </c>
      <c r="FW581">
        <v>0</v>
      </c>
      <c r="FX581">
        <v>1</v>
      </c>
      <c r="FY581">
        <v>1</v>
      </c>
      <c r="FZ581">
        <v>0</v>
      </c>
      <c r="GA581">
        <v>0</v>
      </c>
      <c r="GB581">
        <v>0</v>
      </c>
      <c r="GC581">
        <v>0</v>
      </c>
      <c r="GD581">
        <v>0</v>
      </c>
      <c r="GE581">
        <v>0</v>
      </c>
      <c r="GF581">
        <v>3</v>
      </c>
      <c r="GG581">
        <v>0</v>
      </c>
      <c r="GH581">
        <v>0</v>
      </c>
      <c r="GI581">
        <v>1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1</v>
      </c>
      <c r="GQ581">
        <v>1</v>
      </c>
      <c r="GR581">
        <v>0</v>
      </c>
      <c r="GS581">
        <v>1</v>
      </c>
      <c r="GT581">
        <v>3</v>
      </c>
      <c r="GU581">
        <v>64</v>
      </c>
      <c r="GV581">
        <v>69</v>
      </c>
      <c r="GW581">
        <v>27</v>
      </c>
      <c r="GX581">
        <v>4</v>
      </c>
      <c r="GY581">
        <v>0</v>
      </c>
      <c r="GZ581">
        <v>2</v>
      </c>
      <c r="HA581">
        <v>3</v>
      </c>
      <c r="HB581">
        <v>3</v>
      </c>
      <c r="HC581">
        <v>5</v>
      </c>
      <c r="HD581">
        <v>2</v>
      </c>
      <c r="HE581">
        <v>2</v>
      </c>
      <c r="HF581">
        <v>0</v>
      </c>
      <c r="HG581">
        <v>3</v>
      </c>
      <c r="HH581">
        <v>2</v>
      </c>
      <c r="HI581">
        <v>0</v>
      </c>
      <c r="HJ581">
        <v>4</v>
      </c>
      <c r="HK581">
        <v>2</v>
      </c>
      <c r="HL581">
        <v>0</v>
      </c>
      <c r="HM581">
        <v>0</v>
      </c>
      <c r="HN581">
        <v>0</v>
      </c>
      <c r="HO581">
        <v>1</v>
      </c>
      <c r="HP581">
        <v>0</v>
      </c>
      <c r="HQ581">
        <v>2</v>
      </c>
      <c r="HR581">
        <v>0</v>
      </c>
      <c r="HS581">
        <v>1</v>
      </c>
      <c r="HT581">
        <v>0</v>
      </c>
      <c r="HU581">
        <v>0</v>
      </c>
      <c r="HV581">
        <v>2</v>
      </c>
      <c r="HW581">
        <v>0</v>
      </c>
      <c r="HX581">
        <v>1</v>
      </c>
      <c r="HY581">
        <v>0</v>
      </c>
      <c r="HZ581">
        <v>3</v>
      </c>
      <c r="IA581">
        <v>69</v>
      </c>
      <c r="IB581">
        <v>40</v>
      </c>
      <c r="IC581">
        <v>9</v>
      </c>
      <c r="ID581">
        <v>7</v>
      </c>
      <c r="IE581">
        <v>3</v>
      </c>
      <c r="IF581">
        <v>7</v>
      </c>
      <c r="IG581">
        <v>0</v>
      </c>
      <c r="IH581">
        <v>1</v>
      </c>
      <c r="II581">
        <v>1</v>
      </c>
      <c r="IJ581">
        <v>1</v>
      </c>
      <c r="IK581">
        <v>0</v>
      </c>
      <c r="IL581">
        <v>0</v>
      </c>
      <c r="IM581">
        <v>0</v>
      </c>
      <c r="IN581">
        <v>0</v>
      </c>
      <c r="IO581">
        <v>7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1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2</v>
      </c>
      <c r="JE581">
        <v>0</v>
      </c>
      <c r="JF581">
        <v>40</v>
      </c>
      <c r="JG581">
        <v>1</v>
      </c>
      <c r="JH581">
        <v>1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1</v>
      </c>
      <c r="JY581">
        <v>4</v>
      </c>
      <c r="JZ581">
        <v>0</v>
      </c>
      <c r="KA581">
        <v>0</v>
      </c>
      <c r="KB581">
        <v>4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4</v>
      </c>
      <c r="KQ581">
        <v>2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1</v>
      </c>
      <c r="LM581">
        <v>1</v>
      </c>
      <c r="LN581">
        <v>0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2</v>
      </c>
    </row>
    <row r="582" spans="1:332">
      <c r="A582" t="s">
        <v>768</v>
      </c>
      <c r="B582" t="s">
        <v>767</v>
      </c>
      <c r="C582" t="str">
        <f>"061401"</f>
        <v>061401</v>
      </c>
      <c r="D582" t="s">
        <v>766</v>
      </c>
      <c r="E582">
        <v>24</v>
      </c>
      <c r="F582">
        <v>116</v>
      </c>
      <c r="G582">
        <v>300</v>
      </c>
      <c r="H582">
        <v>245</v>
      </c>
      <c r="I582">
        <v>55</v>
      </c>
      <c r="J582">
        <v>0</v>
      </c>
      <c r="K582">
        <v>4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55</v>
      </c>
      <c r="T582">
        <v>0</v>
      </c>
      <c r="U582">
        <v>0</v>
      </c>
      <c r="V582">
        <v>55</v>
      </c>
      <c r="W582">
        <v>4</v>
      </c>
      <c r="X582">
        <v>2</v>
      </c>
      <c r="Y582">
        <v>1</v>
      </c>
      <c r="Z582">
        <v>0</v>
      </c>
      <c r="AA582">
        <v>51</v>
      </c>
      <c r="AB582">
        <v>34</v>
      </c>
      <c r="AC582">
        <v>11</v>
      </c>
      <c r="AD582">
        <v>1</v>
      </c>
      <c r="AE582">
        <v>7</v>
      </c>
      <c r="AF582">
        <v>0</v>
      </c>
      <c r="AG582">
        <v>0</v>
      </c>
      <c r="AH582">
        <v>5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1</v>
      </c>
      <c r="AT582">
        <v>0</v>
      </c>
      <c r="AU582">
        <v>0</v>
      </c>
      <c r="AV582">
        <v>0</v>
      </c>
      <c r="AW582">
        <v>1</v>
      </c>
      <c r="AX582">
        <v>1</v>
      </c>
      <c r="AY582">
        <v>2</v>
      </c>
      <c r="AZ582">
        <v>0</v>
      </c>
      <c r="BA582">
        <v>1</v>
      </c>
      <c r="BB582">
        <v>0</v>
      </c>
      <c r="BC582">
        <v>1</v>
      </c>
      <c r="BD582">
        <v>0</v>
      </c>
      <c r="BE582">
        <v>1</v>
      </c>
      <c r="BF582">
        <v>2</v>
      </c>
      <c r="BG582">
        <v>34</v>
      </c>
      <c r="BH582">
        <v>5</v>
      </c>
      <c r="BI582">
        <v>3</v>
      </c>
      <c r="BJ582">
        <v>0</v>
      </c>
      <c r="BK582">
        <v>1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1</v>
      </c>
      <c r="CK582">
        <v>0</v>
      </c>
      <c r="CL582">
        <v>0</v>
      </c>
      <c r="CM582">
        <v>5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3</v>
      </c>
      <c r="DG582">
        <v>2</v>
      </c>
      <c r="DH582">
        <v>0</v>
      </c>
      <c r="DI582">
        <v>0</v>
      </c>
      <c r="DJ582">
        <v>1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3</v>
      </c>
      <c r="EL582">
        <v>5</v>
      </c>
      <c r="EM582">
        <v>2</v>
      </c>
      <c r="EN582">
        <v>0</v>
      </c>
      <c r="EO582">
        <v>0</v>
      </c>
      <c r="EP582">
        <v>1</v>
      </c>
      <c r="EQ582">
        <v>0</v>
      </c>
      <c r="ER582">
        <v>0</v>
      </c>
      <c r="ES582">
        <v>0</v>
      </c>
      <c r="ET582">
        <v>1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1</v>
      </c>
      <c r="FP582">
        <v>5</v>
      </c>
      <c r="FQ582">
        <v>2</v>
      </c>
      <c r="FR582">
        <v>2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2</v>
      </c>
      <c r="GV582">
        <v>2</v>
      </c>
      <c r="GW582">
        <v>1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1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2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</row>
    <row r="583" spans="1:332">
      <c r="A583" t="s">
        <v>765</v>
      </c>
      <c r="B583" t="s">
        <v>758</v>
      </c>
      <c r="C583" t="str">
        <f>"061402"</f>
        <v>061402</v>
      </c>
      <c r="D583" t="s">
        <v>417</v>
      </c>
      <c r="E583">
        <v>1</v>
      </c>
      <c r="F583">
        <v>932</v>
      </c>
      <c r="G583">
        <v>710</v>
      </c>
      <c r="H583">
        <v>248</v>
      </c>
      <c r="I583">
        <v>462</v>
      </c>
      <c r="J583">
        <v>1</v>
      </c>
      <c r="K583">
        <v>5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462</v>
      </c>
      <c r="T583">
        <v>0</v>
      </c>
      <c r="U583">
        <v>0</v>
      </c>
      <c r="V583">
        <v>462</v>
      </c>
      <c r="W583">
        <v>20</v>
      </c>
      <c r="X583">
        <v>14</v>
      </c>
      <c r="Y583">
        <v>6</v>
      </c>
      <c r="Z583">
        <v>0</v>
      </c>
      <c r="AA583">
        <v>442</v>
      </c>
      <c r="AB583">
        <v>187</v>
      </c>
      <c r="AC583">
        <v>45</v>
      </c>
      <c r="AD583">
        <v>11</v>
      </c>
      <c r="AE583">
        <v>15</v>
      </c>
      <c r="AF583">
        <v>1</v>
      </c>
      <c r="AG583">
        <v>4</v>
      </c>
      <c r="AH583">
        <v>41</v>
      </c>
      <c r="AI583">
        <v>5</v>
      </c>
      <c r="AJ583">
        <v>1</v>
      </c>
      <c r="AK583">
        <v>11</v>
      </c>
      <c r="AL583">
        <v>3</v>
      </c>
      <c r="AM583">
        <v>12</v>
      </c>
      <c r="AN583">
        <v>0</v>
      </c>
      <c r="AO583">
        <v>1</v>
      </c>
      <c r="AP583">
        <v>1</v>
      </c>
      <c r="AQ583">
        <v>0</v>
      </c>
      <c r="AR583">
        <v>1</v>
      </c>
      <c r="AS583">
        <v>1</v>
      </c>
      <c r="AT583">
        <v>0</v>
      </c>
      <c r="AU583">
        <v>0</v>
      </c>
      <c r="AV583">
        <v>0</v>
      </c>
      <c r="AW583">
        <v>9</v>
      </c>
      <c r="AX583">
        <v>1</v>
      </c>
      <c r="AY583">
        <v>8</v>
      </c>
      <c r="AZ583">
        <v>1</v>
      </c>
      <c r="BA583">
        <v>1</v>
      </c>
      <c r="BB583">
        <v>2</v>
      </c>
      <c r="BC583">
        <v>0</v>
      </c>
      <c r="BD583">
        <v>1</v>
      </c>
      <c r="BE583">
        <v>1</v>
      </c>
      <c r="BF583">
        <v>10</v>
      </c>
      <c r="BG583">
        <v>187</v>
      </c>
      <c r="BH583">
        <v>55</v>
      </c>
      <c r="BI583">
        <v>30</v>
      </c>
      <c r="BJ583">
        <v>16</v>
      </c>
      <c r="BK583">
        <v>1</v>
      </c>
      <c r="BL583">
        <v>2</v>
      </c>
      <c r="BM583">
        <v>2</v>
      </c>
      <c r="BN583">
        <v>0</v>
      </c>
      <c r="BO583">
        <v>2</v>
      </c>
      <c r="BP583">
        <v>0</v>
      </c>
      <c r="BQ583">
        <v>1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1</v>
      </c>
      <c r="CI583">
        <v>0</v>
      </c>
      <c r="CJ583">
        <v>0</v>
      </c>
      <c r="CK583">
        <v>0</v>
      </c>
      <c r="CL583">
        <v>0</v>
      </c>
      <c r="CM583">
        <v>55</v>
      </c>
      <c r="CN583">
        <v>14</v>
      </c>
      <c r="CO583">
        <v>6</v>
      </c>
      <c r="CP583">
        <v>2</v>
      </c>
      <c r="CQ583">
        <v>0</v>
      </c>
      <c r="CR583">
        <v>4</v>
      </c>
      <c r="CS583">
        <v>0</v>
      </c>
      <c r="CT583">
        <v>2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14</v>
      </c>
      <c r="DF583">
        <v>24</v>
      </c>
      <c r="DG583">
        <v>14</v>
      </c>
      <c r="DH583">
        <v>1</v>
      </c>
      <c r="DI583">
        <v>0</v>
      </c>
      <c r="DJ583">
        <v>0</v>
      </c>
      <c r="DK583">
        <v>1</v>
      </c>
      <c r="DL583">
        <v>1</v>
      </c>
      <c r="DM583">
        <v>0</v>
      </c>
      <c r="DN583">
        <v>0</v>
      </c>
      <c r="DO583">
        <v>0</v>
      </c>
      <c r="DP583">
        <v>1</v>
      </c>
      <c r="DQ583">
        <v>1</v>
      </c>
      <c r="DR583">
        <v>0</v>
      </c>
      <c r="DS583">
        <v>0</v>
      </c>
      <c r="DT583">
        <v>1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2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2</v>
      </c>
      <c r="EK583">
        <v>24</v>
      </c>
      <c r="EL583">
        <v>70</v>
      </c>
      <c r="EM583">
        <v>1</v>
      </c>
      <c r="EN583">
        <v>2</v>
      </c>
      <c r="EO583">
        <v>1</v>
      </c>
      <c r="EP583">
        <v>50</v>
      </c>
      <c r="EQ583">
        <v>0</v>
      </c>
      <c r="ER583">
        <v>1</v>
      </c>
      <c r="ES583">
        <v>0</v>
      </c>
      <c r="ET583">
        <v>7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1</v>
      </c>
      <c r="FB583">
        <v>0</v>
      </c>
      <c r="FC583">
        <v>1</v>
      </c>
      <c r="FD583">
        <v>0</v>
      </c>
      <c r="FE583">
        <v>0</v>
      </c>
      <c r="FF583">
        <v>0</v>
      </c>
      <c r="FG583">
        <v>1</v>
      </c>
      <c r="FH583">
        <v>0</v>
      </c>
      <c r="FI583">
        <v>0</v>
      </c>
      <c r="FJ583">
        <v>1</v>
      </c>
      <c r="FK583">
        <v>0</v>
      </c>
      <c r="FL583">
        <v>0</v>
      </c>
      <c r="FM583">
        <v>0</v>
      </c>
      <c r="FN583">
        <v>0</v>
      </c>
      <c r="FO583">
        <v>4</v>
      </c>
      <c r="FP583">
        <v>70</v>
      </c>
      <c r="FQ583">
        <v>23</v>
      </c>
      <c r="FR583">
        <v>9</v>
      </c>
      <c r="FS583">
        <v>6</v>
      </c>
      <c r="FT583">
        <v>4</v>
      </c>
      <c r="FU583">
        <v>1</v>
      </c>
      <c r="FV583">
        <v>0</v>
      </c>
      <c r="FW583">
        <v>0</v>
      </c>
      <c r="FX583">
        <v>0</v>
      </c>
      <c r="FY583">
        <v>0</v>
      </c>
      <c r="FZ583">
        <v>1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1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1</v>
      </c>
      <c r="GU583">
        <v>23</v>
      </c>
      <c r="GV583">
        <v>50</v>
      </c>
      <c r="GW583">
        <v>19</v>
      </c>
      <c r="GX583">
        <v>4</v>
      </c>
      <c r="GY583">
        <v>1</v>
      </c>
      <c r="GZ583">
        <v>2</v>
      </c>
      <c r="HA583">
        <v>0</v>
      </c>
      <c r="HB583">
        <v>0</v>
      </c>
      <c r="HC583">
        <v>6</v>
      </c>
      <c r="HD583">
        <v>0</v>
      </c>
      <c r="HE583">
        <v>0</v>
      </c>
      <c r="HF583">
        <v>2</v>
      </c>
      <c r="HG583">
        <v>1</v>
      </c>
      <c r="HH583">
        <v>2</v>
      </c>
      <c r="HI583">
        <v>1</v>
      </c>
      <c r="HJ583">
        <v>0</v>
      </c>
      <c r="HK583">
        <v>3</v>
      </c>
      <c r="HL583">
        <v>1</v>
      </c>
      <c r="HM583">
        <v>0</v>
      </c>
      <c r="HN583">
        <v>1</v>
      </c>
      <c r="HO583">
        <v>3</v>
      </c>
      <c r="HP583">
        <v>2</v>
      </c>
      <c r="HQ583">
        <v>1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1</v>
      </c>
      <c r="IA583">
        <v>50</v>
      </c>
      <c r="IB583">
        <v>13</v>
      </c>
      <c r="IC583">
        <v>6</v>
      </c>
      <c r="ID583">
        <v>0</v>
      </c>
      <c r="IE583">
        <v>0</v>
      </c>
      <c r="IF583">
        <v>1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2</v>
      </c>
      <c r="IP583">
        <v>0</v>
      </c>
      <c r="IQ583">
        <v>1</v>
      </c>
      <c r="IR583">
        <v>0</v>
      </c>
      <c r="IS583">
        <v>0</v>
      </c>
      <c r="IT583">
        <v>0</v>
      </c>
      <c r="IU583">
        <v>0</v>
      </c>
      <c r="IV583">
        <v>2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1</v>
      </c>
      <c r="JC583">
        <v>0</v>
      </c>
      <c r="JD583">
        <v>0</v>
      </c>
      <c r="JE583">
        <v>0</v>
      </c>
      <c r="JF583">
        <v>13</v>
      </c>
      <c r="JG583">
        <v>1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1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1</v>
      </c>
      <c r="JY583">
        <v>1</v>
      </c>
      <c r="JZ583">
        <v>0</v>
      </c>
      <c r="KA583">
        <v>1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1</v>
      </c>
      <c r="KQ583">
        <v>4</v>
      </c>
      <c r="KR583">
        <v>2</v>
      </c>
      <c r="KS583">
        <v>0</v>
      </c>
      <c r="KT583">
        <v>0</v>
      </c>
      <c r="KU583">
        <v>0</v>
      </c>
      <c r="KV583">
        <v>2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4</v>
      </c>
    </row>
    <row r="584" spans="1:332">
      <c r="A584" t="s">
        <v>764</v>
      </c>
      <c r="B584" t="s">
        <v>758</v>
      </c>
      <c r="C584" t="str">
        <f>"061402"</f>
        <v>061402</v>
      </c>
      <c r="D584" t="s">
        <v>763</v>
      </c>
      <c r="E584">
        <v>2</v>
      </c>
      <c r="F584">
        <v>853</v>
      </c>
      <c r="G584">
        <v>660</v>
      </c>
      <c r="H584">
        <v>246</v>
      </c>
      <c r="I584">
        <v>414</v>
      </c>
      <c r="J584">
        <v>2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413</v>
      </c>
      <c r="T584">
        <v>0</v>
      </c>
      <c r="U584">
        <v>0</v>
      </c>
      <c r="V584">
        <v>413</v>
      </c>
      <c r="W584">
        <v>15</v>
      </c>
      <c r="X584">
        <v>11</v>
      </c>
      <c r="Y584">
        <v>4</v>
      </c>
      <c r="Z584">
        <v>0</v>
      </c>
      <c r="AA584">
        <v>398</v>
      </c>
      <c r="AB584">
        <v>183</v>
      </c>
      <c r="AC584">
        <v>47</v>
      </c>
      <c r="AD584">
        <v>6</v>
      </c>
      <c r="AE584">
        <v>16</v>
      </c>
      <c r="AF584">
        <v>1</v>
      </c>
      <c r="AG584">
        <v>3</v>
      </c>
      <c r="AH584">
        <v>38</v>
      </c>
      <c r="AI584">
        <v>10</v>
      </c>
      <c r="AJ584">
        <v>3</v>
      </c>
      <c r="AK584">
        <v>17</v>
      </c>
      <c r="AL584">
        <v>1</v>
      </c>
      <c r="AM584">
        <v>15</v>
      </c>
      <c r="AN584">
        <v>1</v>
      </c>
      <c r="AO584">
        <v>1</v>
      </c>
      <c r="AP584">
        <v>5</v>
      </c>
      <c r="AQ584">
        <v>0</v>
      </c>
      <c r="AR584">
        <v>1</v>
      </c>
      <c r="AS584">
        <v>0</v>
      </c>
      <c r="AT584">
        <v>0</v>
      </c>
      <c r="AU584">
        <v>1</v>
      </c>
      <c r="AV584">
        <v>2</v>
      </c>
      <c r="AW584">
        <v>0</v>
      </c>
      <c r="AX584">
        <v>3</v>
      </c>
      <c r="AY584">
        <v>1</v>
      </c>
      <c r="AZ584">
        <v>1</v>
      </c>
      <c r="BA584">
        <v>0</v>
      </c>
      <c r="BB584">
        <v>0</v>
      </c>
      <c r="BC584">
        <v>2</v>
      </c>
      <c r="BD584">
        <v>3</v>
      </c>
      <c r="BE584">
        <v>0</v>
      </c>
      <c r="BF584">
        <v>5</v>
      </c>
      <c r="BG584">
        <v>183</v>
      </c>
      <c r="BH584">
        <v>44</v>
      </c>
      <c r="BI584">
        <v>14</v>
      </c>
      <c r="BJ584">
        <v>20</v>
      </c>
      <c r="BK584">
        <v>1</v>
      </c>
      <c r="BL584">
        <v>4</v>
      </c>
      <c r="BM584">
        <v>0</v>
      </c>
      <c r="BN584">
        <v>1</v>
      </c>
      <c r="BO584">
        <v>2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1</v>
      </c>
      <c r="CL584">
        <v>1</v>
      </c>
      <c r="CM584">
        <v>44</v>
      </c>
      <c r="CN584">
        <v>8</v>
      </c>
      <c r="CO584">
        <v>5</v>
      </c>
      <c r="CP584">
        <v>1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2</v>
      </c>
      <c r="DD584">
        <v>0</v>
      </c>
      <c r="DE584">
        <v>8</v>
      </c>
      <c r="DF584">
        <v>16</v>
      </c>
      <c r="DG584">
        <v>8</v>
      </c>
      <c r="DH584">
        <v>3</v>
      </c>
      <c r="DI584">
        <v>1</v>
      </c>
      <c r="DJ584">
        <v>0</v>
      </c>
      <c r="DK584">
        <v>2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1</v>
      </c>
      <c r="DY584">
        <v>0</v>
      </c>
      <c r="DZ584">
        <v>0</v>
      </c>
      <c r="EA584">
        <v>0</v>
      </c>
      <c r="EB584">
        <v>1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16</v>
      </c>
      <c r="EL584">
        <v>66</v>
      </c>
      <c r="EM584">
        <v>2</v>
      </c>
      <c r="EN584">
        <v>2</v>
      </c>
      <c r="EO584">
        <v>0</v>
      </c>
      <c r="EP584">
        <v>36</v>
      </c>
      <c r="EQ584">
        <v>0</v>
      </c>
      <c r="ER584">
        <v>0</v>
      </c>
      <c r="ES584">
        <v>0</v>
      </c>
      <c r="ET584">
        <v>4</v>
      </c>
      <c r="EU584">
        <v>0</v>
      </c>
      <c r="EV584">
        <v>0</v>
      </c>
      <c r="EW584">
        <v>7</v>
      </c>
      <c r="EX584">
        <v>3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2</v>
      </c>
      <c r="FK584">
        <v>0</v>
      </c>
      <c r="FL584">
        <v>0</v>
      </c>
      <c r="FM584">
        <v>0</v>
      </c>
      <c r="FN584">
        <v>0</v>
      </c>
      <c r="FO584">
        <v>10</v>
      </c>
      <c r="FP584">
        <v>66</v>
      </c>
      <c r="FQ584">
        <v>19</v>
      </c>
      <c r="FR584">
        <v>5</v>
      </c>
      <c r="FS584">
        <v>7</v>
      </c>
      <c r="FT584">
        <v>2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0</v>
      </c>
      <c r="GA584">
        <v>0</v>
      </c>
      <c r="GB584">
        <v>0</v>
      </c>
      <c r="GC584">
        <v>0</v>
      </c>
      <c r="GD584">
        <v>0</v>
      </c>
      <c r="GE584">
        <v>0</v>
      </c>
      <c r="GF584">
        <v>0</v>
      </c>
      <c r="GG584">
        <v>0</v>
      </c>
      <c r="GH584">
        <v>1</v>
      </c>
      <c r="GI584">
        <v>0</v>
      </c>
      <c r="GJ584">
        <v>0</v>
      </c>
      <c r="GK584">
        <v>0</v>
      </c>
      <c r="GL584">
        <v>0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4</v>
      </c>
      <c r="GU584">
        <v>19</v>
      </c>
      <c r="GV584">
        <v>42</v>
      </c>
      <c r="GW584">
        <v>14</v>
      </c>
      <c r="GX584">
        <v>4</v>
      </c>
      <c r="GY584">
        <v>1</v>
      </c>
      <c r="GZ584">
        <v>0</v>
      </c>
      <c r="HA584">
        <v>1</v>
      </c>
      <c r="HB584">
        <v>2</v>
      </c>
      <c r="HC584">
        <v>6</v>
      </c>
      <c r="HD584">
        <v>0</v>
      </c>
      <c r="HE584">
        <v>0</v>
      </c>
      <c r="HF584">
        <v>4</v>
      </c>
      <c r="HG584">
        <v>1</v>
      </c>
      <c r="HH584">
        <v>1</v>
      </c>
      <c r="HI584">
        <v>0</v>
      </c>
      <c r="HJ584">
        <v>2</v>
      </c>
      <c r="HK584">
        <v>0</v>
      </c>
      <c r="HL584">
        <v>1</v>
      </c>
      <c r="HM584">
        <v>0</v>
      </c>
      <c r="HN584">
        <v>1</v>
      </c>
      <c r="HO584">
        <v>1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1</v>
      </c>
      <c r="HY584">
        <v>0</v>
      </c>
      <c r="HZ584">
        <v>2</v>
      </c>
      <c r="IA584">
        <v>42</v>
      </c>
      <c r="IB584">
        <v>15</v>
      </c>
      <c r="IC584">
        <v>3</v>
      </c>
      <c r="ID584">
        <v>1</v>
      </c>
      <c r="IE584">
        <v>0</v>
      </c>
      <c r="IF584">
        <v>0</v>
      </c>
      <c r="IG584">
        <v>2</v>
      </c>
      <c r="IH584">
        <v>0</v>
      </c>
      <c r="II584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5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4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15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1</v>
      </c>
      <c r="JZ584">
        <v>0</v>
      </c>
      <c r="KA584">
        <v>1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1</v>
      </c>
      <c r="KQ584">
        <v>4</v>
      </c>
      <c r="KR584">
        <v>0</v>
      </c>
      <c r="KS584">
        <v>0</v>
      </c>
      <c r="KT584">
        <v>0</v>
      </c>
      <c r="KU584">
        <v>0</v>
      </c>
      <c r="KV584">
        <v>4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4</v>
      </c>
    </row>
    <row r="585" spans="1:332">
      <c r="A585" t="s">
        <v>762</v>
      </c>
      <c r="B585" t="s">
        <v>758</v>
      </c>
      <c r="C585" t="str">
        <f>"061402"</f>
        <v>061402</v>
      </c>
      <c r="D585" t="s">
        <v>506</v>
      </c>
      <c r="E585">
        <v>3</v>
      </c>
      <c r="F585">
        <v>246</v>
      </c>
      <c r="G585">
        <v>200</v>
      </c>
      <c r="H585">
        <v>88</v>
      </c>
      <c r="I585">
        <v>112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112</v>
      </c>
      <c r="T585">
        <v>0</v>
      </c>
      <c r="U585">
        <v>0</v>
      </c>
      <c r="V585">
        <v>112</v>
      </c>
      <c r="W585">
        <v>9</v>
      </c>
      <c r="X585">
        <v>7</v>
      </c>
      <c r="Y585">
        <v>2</v>
      </c>
      <c r="Z585">
        <v>0</v>
      </c>
      <c r="AA585">
        <v>103</v>
      </c>
      <c r="AB585">
        <v>57</v>
      </c>
      <c r="AC585">
        <v>12</v>
      </c>
      <c r="AD585">
        <v>3</v>
      </c>
      <c r="AE585">
        <v>8</v>
      </c>
      <c r="AF585">
        <v>3</v>
      </c>
      <c r="AG585">
        <v>1</v>
      </c>
      <c r="AH585">
        <v>11</v>
      </c>
      <c r="AI585">
        <v>0</v>
      </c>
      <c r="AJ585">
        <v>0</v>
      </c>
      <c r="AK585">
        <v>2</v>
      </c>
      <c r="AL585">
        <v>0</v>
      </c>
      <c r="AM585">
        <v>3</v>
      </c>
      <c r="AN585">
        <v>0</v>
      </c>
      <c r="AO585">
        <v>0</v>
      </c>
      <c r="AP585">
        <v>1</v>
      </c>
      <c r="AQ585">
        <v>0</v>
      </c>
      <c r="AR585">
        <v>1</v>
      </c>
      <c r="AS585">
        <v>2</v>
      </c>
      <c r="AT585">
        <v>0</v>
      </c>
      <c r="AU585">
        <v>1</v>
      </c>
      <c r="AV585">
        <v>0</v>
      </c>
      <c r="AW585">
        <v>1</v>
      </c>
      <c r="AX585">
        <v>5</v>
      </c>
      <c r="AY585">
        <v>1</v>
      </c>
      <c r="AZ585">
        <v>1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1</v>
      </c>
      <c r="BG585">
        <v>57</v>
      </c>
      <c r="BH585">
        <v>8</v>
      </c>
      <c r="BI585">
        <v>7</v>
      </c>
      <c r="BJ585">
        <v>0</v>
      </c>
      <c r="BK585">
        <v>1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8</v>
      </c>
      <c r="CN585">
        <v>3</v>
      </c>
      <c r="CO585">
        <v>1</v>
      </c>
      <c r="CP585">
        <v>0</v>
      </c>
      <c r="CQ585">
        <v>2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3</v>
      </c>
      <c r="DF585">
        <v>3</v>
      </c>
      <c r="DG585">
        <v>2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1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3</v>
      </c>
      <c r="EL585">
        <v>16</v>
      </c>
      <c r="EM585">
        <v>0</v>
      </c>
      <c r="EN585">
        <v>0</v>
      </c>
      <c r="EO585">
        <v>0</v>
      </c>
      <c r="EP585">
        <v>13</v>
      </c>
      <c r="EQ585">
        <v>0</v>
      </c>
      <c r="ER585">
        <v>0</v>
      </c>
      <c r="ES585">
        <v>0</v>
      </c>
      <c r="ET585">
        <v>2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1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16</v>
      </c>
      <c r="FQ585">
        <v>2</v>
      </c>
      <c r="FR585">
        <v>1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0</v>
      </c>
      <c r="GA585">
        <v>0</v>
      </c>
      <c r="GB585">
        <v>0</v>
      </c>
      <c r="GC585">
        <v>0</v>
      </c>
      <c r="GD585">
        <v>1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2</v>
      </c>
      <c r="GV585">
        <v>13</v>
      </c>
      <c r="GW585">
        <v>7</v>
      </c>
      <c r="GX585">
        <v>0</v>
      </c>
      <c r="GY585">
        <v>1</v>
      </c>
      <c r="GZ585">
        <v>2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1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2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13</v>
      </c>
      <c r="IB585">
        <v>1</v>
      </c>
      <c r="IC585">
        <v>1</v>
      </c>
      <c r="ID585">
        <v>0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1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0</v>
      </c>
      <c r="LP585">
        <v>0</v>
      </c>
      <c r="LQ585">
        <v>0</v>
      </c>
      <c r="LR585">
        <v>0</v>
      </c>
      <c r="LS585">
        <v>0</v>
      </c>
      <c r="LT585">
        <v>0</v>
      </c>
    </row>
    <row r="586" spans="1:332">
      <c r="A586" t="s">
        <v>761</v>
      </c>
      <c r="B586" t="s">
        <v>758</v>
      </c>
      <c r="C586" t="str">
        <f>"061402"</f>
        <v>061402</v>
      </c>
      <c r="D586" t="s">
        <v>506</v>
      </c>
      <c r="E586">
        <v>4</v>
      </c>
      <c r="F586">
        <v>350</v>
      </c>
      <c r="G586">
        <v>270</v>
      </c>
      <c r="H586">
        <v>150</v>
      </c>
      <c r="I586">
        <v>120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120</v>
      </c>
      <c r="T586">
        <v>0</v>
      </c>
      <c r="U586">
        <v>0</v>
      </c>
      <c r="V586">
        <v>120</v>
      </c>
      <c r="W586">
        <v>6</v>
      </c>
      <c r="X586">
        <v>5</v>
      </c>
      <c r="Y586">
        <v>1</v>
      </c>
      <c r="Z586">
        <v>0</v>
      </c>
      <c r="AA586">
        <v>114</v>
      </c>
      <c r="AB586">
        <v>67</v>
      </c>
      <c r="AC586">
        <v>20</v>
      </c>
      <c r="AD586">
        <v>3</v>
      </c>
      <c r="AE586">
        <v>11</v>
      </c>
      <c r="AF586">
        <v>0</v>
      </c>
      <c r="AG586">
        <v>0</v>
      </c>
      <c r="AH586">
        <v>5</v>
      </c>
      <c r="AI586">
        <v>1</v>
      </c>
      <c r="AJ586">
        <v>0</v>
      </c>
      <c r="AK586">
        <v>1</v>
      </c>
      <c r="AL586">
        <v>1</v>
      </c>
      <c r="AM586">
        <v>6</v>
      </c>
      <c r="AN586">
        <v>0</v>
      </c>
      <c r="AO586">
        <v>1</v>
      </c>
      <c r="AP586">
        <v>2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</v>
      </c>
      <c r="AW586">
        <v>6</v>
      </c>
      <c r="AX586">
        <v>4</v>
      </c>
      <c r="AY586">
        <v>0</v>
      </c>
      <c r="AZ586">
        <v>0</v>
      </c>
      <c r="BA586">
        <v>1</v>
      </c>
      <c r="BB586">
        <v>0</v>
      </c>
      <c r="BC586">
        <v>0</v>
      </c>
      <c r="BD586">
        <v>0</v>
      </c>
      <c r="BE586">
        <v>4</v>
      </c>
      <c r="BF586">
        <v>0</v>
      </c>
      <c r="BG586">
        <v>67</v>
      </c>
      <c r="BH586">
        <v>3</v>
      </c>
      <c r="BI586">
        <v>2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1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3</v>
      </c>
      <c r="CN586">
        <v>2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1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1</v>
      </c>
      <c r="DE586">
        <v>2</v>
      </c>
      <c r="DF586">
        <v>6</v>
      </c>
      <c r="DG586">
        <v>3</v>
      </c>
      <c r="DH586">
        <v>0</v>
      </c>
      <c r="DI586">
        <v>1</v>
      </c>
      <c r="DJ586">
        <v>0</v>
      </c>
      <c r="DK586">
        <v>1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1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6</v>
      </c>
      <c r="EL586">
        <v>17</v>
      </c>
      <c r="EM586">
        <v>0</v>
      </c>
      <c r="EN586">
        <v>1</v>
      </c>
      <c r="EO586">
        <v>1</v>
      </c>
      <c r="EP586">
        <v>9</v>
      </c>
      <c r="EQ586">
        <v>1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3</v>
      </c>
      <c r="EX586">
        <v>1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1</v>
      </c>
      <c r="FP586">
        <v>17</v>
      </c>
      <c r="FQ586">
        <v>9</v>
      </c>
      <c r="FR586">
        <v>8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1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9</v>
      </c>
      <c r="GV586">
        <v>7</v>
      </c>
      <c r="GW586">
        <v>4</v>
      </c>
      <c r="GX586">
        <v>0</v>
      </c>
      <c r="GY586">
        <v>0</v>
      </c>
      <c r="GZ586">
        <v>1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1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1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7</v>
      </c>
      <c r="IB586">
        <v>3</v>
      </c>
      <c r="IC586">
        <v>2</v>
      </c>
      <c r="ID586">
        <v>0</v>
      </c>
      <c r="IE586">
        <v>0</v>
      </c>
      <c r="IF586">
        <v>0</v>
      </c>
      <c r="IG586">
        <v>1</v>
      </c>
      <c r="IH586">
        <v>0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3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</row>
    <row r="587" spans="1:332">
      <c r="A587" t="s">
        <v>760</v>
      </c>
      <c r="B587" t="s">
        <v>758</v>
      </c>
      <c r="C587" t="str">
        <f>"061402"</f>
        <v>061402</v>
      </c>
      <c r="D587" t="s">
        <v>506</v>
      </c>
      <c r="E587">
        <v>5</v>
      </c>
      <c r="F587">
        <v>541</v>
      </c>
      <c r="G587">
        <v>420</v>
      </c>
      <c r="H587">
        <v>200</v>
      </c>
      <c r="I587">
        <v>220</v>
      </c>
      <c r="J587">
        <v>0</v>
      </c>
      <c r="K587">
        <v>1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220</v>
      </c>
      <c r="T587">
        <v>0</v>
      </c>
      <c r="U587">
        <v>0</v>
      </c>
      <c r="V587">
        <v>220</v>
      </c>
      <c r="W587">
        <v>7</v>
      </c>
      <c r="X587">
        <v>5</v>
      </c>
      <c r="Y587">
        <v>2</v>
      </c>
      <c r="Z587">
        <v>0</v>
      </c>
      <c r="AA587">
        <v>213</v>
      </c>
      <c r="AB587">
        <v>102</v>
      </c>
      <c r="AC587">
        <v>45</v>
      </c>
      <c r="AD587">
        <v>1</v>
      </c>
      <c r="AE587">
        <v>8</v>
      </c>
      <c r="AF587">
        <v>1</v>
      </c>
      <c r="AG587">
        <v>1</v>
      </c>
      <c r="AH587">
        <v>23</v>
      </c>
      <c r="AI587">
        <v>1</v>
      </c>
      <c r="AJ587">
        <v>0</v>
      </c>
      <c r="AK587">
        <v>1</v>
      </c>
      <c r="AL587">
        <v>3</v>
      </c>
      <c r="AM587">
        <v>5</v>
      </c>
      <c r="AN587">
        <v>2</v>
      </c>
      <c r="AO587">
        <v>1</v>
      </c>
      <c r="AP587">
        <v>1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5</v>
      </c>
      <c r="AX587">
        <v>0</v>
      </c>
      <c r="AY587">
        <v>0</v>
      </c>
      <c r="AZ587">
        <v>0</v>
      </c>
      <c r="BA587">
        <v>1</v>
      </c>
      <c r="BB587">
        <v>0</v>
      </c>
      <c r="BC587">
        <v>0</v>
      </c>
      <c r="BD587">
        <v>1</v>
      </c>
      <c r="BE587">
        <v>0</v>
      </c>
      <c r="BF587">
        <v>2</v>
      </c>
      <c r="BG587">
        <v>102</v>
      </c>
      <c r="BH587">
        <v>13</v>
      </c>
      <c r="BI587">
        <v>6</v>
      </c>
      <c r="BJ587">
        <v>2</v>
      </c>
      <c r="BK587">
        <v>2</v>
      </c>
      <c r="BL587">
        <v>0</v>
      </c>
      <c r="BM587">
        <v>1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1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1</v>
      </c>
      <c r="CL587">
        <v>0</v>
      </c>
      <c r="CM587">
        <v>13</v>
      </c>
      <c r="CN587">
        <v>9</v>
      </c>
      <c r="CO587">
        <v>4</v>
      </c>
      <c r="CP587">
        <v>0</v>
      </c>
      <c r="CQ587">
        <v>0</v>
      </c>
      <c r="CR587">
        <v>2</v>
      </c>
      <c r="CS587">
        <v>0</v>
      </c>
      <c r="CT587">
        <v>1</v>
      </c>
      <c r="CU587">
        <v>0</v>
      </c>
      <c r="CV587">
        <v>2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9</v>
      </c>
      <c r="DF587">
        <v>11</v>
      </c>
      <c r="DG587">
        <v>1</v>
      </c>
      <c r="DH587">
        <v>2</v>
      </c>
      <c r="DI587">
        <v>5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1</v>
      </c>
      <c r="DR587">
        <v>2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11</v>
      </c>
      <c r="EL587">
        <v>33</v>
      </c>
      <c r="EM587">
        <v>0</v>
      </c>
      <c r="EN587">
        <v>3</v>
      </c>
      <c r="EO587">
        <v>0</v>
      </c>
      <c r="EP587">
        <v>24</v>
      </c>
      <c r="EQ587">
        <v>0</v>
      </c>
      <c r="ER587">
        <v>0</v>
      </c>
      <c r="ES587">
        <v>0</v>
      </c>
      <c r="ET587">
        <v>1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5</v>
      </c>
      <c r="FP587">
        <v>33</v>
      </c>
      <c r="FQ587">
        <v>12</v>
      </c>
      <c r="FR587">
        <v>6</v>
      </c>
      <c r="FS587">
        <v>2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1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1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2</v>
      </c>
      <c r="GU587">
        <v>12</v>
      </c>
      <c r="GV587">
        <v>28</v>
      </c>
      <c r="GW587">
        <v>7</v>
      </c>
      <c r="GX587">
        <v>6</v>
      </c>
      <c r="GY587">
        <v>1</v>
      </c>
      <c r="GZ587">
        <v>1</v>
      </c>
      <c r="HA587">
        <v>0</v>
      </c>
      <c r="HB587">
        <v>0</v>
      </c>
      <c r="HC587">
        <v>2</v>
      </c>
      <c r="HD587">
        <v>1</v>
      </c>
      <c r="HE587">
        <v>0</v>
      </c>
      <c r="HF587">
        <v>1</v>
      </c>
      <c r="HG587">
        <v>1</v>
      </c>
      <c r="HH587">
        <v>0</v>
      </c>
      <c r="HI587">
        <v>0</v>
      </c>
      <c r="HJ587">
        <v>1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2</v>
      </c>
      <c r="HR587">
        <v>1</v>
      </c>
      <c r="HS587">
        <v>0</v>
      </c>
      <c r="HT587">
        <v>0</v>
      </c>
      <c r="HU587">
        <v>0</v>
      </c>
      <c r="HV587">
        <v>0</v>
      </c>
      <c r="HW587">
        <v>1</v>
      </c>
      <c r="HX587">
        <v>3</v>
      </c>
      <c r="HY587">
        <v>0</v>
      </c>
      <c r="HZ587">
        <v>0</v>
      </c>
      <c r="IA587">
        <v>28</v>
      </c>
      <c r="IB587">
        <v>5</v>
      </c>
      <c r="IC587">
        <v>2</v>
      </c>
      <c r="ID587">
        <v>0</v>
      </c>
      <c r="IE587">
        <v>0</v>
      </c>
      <c r="IF587">
        <v>2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1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5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0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</row>
    <row r="588" spans="1:332">
      <c r="A588" t="s">
        <v>759</v>
      </c>
      <c r="B588" t="s">
        <v>758</v>
      </c>
      <c r="C588" t="str">
        <f>"061402"</f>
        <v>061402</v>
      </c>
      <c r="D588" t="s">
        <v>506</v>
      </c>
      <c r="E588">
        <v>6</v>
      </c>
      <c r="F588">
        <v>433</v>
      </c>
      <c r="G588">
        <v>310</v>
      </c>
      <c r="H588">
        <v>97</v>
      </c>
      <c r="I588">
        <v>213</v>
      </c>
      <c r="J588">
        <v>1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213</v>
      </c>
      <c r="T588">
        <v>0</v>
      </c>
      <c r="U588">
        <v>0</v>
      </c>
      <c r="V588">
        <v>213</v>
      </c>
      <c r="W588">
        <v>7</v>
      </c>
      <c r="X588">
        <v>6</v>
      </c>
      <c r="Y588">
        <v>1</v>
      </c>
      <c r="Z588">
        <v>0</v>
      </c>
      <c r="AA588">
        <v>206</v>
      </c>
      <c r="AB588">
        <v>113</v>
      </c>
      <c r="AC588">
        <v>38</v>
      </c>
      <c r="AD588">
        <v>2</v>
      </c>
      <c r="AE588">
        <v>14</v>
      </c>
      <c r="AF588">
        <v>1</v>
      </c>
      <c r="AG588">
        <v>9</v>
      </c>
      <c r="AH588">
        <v>17</v>
      </c>
      <c r="AI588">
        <v>1</v>
      </c>
      <c r="AJ588">
        <v>0</v>
      </c>
      <c r="AK588">
        <v>2</v>
      </c>
      <c r="AL588">
        <v>0</v>
      </c>
      <c r="AM588">
        <v>3</v>
      </c>
      <c r="AN588">
        <v>0</v>
      </c>
      <c r="AO588">
        <v>2</v>
      </c>
      <c r="AP588">
        <v>1</v>
      </c>
      <c r="AQ588">
        <v>0</v>
      </c>
      <c r="AR588">
        <v>0</v>
      </c>
      <c r="AS588">
        <v>4</v>
      </c>
      <c r="AT588">
        <v>0</v>
      </c>
      <c r="AU588">
        <v>0</v>
      </c>
      <c r="AV588">
        <v>0</v>
      </c>
      <c r="AW588">
        <v>11</v>
      </c>
      <c r="AX588">
        <v>1</v>
      </c>
      <c r="AY588">
        <v>0</v>
      </c>
      <c r="AZ588">
        <v>2</v>
      </c>
      <c r="BA588">
        <v>0</v>
      </c>
      <c r="BB588">
        <v>2</v>
      </c>
      <c r="BC588">
        <v>0</v>
      </c>
      <c r="BD588">
        <v>0</v>
      </c>
      <c r="BE588">
        <v>0</v>
      </c>
      <c r="BF588">
        <v>3</v>
      </c>
      <c r="BG588">
        <v>113</v>
      </c>
      <c r="BH588">
        <v>14</v>
      </c>
      <c r="BI588">
        <v>8</v>
      </c>
      <c r="BJ588">
        <v>6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14</v>
      </c>
      <c r="CN588">
        <v>8</v>
      </c>
      <c r="CO588">
        <v>3</v>
      </c>
      <c r="CP588">
        <v>0</v>
      </c>
      <c r="CQ588">
        <v>1</v>
      </c>
      <c r="CR588">
        <v>0</v>
      </c>
      <c r="CS588">
        <v>1</v>
      </c>
      <c r="CT588">
        <v>2</v>
      </c>
      <c r="CU588">
        <v>0</v>
      </c>
      <c r="CV588">
        <v>1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8</v>
      </c>
      <c r="DF588">
        <v>5</v>
      </c>
      <c r="DG588">
        <v>3</v>
      </c>
      <c r="DH588">
        <v>0</v>
      </c>
      <c r="DI588">
        <v>1</v>
      </c>
      <c r="DJ588">
        <v>0</v>
      </c>
      <c r="DK588">
        <v>1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5</v>
      </c>
      <c r="EL588">
        <v>29</v>
      </c>
      <c r="EM588">
        <v>1</v>
      </c>
      <c r="EN588">
        <v>1</v>
      </c>
      <c r="EO588">
        <v>0</v>
      </c>
      <c r="EP588">
        <v>15</v>
      </c>
      <c r="EQ588">
        <v>0</v>
      </c>
      <c r="ER588">
        <v>0</v>
      </c>
      <c r="ES588">
        <v>0</v>
      </c>
      <c r="ET588">
        <v>5</v>
      </c>
      <c r="EU588">
        <v>0</v>
      </c>
      <c r="EV588">
        <v>0</v>
      </c>
      <c r="EW588">
        <v>2</v>
      </c>
      <c r="EX588">
        <v>0</v>
      </c>
      <c r="EY588">
        <v>0</v>
      </c>
      <c r="EZ588">
        <v>0</v>
      </c>
      <c r="FA588">
        <v>1</v>
      </c>
      <c r="FB588">
        <v>0</v>
      </c>
      <c r="FC588">
        <v>0</v>
      </c>
      <c r="FD588">
        <v>1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1</v>
      </c>
      <c r="FK588">
        <v>0</v>
      </c>
      <c r="FL588">
        <v>0</v>
      </c>
      <c r="FM588">
        <v>0</v>
      </c>
      <c r="FN588">
        <v>0</v>
      </c>
      <c r="FO588">
        <v>2</v>
      </c>
      <c r="FP588">
        <v>29</v>
      </c>
      <c r="FQ588">
        <v>8</v>
      </c>
      <c r="FR588">
        <v>4</v>
      </c>
      <c r="FS588">
        <v>1</v>
      </c>
      <c r="FT588">
        <v>0</v>
      </c>
      <c r="FU588">
        <v>1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1</v>
      </c>
      <c r="GP588">
        <v>0</v>
      </c>
      <c r="GQ588">
        <v>0</v>
      </c>
      <c r="GR588">
        <v>0</v>
      </c>
      <c r="GS588">
        <v>0</v>
      </c>
      <c r="GT588">
        <v>1</v>
      </c>
      <c r="GU588">
        <v>8</v>
      </c>
      <c r="GV588">
        <v>23</v>
      </c>
      <c r="GW588">
        <v>16</v>
      </c>
      <c r="GX588">
        <v>1</v>
      </c>
      <c r="GY588">
        <v>0</v>
      </c>
      <c r="GZ588">
        <v>0</v>
      </c>
      <c r="HA588">
        <v>0</v>
      </c>
      <c r="HB588">
        <v>3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1</v>
      </c>
      <c r="HN588">
        <v>0</v>
      </c>
      <c r="HO588">
        <v>1</v>
      </c>
      <c r="HP588">
        <v>0</v>
      </c>
      <c r="HQ588">
        <v>1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23</v>
      </c>
      <c r="IB588">
        <v>5</v>
      </c>
      <c r="IC588">
        <v>1</v>
      </c>
      <c r="ID588">
        <v>1</v>
      </c>
      <c r="IE588">
        <v>0</v>
      </c>
      <c r="IF588">
        <v>2</v>
      </c>
      <c r="IG588">
        <v>0</v>
      </c>
      <c r="IH588">
        <v>0</v>
      </c>
      <c r="II588">
        <v>1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5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1</v>
      </c>
      <c r="KR588">
        <v>0</v>
      </c>
      <c r="KS588">
        <v>0</v>
      </c>
      <c r="KT588">
        <v>0</v>
      </c>
      <c r="KU588">
        <v>0</v>
      </c>
      <c r="KV588">
        <v>1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1</v>
      </c>
    </row>
    <row r="589" spans="1:332">
      <c r="A589" t="s">
        <v>757</v>
      </c>
      <c r="B589" t="s">
        <v>752</v>
      </c>
      <c r="C589" t="str">
        <f>"061403"</f>
        <v>061403</v>
      </c>
      <c r="D589" t="s">
        <v>756</v>
      </c>
      <c r="E589">
        <v>1</v>
      </c>
      <c r="F589">
        <v>1063</v>
      </c>
      <c r="G589">
        <v>800</v>
      </c>
      <c r="H589">
        <v>338</v>
      </c>
      <c r="I589">
        <v>462</v>
      </c>
      <c r="J589">
        <v>0</v>
      </c>
      <c r="K589">
        <v>17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462</v>
      </c>
      <c r="T589">
        <v>0</v>
      </c>
      <c r="U589">
        <v>0</v>
      </c>
      <c r="V589">
        <v>462</v>
      </c>
      <c r="W589">
        <v>7</v>
      </c>
      <c r="X589">
        <v>6</v>
      </c>
      <c r="Y589">
        <v>1</v>
      </c>
      <c r="Z589">
        <v>0</v>
      </c>
      <c r="AA589">
        <v>455</v>
      </c>
      <c r="AB589">
        <v>244</v>
      </c>
      <c r="AC589">
        <v>26</v>
      </c>
      <c r="AD589">
        <v>4</v>
      </c>
      <c r="AE589">
        <v>9</v>
      </c>
      <c r="AF589">
        <v>0</v>
      </c>
      <c r="AG589">
        <v>5</v>
      </c>
      <c r="AH589">
        <v>183</v>
      </c>
      <c r="AI589">
        <v>0</v>
      </c>
      <c r="AJ589">
        <v>0</v>
      </c>
      <c r="AK589">
        <v>7</v>
      </c>
      <c r="AL589">
        <v>0</v>
      </c>
      <c r="AM589">
        <v>0</v>
      </c>
      <c r="AN589">
        <v>1</v>
      </c>
      <c r="AO589">
        <v>0</v>
      </c>
      <c r="AP589">
        <v>1</v>
      </c>
      <c r="AQ589">
        <v>0</v>
      </c>
      <c r="AR589">
        <v>0</v>
      </c>
      <c r="AS589">
        <v>0</v>
      </c>
      <c r="AT589">
        <v>0</v>
      </c>
      <c r="AU589">
        <v>1</v>
      </c>
      <c r="AV589">
        <v>0</v>
      </c>
      <c r="AW589">
        <v>1</v>
      </c>
      <c r="AX589">
        <v>0</v>
      </c>
      <c r="AY589">
        <v>0</v>
      </c>
      <c r="AZ589">
        <v>2</v>
      </c>
      <c r="BA589">
        <v>0</v>
      </c>
      <c r="BB589">
        <v>1</v>
      </c>
      <c r="BC589">
        <v>0</v>
      </c>
      <c r="BD589">
        <v>0</v>
      </c>
      <c r="BE589">
        <v>0</v>
      </c>
      <c r="BF589">
        <v>3</v>
      </c>
      <c r="BG589">
        <v>244</v>
      </c>
      <c r="BH589">
        <v>73</v>
      </c>
      <c r="BI589">
        <v>9</v>
      </c>
      <c r="BJ589">
        <v>53</v>
      </c>
      <c r="BK589">
        <v>1</v>
      </c>
      <c r="BL589">
        <v>1</v>
      </c>
      <c r="BM589">
        <v>0</v>
      </c>
      <c r="BN589">
        <v>0</v>
      </c>
      <c r="BO589">
        <v>2</v>
      </c>
      <c r="BP589">
        <v>2</v>
      </c>
      <c r="BQ589">
        <v>1</v>
      </c>
      <c r="BR589">
        <v>1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2</v>
      </c>
      <c r="CI589">
        <v>0</v>
      </c>
      <c r="CJ589">
        <v>0</v>
      </c>
      <c r="CK589">
        <v>1</v>
      </c>
      <c r="CL589">
        <v>0</v>
      </c>
      <c r="CM589">
        <v>73</v>
      </c>
      <c r="CN589">
        <v>13</v>
      </c>
      <c r="CO589">
        <v>6</v>
      </c>
      <c r="CP589">
        <v>0</v>
      </c>
      <c r="CQ589">
        <v>0</v>
      </c>
      <c r="CR589">
        <v>1</v>
      </c>
      <c r="CS589">
        <v>0</v>
      </c>
      <c r="CT589">
        <v>3</v>
      </c>
      <c r="CU589">
        <v>1</v>
      </c>
      <c r="CV589">
        <v>0</v>
      </c>
      <c r="CW589">
        <v>0</v>
      </c>
      <c r="CX589">
        <v>1</v>
      </c>
      <c r="CY589">
        <v>0</v>
      </c>
      <c r="CZ589">
        <v>0</v>
      </c>
      <c r="DA589">
        <v>1</v>
      </c>
      <c r="DB589">
        <v>0</v>
      </c>
      <c r="DC589">
        <v>0</v>
      </c>
      <c r="DD589">
        <v>0</v>
      </c>
      <c r="DE589">
        <v>13</v>
      </c>
      <c r="DF589">
        <v>18</v>
      </c>
      <c r="DG589">
        <v>7</v>
      </c>
      <c r="DH589">
        <v>2</v>
      </c>
      <c r="DI589">
        <v>0</v>
      </c>
      <c r="DJ589">
        <v>4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1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2</v>
      </c>
      <c r="ED589">
        <v>0</v>
      </c>
      <c r="EE589">
        <v>0</v>
      </c>
      <c r="EF589">
        <v>1</v>
      </c>
      <c r="EG589">
        <v>0</v>
      </c>
      <c r="EH589">
        <v>1</v>
      </c>
      <c r="EI589">
        <v>0</v>
      </c>
      <c r="EJ589">
        <v>0</v>
      </c>
      <c r="EK589">
        <v>18</v>
      </c>
      <c r="EL589">
        <v>46</v>
      </c>
      <c r="EM589">
        <v>6</v>
      </c>
      <c r="EN589">
        <v>3</v>
      </c>
      <c r="EO589">
        <v>2</v>
      </c>
      <c r="EP589">
        <v>9</v>
      </c>
      <c r="EQ589">
        <v>1</v>
      </c>
      <c r="ER589">
        <v>8</v>
      </c>
      <c r="ES589">
        <v>0</v>
      </c>
      <c r="ET589">
        <v>1</v>
      </c>
      <c r="EU589">
        <v>0</v>
      </c>
      <c r="EV589">
        <v>0</v>
      </c>
      <c r="EW589">
        <v>0</v>
      </c>
      <c r="EX589">
        <v>2</v>
      </c>
      <c r="EY589">
        <v>1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2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11</v>
      </c>
      <c r="FP589">
        <v>46</v>
      </c>
      <c r="FQ589">
        <v>14</v>
      </c>
      <c r="FR589">
        <v>10</v>
      </c>
      <c r="FS589">
        <v>0</v>
      </c>
      <c r="FT589">
        <v>1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2</v>
      </c>
      <c r="GJ589">
        <v>0</v>
      </c>
      <c r="GK589">
        <v>0</v>
      </c>
      <c r="GL589">
        <v>1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14</v>
      </c>
      <c r="GV589">
        <v>29</v>
      </c>
      <c r="GW589">
        <v>9</v>
      </c>
      <c r="GX589">
        <v>2</v>
      </c>
      <c r="GY589">
        <v>0</v>
      </c>
      <c r="GZ589">
        <v>3</v>
      </c>
      <c r="HA589">
        <v>0</v>
      </c>
      <c r="HB589">
        <v>0</v>
      </c>
      <c r="HC589">
        <v>0</v>
      </c>
      <c r="HD589">
        <v>0</v>
      </c>
      <c r="HE589">
        <v>1</v>
      </c>
      <c r="HF589">
        <v>0</v>
      </c>
      <c r="HG589">
        <v>4</v>
      </c>
      <c r="HH589">
        <v>0</v>
      </c>
      <c r="HI589">
        <v>0</v>
      </c>
      <c r="HJ589">
        <v>0</v>
      </c>
      <c r="HK589">
        <v>0</v>
      </c>
      <c r="HL589">
        <v>1</v>
      </c>
      <c r="HM589">
        <v>0</v>
      </c>
      <c r="HN589">
        <v>0</v>
      </c>
      <c r="HO589">
        <v>2</v>
      </c>
      <c r="HP589">
        <v>0</v>
      </c>
      <c r="HQ589">
        <v>0</v>
      </c>
      <c r="HR589">
        <v>4</v>
      </c>
      <c r="HS589">
        <v>0</v>
      </c>
      <c r="HT589">
        <v>0</v>
      </c>
      <c r="HU589">
        <v>0</v>
      </c>
      <c r="HV589">
        <v>1</v>
      </c>
      <c r="HW589">
        <v>0</v>
      </c>
      <c r="HX589">
        <v>0</v>
      </c>
      <c r="HY589">
        <v>0</v>
      </c>
      <c r="HZ589">
        <v>2</v>
      </c>
      <c r="IA589">
        <v>29</v>
      </c>
      <c r="IB589">
        <v>17</v>
      </c>
      <c r="IC589">
        <v>4</v>
      </c>
      <c r="ID589">
        <v>1</v>
      </c>
      <c r="IE589">
        <v>2</v>
      </c>
      <c r="IF589">
        <v>2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5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3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17</v>
      </c>
      <c r="JG589">
        <v>1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1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1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</row>
    <row r="590" spans="1:332">
      <c r="A590" t="s">
        <v>755</v>
      </c>
      <c r="B590" t="s">
        <v>752</v>
      </c>
      <c r="C590" t="str">
        <f>"061403"</f>
        <v>061403</v>
      </c>
      <c r="D590" t="s">
        <v>754</v>
      </c>
      <c r="E590">
        <v>2</v>
      </c>
      <c r="F590">
        <v>950</v>
      </c>
      <c r="G590">
        <v>740</v>
      </c>
      <c r="H590">
        <v>225</v>
      </c>
      <c r="I590">
        <v>515</v>
      </c>
      <c r="J590">
        <v>1</v>
      </c>
      <c r="K590">
        <v>9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515</v>
      </c>
      <c r="T590">
        <v>0</v>
      </c>
      <c r="U590">
        <v>0</v>
      </c>
      <c r="V590">
        <v>515</v>
      </c>
      <c r="W590">
        <v>15</v>
      </c>
      <c r="X590">
        <v>13</v>
      </c>
      <c r="Y590">
        <v>2</v>
      </c>
      <c r="Z590">
        <v>0</v>
      </c>
      <c r="AA590">
        <v>500</v>
      </c>
      <c r="AB590">
        <v>225</v>
      </c>
      <c r="AC590">
        <v>23</v>
      </c>
      <c r="AD590">
        <v>2</v>
      </c>
      <c r="AE590">
        <v>4</v>
      </c>
      <c r="AF590">
        <v>3</v>
      </c>
      <c r="AG590">
        <v>1</v>
      </c>
      <c r="AH590">
        <v>179</v>
      </c>
      <c r="AI590">
        <v>0</v>
      </c>
      <c r="AJ590">
        <v>0</v>
      </c>
      <c r="AK590">
        <v>1</v>
      </c>
      <c r="AL590">
        <v>1</v>
      </c>
      <c r="AM590">
        <v>0</v>
      </c>
      <c r="AN590">
        <v>1</v>
      </c>
      <c r="AO590">
        <v>1</v>
      </c>
      <c r="AP590">
        <v>0</v>
      </c>
      <c r="AQ590">
        <v>1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1</v>
      </c>
      <c r="AX590">
        <v>2</v>
      </c>
      <c r="AY590">
        <v>1</v>
      </c>
      <c r="AZ590">
        <v>1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3</v>
      </c>
      <c r="BG590">
        <v>225</v>
      </c>
      <c r="BH590">
        <v>109</v>
      </c>
      <c r="BI590">
        <v>32</v>
      </c>
      <c r="BJ590">
        <v>67</v>
      </c>
      <c r="BK590">
        <v>1</v>
      </c>
      <c r="BL590">
        <v>2</v>
      </c>
      <c r="BM590">
        <v>1</v>
      </c>
      <c r="BN590">
        <v>0</v>
      </c>
      <c r="BO590">
        <v>2</v>
      </c>
      <c r="BP590">
        <v>0</v>
      </c>
      <c r="BQ590">
        <v>3</v>
      </c>
      <c r="BR590">
        <v>1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109</v>
      </c>
      <c r="CN590">
        <v>21</v>
      </c>
      <c r="CO590">
        <v>13</v>
      </c>
      <c r="CP590">
        <v>1</v>
      </c>
      <c r="CQ590">
        <v>0</v>
      </c>
      <c r="CR590">
        <v>3</v>
      </c>
      <c r="CS590">
        <v>2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1</v>
      </c>
      <c r="DB590">
        <v>0</v>
      </c>
      <c r="DC590">
        <v>1</v>
      </c>
      <c r="DD590">
        <v>0</v>
      </c>
      <c r="DE590">
        <v>21</v>
      </c>
      <c r="DF590">
        <v>27</v>
      </c>
      <c r="DG590">
        <v>20</v>
      </c>
      <c r="DH590">
        <v>1</v>
      </c>
      <c r="DI590">
        <v>1</v>
      </c>
      <c r="DJ590">
        <v>2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1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1</v>
      </c>
      <c r="DY590">
        <v>0</v>
      </c>
      <c r="DZ590">
        <v>1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27</v>
      </c>
      <c r="EL590">
        <v>30</v>
      </c>
      <c r="EM590">
        <v>7</v>
      </c>
      <c r="EN590">
        <v>2</v>
      </c>
      <c r="EO590">
        <v>0</v>
      </c>
      <c r="EP590">
        <v>6</v>
      </c>
      <c r="EQ590">
        <v>0</v>
      </c>
      <c r="ER590">
        <v>1</v>
      </c>
      <c r="ES590">
        <v>1</v>
      </c>
      <c r="ET590">
        <v>0</v>
      </c>
      <c r="EU590">
        <v>0</v>
      </c>
      <c r="EV590">
        <v>0</v>
      </c>
      <c r="EW590">
        <v>1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1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11</v>
      </c>
      <c r="FP590">
        <v>30</v>
      </c>
      <c r="FQ590">
        <v>25</v>
      </c>
      <c r="FR590">
        <v>13</v>
      </c>
      <c r="FS590">
        <v>7</v>
      </c>
      <c r="FT590">
        <v>2</v>
      </c>
      <c r="FU590">
        <v>0</v>
      </c>
      <c r="FV590">
        <v>0</v>
      </c>
      <c r="FW590">
        <v>0</v>
      </c>
      <c r="FX590">
        <v>1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1</v>
      </c>
      <c r="GG590">
        <v>0</v>
      </c>
      <c r="GH590">
        <v>1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25</v>
      </c>
      <c r="GV590">
        <v>41</v>
      </c>
      <c r="GW590">
        <v>18</v>
      </c>
      <c r="GX590">
        <v>3</v>
      </c>
      <c r="GY590">
        <v>0</v>
      </c>
      <c r="GZ590">
        <v>0</v>
      </c>
      <c r="HA590">
        <v>1</v>
      </c>
      <c r="HB590">
        <v>3</v>
      </c>
      <c r="HC590">
        <v>1</v>
      </c>
      <c r="HD590">
        <v>2</v>
      </c>
      <c r="HE590">
        <v>1</v>
      </c>
      <c r="HF590">
        <v>1</v>
      </c>
      <c r="HG590">
        <v>5</v>
      </c>
      <c r="HH590">
        <v>1</v>
      </c>
      <c r="HI590">
        <v>1</v>
      </c>
      <c r="HJ590">
        <v>0</v>
      </c>
      <c r="HK590">
        <v>0</v>
      </c>
      <c r="HL590">
        <v>1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1</v>
      </c>
      <c r="HV590">
        <v>0</v>
      </c>
      <c r="HW590">
        <v>0</v>
      </c>
      <c r="HX590">
        <v>0</v>
      </c>
      <c r="HY590">
        <v>0</v>
      </c>
      <c r="HZ590">
        <v>2</v>
      </c>
      <c r="IA590">
        <v>41</v>
      </c>
      <c r="IB590">
        <v>21</v>
      </c>
      <c r="IC590">
        <v>8</v>
      </c>
      <c r="ID590">
        <v>2</v>
      </c>
      <c r="IE590">
        <v>0</v>
      </c>
      <c r="IF590">
        <v>3</v>
      </c>
      <c r="IG590">
        <v>1</v>
      </c>
      <c r="IH590">
        <v>2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4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1</v>
      </c>
      <c r="JF590">
        <v>21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1</v>
      </c>
      <c r="JZ590">
        <v>1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1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</row>
    <row r="591" spans="1:332">
      <c r="A591" t="s">
        <v>753</v>
      </c>
      <c r="B591" t="s">
        <v>752</v>
      </c>
      <c r="C591" t="str">
        <f>"061403"</f>
        <v>061403</v>
      </c>
      <c r="D591" t="s">
        <v>751</v>
      </c>
      <c r="E591">
        <v>3</v>
      </c>
      <c r="F591">
        <v>1083</v>
      </c>
      <c r="G591">
        <v>820</v>
      </c>
      <c r="H591">
        <v>311</v>
      </c>
      <c r="I591">
        <v>509</v>
      </c>
      <c r="J591">
        <v>0</v>
      </c>
      <c r="K591">
        <v>4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509</v>
      </c>
      <c r="T591">
        <v>0</v>
      </c>
      <c r="U591">
        <v>1</v>
      </c>
      <c r="V591">
        <v>508</v>
      </c>
      <c r="W591">
        <v>14</v>
      </c>
      <c r="X591">
        <v>13</v>
      </c>
      <c r="Y591">
        <v>1</v>
      </c>
      <c r="Z591">
        <v>0</v>
      </c>
      <c r="AA591">
        <v>494</v>
      </c>
      <c r="AB591">
        <v>280</v>
      </c>
      <c r="AC591">
        <v>31</v>
      </c>
      <c r="AD591">
        <v>3</v>
      </c>
      <c r="AE591">
        <v>12</v>
      </c>
      <c r="AF591">
        <v>2</v>
      </c>
      <c r="AG591">
        <v>1</v>
      </c>
      <c r="AH591">
        <v>206</v>
      </c>
      <c r="AI591">
        <v>5</v>
      </c>
      <c r="AJ591">
        <v>0</v>
      </c>
      <c r="AK591">
        <v>0</v>
      </c>
      <c r="AL591">
        <v>1</v>
      </c>
      <c r="AM591">
        <v>0</v>
      </c>
      <c r="AN591">
        <v>0</v>
      </c>
      <c r="AO591">
        <v>1</v>
      </c>
      <c r="AP591">
        <v>1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7</v>
      </c>
      <c r="AX591">
        <v>2</v>
      </c>
      <c r="AY591">
        <v>0</v>
      </c>
      <c r="AZ591">
        <v>4</v>
      </c>
      <c r="BA591">
        <v>0</v>
      </c>
      <c r="BB591">
        <v>0</v>
      </c>
      <c r="BC591">
        <v>0</v>
      </c>
      <c r="BD591">
        <v>4</v>
      </c>
      <c r="BE591">
        <v>0</v>
      </c>
      <c r="BF591">
        <v>0</v>
      </c>
      <c r="BG591">
        <v>280</v>
      </c>
      <c r="BH591">
        <v>86</v>
      </c>
      <c r="BI591">
        <v>21</v>
      </c>
      <c r="BJ591">
        <v>63</v>
      </c>
      <c r="BK591">
        <v>1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86</v>
      </c>
      <c r="CN591">
        <v>8</v>
      </c>
      <c r="CO591">
        <v>0</v>
      </c>
      <c r="CP591">
        <v>1</v>
      </c>
      <c r="CQ591">
        <v>0</v>
      </c>
      <c r="CR591">
        <v>0</v>
      </c>
      <c r="CS591">
        <v>2</v>
      </c>
      <c r="CT591">
        <v>1</v>
      </c>
      <c r="CU591">
        <v>0</v>
      </c>
      <c r="CV591">
        <v>0</v>
      </c>
      <c r="CW591">
        <v>0</v>
      </c>
      <c r="CX591">
        <v>0</v>
      </c>
      <c r="CY591">
        <v>4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8</v>
      </c>
      <c r="DF591">
        <v>22</v>
      </c>
      <c r="DG591">
        <v>14</v>
      </c>
      <c r="DH591">
        <v>0</v>
      </c>
      <c r="DI591">
        <v>0</v>
      </c>
      <c r="DJ591">
        <v>4</v>
      </c>
      <c r="DK591">
        <v>1</v>
      </c>
      <c r="DL591">
        <v>1</v>
      </c>
      <c r="DM591">
        <v>0</v>
      </c>
      <c r="DN591">
        <v>1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1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22</v>
      </c>
      <c r="EL591">
        <v>31</v>
      </c>
      <c r="EM591">
        <v>7</v>
      </c>
      <c r="EN591">
        <v>0</v>
      </c>
      <c r="EO591">
        <v>0</v>
      </c>
      <c r="EP591">
        <v>4</v>
      </c>
      <c r="EQ591">
        <v>0</v>
      </c>
      <c r="ER591">
        <v>0</v>
      </c>
      <c r="ES591">
        <v>1</v>
      </c>
      <c r="ET591">
        <v>1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1</v>
      </c>
      <c r="FH591">
        <v>0</v>
      </c>
      <c r="FI591">
        <v>0</v>
      </c>
      <c r="FJ591">
        <v>0</v>
      </c>
      <c r="FK591">
        <v>0</v>
      </c>
      <c r="FL591">
        <v>3</v>
      </c>
      <c r="FM591">
        <v>0</v>
      </c>
      <c r="FN591">
        <v>0</v>
      </c>
      <c r="FO591">
        <v>14</v>
      </c>
      <c r="FP591">
        <v>31</v>
      </c>
      <c r="FQ591">
        <v>14</v>
      </c>
      <c r="FR591">
        <v>7</v>
      </c>
      <c r="FS591">
        <v>2</v>
      </c>
      <c r="FT591">
        <v>1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1</v>
      </c>
      <c r="GE591">
        <v>0</v>
      </c>
      <c r="GF591">
        <v>1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1</v>
      </c>
      <c r="GS591">
        <v>0</v>
      </c>
      <c r="GT591">
        <v>1</v>
      </c>
      <c r="GU591">
        <v>14</v>
      </c>
      <c r="GV591">
        <v>38</v>
      </c>
      <c r="GW591">
        <v>15</v>
      </c>
      <c r="GX591">
        <v>3</v>
      </c>
      <c r="GY591">
        <v>0</v>
      </c>
      <c r="GZ591">
        <v>1</v>
      </c>
      <c r="HA591">
        <v>0</v>
      </c>
      <c r="HB591">
        <v>1</v>
      </c>
      <c r="HC591">
        <v>5</v>
      </c>
      <c r="HD591">
        <v>1</v>
      </c>
      <c r="HE591">
        <v>0</v>
      </c>
      <c r="HF591">
        <v>0</v>
      </c>
      <c r="HG591">
        <v>3</v>
      </c>
      <c r="HH591">
        <v>3</v>
      </c>
      <c r="HI591">
        <v>1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1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1</v>
      </c>
      <c r="HX591">
        <v>2</v>
      </c>
      <c r="HY591">
        <v>0</v>
      </c>
      <c r="HZ591">
        <v>1</v>
      </c>
      <c r="IA591">
        <v>38</v>
      </c>
      <c r="IB591">
        <v>14</v>
      </c>
      <c r="IC591">
        <v>5</v>
      </c>
      <c r="ID591">
        <v>1</v>
      </c>
      <c r="IE591">
        <v>0</v>
      </c>
      <c r="IF591">
        <v>0</v>
      </c>
      <c r="IG591">
        <v>0</v>
      </c>
      <c r="IH591">
        <v>1</v>
      </c>
      <c r="II591">
        <v>0</v>
      </c>
      <c r="IJ591">
        <v>0</v>
      </c>
      <c r="IK591">
        <v>0</v>
      </c>
      <c r="IL591">
        <v>0</v>
      </c>
      <c r="IM591">
        <v>1</v>
      </c>
      <c r="IN591">
        <v>0</v>
      </c>
      <c r="IO591">
        <v>1</v>
      </c>
      <c r="IP591">
        <v>3</v>
      </c>
      <c r="IQ591">
        <v>0</v>
      </c>
      <c r="IR591">
        <v>1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1</v>
      </c>
      <c r="JE591">
        <v>0</v>
      </c>
      <c r="JF591">
        <v>14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1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1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</row>
    <row r="592" spans="1:332">
      <c r="A592" t="s">
        <v>750</v>
      </c>
      <c r="B592" t="s">
        <v>742</v>
      </c>
      <c r="C592" t="str">
        <f>"061404"</f>
        <v>061404</v>
      </c>
      <c r="D592" t="s">
        <v>749</v>
      </c>
      <c r="E592">
        <v>1</v>
      </c>
      <c r="F592">
        <v>1740</v>
      </c>
      <c r="G592">
        <v>1280</v>
      </c>
      <c r="H592">
        <v>324</v>
      </c>
      <c r="I592">
        <v>956</v>
      </c>
      <c r="J592">
        <v>0</v>
      </c>
      <c r="K592">
        <v>50</v>
      </c>
      <c r="L592">
        <v>4</v>
      </c>
      <c r="M592">
        <v>4</v>
      </c>
      <c r="N592">
        <v>0</v>
      </c>
      <c r="O592">
        <v>0</v>
      </c>
      <c r="P592">
        <v>0</v>
      </c>
      <c r="Q592">
        <v>0</v>
      </c>
      <c r="R592">
        <v>4</v>
      </c>
      <c r="S592">
        <v>960</v>
      </c>
      <c r="T592">
        <v>4</v>
      </c>
      <c r="U592">
        <v>0</v>
      </c>
      <c r="V592">
        <v>960</v>
      </c>
      <c r="W592">
        <v>13</v>
      </c>
      <c r="X592">
        <v>6</v>
      </c>
      <c r="Y592">
        <v>7</v>
      </c>
      <c r="Z592">
        <v>0</v>
      </c>
      <c r="AA592">
        <v>947</v>
      </c>
      <c r="AB592">
        <v>428</v>
      </c>
      <c r="AC592">
        <v>101</v>
      </c>
      <c r="AD592">
        <v>27</v>
      </c>
      <c r="AE592">
        <v>28</v>
      </c>
      <c r="AF592">
        <v>8</v>
      </c>
      <c r="AG592">
        <v>1</v>
      </c>
      <c r="AH592">
        <v>87</v>
      </c>
      <c r="AI592">
        <v>8</v>
      </c>
      <c r="AJ592">
        <v>0</v>
      </c>
      <c r="AK592">
        <v>6</v>
      </c>
      <c r="AL592">
        <v>18</v>
      </c>
      <c r="AM592">
        <v>11</v>
      </c>
      <c r="AN592">
        <v>13</v>
      </c>
      <c r="AO592">
        <v>8</v>
      </c>
      <c r="AP592">
        <v>0</v>
      </c>
      <c r="AQ592">
        <v>3</v>
      </c>
      <c r="AR592">
        <v>2</v>
      </c>
      <c r="AS592">
        <v>2</v>
      </c>
      <c r="AT592">
        <v>0</v>
      </c>
      <c r="AU592">
        <v>0</v>
      </c>
      <c r="AV592">
        <v>1</v>
      </c>
      <c r="AW592">
        <v>21</v>
      </c>
      <c r="AX592">
        <v>69</v>
      </c>
      <c r="AY592">
        <v>0</v>
      </c>
      <c r="AZ592">
        <v>1</v>
      </c>
      <c r="BA592">
        <v>0</v>
      </c>
      <c r="BB592">
        <v>0</v>
      </c>
      <c r="BC592">
        <v>1</v>
      </c>
      <c r="BD592">
        <v>0</v>
      </c>
      <c r="BE592">
        <v>1</v>
      </c>
      <c r="BF592">
        <v>11</v>
      </c>
      <c r="BG592">
        <v>428</v>
      </c>
      <c r="BH592">
        <v>237</v>
      </c>
      <c r="BI592">
        <v>55</v>
      </c>
      <c r="BJ592">
        <v>90</v>
      </c>
      <c r="BK592">
        <v>1</v>
      </c>
      <c r="BL592">
        <v>2</v>
      </c>
      <c r="BM592">
        <v>0</v>
      </c>
      <c r="BN592">
        <v>1</v>
      </c>
      <c r="BO592">
        <v>2</v>
      </c>
      <c r="BP592">
        <v>0</v>
      </c>
      <c r="BQ592">
        <v>0</v>
      </c>
      <c r="BR592">
        <v>1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1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84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237</v>
      </c>
      <c r="CN592">
        <v>21</v>
      </c>
      <c r="CO592">
        <v>8</v>
      </c>
      <c r="CP592">
        <v>3</v>
      </c>
      <c r="CQ592">
        <v>0</v>
      </c>
      <c r="CR592">
        <v>1</v>
      </c>
      <c r="CS592">
        <v>1</v>
      </c>
      <c r="CT592">
        <v>0</v>
      </c>
      <c r="CU592">
        <v>1</v>
      </c>
      <c r="CV592">
        <v>0</v>
      </c>
      <c r="CW592">
        <v>0</v>
      </c>
      <c r="CX592">
        <v>0</v>
      </c>
      <c r="CY592">
        <v>0</v>
      </c>
      <c r="CZ592">
        <v>3</v>
      </c>
      <c r="DA592">
        <v>0</v>
      </c>
      <c r="DB592">
        <v>0</v>
      </c>
      <c r="DC592">
        <v>1</v>
      </c>
      <c r="DD592">
        <v>3</v>
      </c>
      <c r="DE592">
        <v>21</v>
      </c>
      <c r="DF592">
        <v>43</v>
      </c>
      <c r="DG592">
        <v>25</v>
      </c>
      <c r="DH592">
        <v>2</v>
      </c>
      <c r="DI592">
        <v>1</v>
      </c>
      <c r="DJ592">
        <v>3</v>
      </c>
      <c r="DK592">
        <v>2</v>
      </c>
      <c r="DL592">
        <v>0</v>
      </c>
      <c r="DM592">
        <v>1</v>
      </c>
      <c r="DN592">
        <v>0</v>
      </c>
      <c r="DO592">
        <v>0</v>
      </c>
      <c r="DP592">
        <v>1</v>
      </c>
      <c r="DQ592">
        <v>0</v>
      </c>
      <c r="DR592">
        <v>0</v>
      </c>
      <c r="DS592">
        <v>0</v>
      </c>
      <c r="DT592">
        <v>1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2</v>
      </c>
      <c r="EH592">
        <v>0</v>
      </c>
      <c r="EI592">
        <v>1</v>
      </c>
      <c r="EJ592">
        <v>4</v>
      </c>
      <c r="EK592">
        <v>43</v>
      </c>
      <c r="EL592">
        <v>26</v>
      </c>
      <c r="EM592">
        <v>4</v>
      </c>
      <c r="EN592">
        <v>2</v>
      </c>
      <c r="EO592">
        <v>0</v>
      </c>
      <c r="EP592">
        <v>13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1</v>
      </c>
      <c r="EW592">
        <v>0</v>
      </c>
      <c r="EX592">
        <v>0</v>
      </c>
      <c r="EY592">
        <v>1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5</v>
      </c>
      <c r="FP592">
        <v>26</v>
      </c>
      <c r="FQ592">
        <v>50</v>
      </c>
      <c r="FR592">
        <v>32</v>
      </c>
      <c r="FS592">
        <v>6</v>
      </c>
      <c r="FT592">
        <v>5</v>
      </c>
      <c r="FU592">
        <v>0</v>
      </c>
      <c r="FV592">
        <v>0</v>
      </c>
      <c r="FW592">
        <v>0</v>
      </c>
      <c r="FX592">
        <v>1</v>
      </c>
      <c r="FY592">
        <v>2</v>
      </c>
      <c r="FZ592">
        <v>0</v>
      </c>
      <c r="GA592">
        <v>0</v>
      </c>
      <c r="GB592">
        <v>0</v>
      </c>
      <c r="GC592">
        <v>0</v>
      </c>
      <c r="GD592">
        <v>0</v>
      </c>
      <c r="GE592">
        <v>0</v>
      </c>
      <c r="GF592">
        <v>1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0</v>
      </c>
      <c r="GQ592">
        <v>0</v>
      </c>
      <c r="GR592">
        <v>0</v>
      </c>
      <c r="GS592">
        <v>0</v>
      </c>
      <c r="GT592">
        <v>3</v>
      </c>
      <c r="GU592">
        <v>50</v>
      </c>
      <c r="GV592">
        <v>75</v>
      </c>
      <c r="GW592">
        <v>42</v>
      </c>
      <c r="GX592">
        <v>2</v>
      </c>
      <c r="GY592">
        <v>0</v>
      </c>
      <c r="GZ592">
        <v>1</v>
      </c>
      <c r="HA592">
        <v>1</v>
      </c>
      <c r="HB592">
        <v>0</v>
      </c>
      <c r="HC592">
        <v>4</v>
      </c>
      <c r="HD592">
        <v>0</v>
      </c>
      <c r="HE592">
        <v>1</v>
      </c>
      <c r="HF592">
        <v>2</v>
      </c>
      <c r="HG592">
        <v>14</v>
      </c>
      <c r="HH592">
        <v>0</v>
      </c>
      <c r="HI592">
        <v>1</v>
      </c>
      <c r="HJ592">
        <v>1</v>
      </c>
      <c r="HK592">
        <v>0</v>
      </c>
      <c r="HL592">
        <v>0</v>
      </c>
      <c r="HM592">
        <v>0</v>
      </c>
      <c r="HN592">
        <v>1</v>
      </c>
      <c r="HO592">
        <v>0</v>
      </c>
      <c r="HP592">
        <v>1</v>
      </c>
      <c r="HQ592">
        <v>1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1</v>
      </c>
      <c r="HX592">
        <v>0</v>
      </c>
      <c r="HY592">
        <v>0</v>
      </c>
      <c r="HZ592">
        <v>2</v>
      </c>
      <c r="IA592">
        <v>75</v>
      </c>
      <c r="IB592">
        <v>63</v>
      </c>
      <c r="IC592">
        <v>34</v>
      </c>
      <c r="ID592">
        <v>8</v>
      </c>
      <c r="IE592">
        <v>1</v>
      </c>
      <c r="IF592">
        <v>5</v>
      </c>
      <c r="IG592">
        <v>0</v>
      </c>
      <c r="IH592">
        <v>0</v>
      </c>
      <c r="II592">
        <v>2</v>
      </c>
      <c r="IJ592">
        <v>4</v>
      </c>
      <c r="IK592">
        <v>0</v>
      </c>
      <c r="IL592">
        <v>0</v>
      </c>
      <c r="IM592">
        <v>0</v>
      </c>
      <c r="IN592">
        <v>0</v>
      </c>
      <c r="IO592">
        <v>5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1</v>
      </c>
      <c r="IX592">
        <v>0</v>
      </c>
      <c r="IY592">
        <v>0</v>
      </c>
      <c r="IZ592">
        <v>0</v>
      </c>
      <c r="JA592">
        <v>2</v>
      </c>
      <c r="JB592">
        <v>0</v>
      </c>
      <c r="JC592">
        <v>0</v>
      </c>
      <c r="JD592">
        <v>0</v>
      </c>
      <c r="JE592">
        <v>1</v>
      </c>
      <c r="JF592">
        <v>63</v>
      </c>
      <c r="JG592">
        <v>1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1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1</v>
      </c>
      <c r="JY592">
        <v>2</v>
      </c>
      <c r="JZ592">
        <v>1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1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2</v>
      </c>
      <c r="KQ592">
        <v>1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1</v>
      </c>
      <c r="LT592">
        <v>1</v>
      </c>
    </row>
    <row r="593" spans="1:332">
      <c r="A593" t="s">
        <v>748</v>
      </c>
      <c r="B593" t="s">
        <v>742</v>
      </c>
      <c r="C593" t="str">
        <f>"061404"</f>
        <v>061404</v>
      </c>
      <c r="D593" t="s">
        <v>747</v>
      </c>
      <c r="E593">
        <v>2</v>
      </c>
      <c r="F593">
        <v>1592</v>
      </c>
      <c r="G593">
        <v>1190</v>
      </c>
      <c r="H593">
        <v>402</v>
      </c>
      <c r="I593">
        <v>788</v>
      </c>
      <c r="J593">
        <v>0</v>
      </c>
      <c r="K593">
        <v>21</v>
      </c>
      <c r="L593">
        <v>1</v>
      </c>
      <c r="M593">
        <v>1</v>
      </c>
      <c r="N593">
        <v>0</v>
      </c>
      <c r="O593">
        <v>0</v>
      </c>
      <c r="P593">
        <v>0</v>
      </c>
      <c r="Q593">
        <v>0</v>
      </c>
      <c r="R593">
        <v>1</v>
      </c>
      <c r="S593">
        <v>789</v>
      </c>
      <c r="T593">
        <v>1</v>
      </c>
      <c r="U593">
        <v>0</v>
      </c>
      <c r="V593">
        <v>789</v>
      </c>
      <c r="W593">
        <v>23</v>
      </c>
      <c r="X593">
        <v>19</v>
      </c>
      <c r="Y593">
        <v>4</v>
      </c>
      <c r="Z593">
        <v>0</v>
      </c>
      <c r="AA593">
        <v>766</v>
      </c>
      <c r="AB593">
        <v>391</v>
      </c>
      <c r="AC593">
        <v>123</v>
      </c>
      <c r="AD593">
        <v>17</v>
      </c>
      <c r="AE593">
        <v>25</v>
      </c>
      <c r="AF593">
        <v>9</v>
      </c>
      <c r="AG593">
        <v>4</v>
      </c>
      <c r="AH593">
        <v>53</v>
      </c>
      <c r="AI593">
        <v>4</v>
      </c>
      <c r="AJ593">
        <v>2</v>
      </c>
      <c r="AK593">
        <v>8</v>
      </c>
      <c r="AL593">
        <v>2</v>
      </c>
      <c r="AM593">
        <v>9</v>
      </c>
      <c r="AN593">
        <v>2</v>
      </c>
      <c r="AO593">
        <v>4</v>
      </c>
      <c r="AP593">
        <v>0</v>
      </c>
      <c r="AQ593">
        <v>0</v>
      </c>
      <c r="AR593">
        <v>0</v>
      </c>
      <c r="AS593">
        <v>5</v>
      </c>
      <c r="AT593">
        <v>0</v>
      </c>
      <c r="AU593">
        <v>0</v>
      </c>
      <c r="AV593">
        <v>2</v>
      </c>
      <c r="AW593">
        <v>7</v>
      </c>
      <c r="AX593">
        <v>106</v>
      </c>
      <c r="AY593">
        <v>0</v>
      </c>
      <c r="AZ593">
        <v>0</v>
      </c>
      <c r="BA593">
        <v>1</v>
      </c>
      <c r="BB593">
        <v>0</v>
      </c>
      <c r="BC593">
        <v>0</v>
      </c>
      <c r="BD593">
        <v>3</v>
      </c>
      <c r="BE593">
        <v>0</v>
      </c>
      <c r="BF593">
        <v>5</v>
      </c>
      <c r="BG593">
        <v>391</v>
      </c>
      <c r="BH593">
        <v>139</v>
      </c>
      <c r="BI593">
        <v>40</v>
      </c>
      <c r="BJ593">
        <v>28</v>
      </c>
      <c r="BK593">
        <v>1</v>
      </c>
      <c r="BL593">
        <v>1</v>
      </c>
      <c r="BM593">
        <v>0</v>
      </c>
      <c r="BN593">
        <v>2</v>
      </c>
      <c r="BO593">
        <v>0</v>
      </c>
      <c r="BP593">
        <v>0</v>
      </c>
      <c r="BQ593">
        <v>0</v>
      </c>
      <c r="BR593">
        <v>7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1</v>
      </c>
      <c r="CE593">
        <v>58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1</v>
      </c>
      <c r="CM593">
        <v>139</v>
      </c>
      <c r="CN593">
        <v>20</v>
      </c>
      <c r="CO593">
        <v>6</v>
      </c>
      <c r="CP593">
        <v>4</v>
      </c>
      <c r="CQ593">
        <v>3</v>
      </c>
      <c r="CR593">
        <v>2</v>
      </c>
      <c r="CS593">
        <v>0</v>
      </c>
      <c r="CT593">
        <v>4</v>
      </c>
      <c r="CU593">
        <v>0</v>
      </c>
      <c r="CV593">
        <v>0</v>
      </c>
      <c r="CW593">
        <v>0</v>
      </c>
      <c r="CX593">
        <v>1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20</v>
      </c>
      <c r="DF593">
        <v>26</v>
      </c>
      <c r="DG593">
        <v>12</v>
      </c>
      <c r="DH593">
        <v>5</v>
      </c>
      <c r="DI593">
        <v>2</v>
      </c>
      <c r="DJ593">
        <v>2</v>
      </c>
      <c r="DK593">
        <v>0</v>
      </c>
      <c r="DL593">
        <v>0</v>
      </c>
      <c r="DM593">
        <v>1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1</v>
      </c>
      <c r="EB593">
        <v>1</v>
      </c>
      <c r="EC593">
        <v>0</v>
      </c>
      <c r="ED593">
        <v>0</v>
      </c>
      <c r="EE593">
        <v>2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26</v>
      </c>
      <c r="EL593">
        <v>65</v>
      </c>
      <c r="EM593">
        <v>12</v>
      </c>
      <c r="EN593">
        <v>0</v>
      </c>
      <c r="EO593">
        <v>2</v>
      </c>
      <c r="EP593">
        <v>30</v>
      </c>
      <c r="EQ593">
        <v>1</v>
      </c>
      <c r="ER593">
        <v>1</v>
      </c>
      <c r="ES593">
        <v>10</v>
      </c>
      <c r="ET593">
        <v>0</v>
      </c>
      <c r="EU593">
        <v>1</v>
      </c>
      <c r="EV593">
        <v>0</v>
      </c>
      <c r="EW593">
        <v>0</v>
      </c>
      <c r="EX593">
        <v>1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4</v>
      </c>
      <c r="FI593">
        <v>1</v>
      </c>
      <c r="FJ593">
        <v>1</v>
      </c>
      <c r="FK593">
        <v>0</v>
      </c>
      <c r="FL593">
        <v>0</v>
      </c>
      <c r="FM593">
        <v>0</v>
      </c>
      <c r="FN593">
        <v>0</v>
      </c>
      <c r="FO593">
        <v>1</v>
      </c>
      <c r="FP593">
        <v>65</v>
      </c>
      <c r="FQ593">
        <v>18</v>
      </c>
      <c r="FR593">
        <v>11</v>
      </c>
      <c r="FS593">
        <v>2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0</v>
      </c>
      <c r="GA593">
        <v>0</v>
      </c>
      <c r="GB593">
        <v>0</v>
      </c>
      <c r="GC593">
        <v>0</v>
      </c>
      <c r="GD593">
        <v>0</v>
      </c>
      <c r="GE593">
        <v>0</v>
      </c>
      <c r="GF593">
        <v>0</v>
      </c>
      <c r="GG593">
        <v>0</v>
      </c>
      <c r="GH593">
        <v>0</v>
      </c>
      <c r="GI593">
        <v>0</v>
      </c>
      <c r="GJ593">
        <v>1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4</v>
      </c>
      <c r="GU593">
        <v>18</v>
      </c>
      <c r="GV593">
        <v>61</v>
      </c>
      <c r="GW593">
        <v>24</v>
      </c>
      <c r="GX593">
        <v>3</v>
      </c>
      <c r="GY593">
        <v>3</v>
      </c>
      <c r="GZ593">
        <v>3</v>
      </c>
      <c r="HA593">
        <v>2</v>
      </c>
      <c r="HB593">
        <v>4</v>
      </c>
      <c r="HC593">
        <v>2</v>
      </c>
      <c r="HD593">
        <v>1</v>
      </c>
      <c r="HE593">
        <v>0</v>
      </c>
      <c r="HF593">
        <v>0</v>
      </c>
      <c r="HG593">
        <v>8</v>
      </c>
      <c r="HH593">
        <v>1</v>
      </c>
      <c r="HI593">
        <v>0</v>
      </c>
      <c r="HJ593">
        <v>0</v>
      </c>
      <c r="HK593">
        <v>1</v>
      </c>
      <c r="HL593">
        <v>1</v>
      </c>
      <c r="HM593">
        <v>0</v>
      </c>
      <c r="HN593">
        <v>0</v>
      </c>
      <c r="HO593">
        <v>0</v>
      </c>
      <c r="HP593">
        <v>3</v>
      </c>
      <c r="HQ593">
        <v>2</v>
      </c>
      <c r="HR593">
        <v>0</v>
      </c>
      <c r="HS593">
        <v>1</v>
      </c>
      <c r="HT593">
        <v>0</v>
      </c>
      <c r="HU593">
        <v>0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61</v>
      </c>
      <c r="IB593">
        <v>43</v>
      </c>
      <c r="IC593">
        <v>24</v>
      </c>
      <c r="ID593">
        <v>4</v>
      </c>
      <c r="IE593">
        <v>2</v>
      </c>
      <c r="IF593">
        <v>4</v>
      </c>
      <c r="IG593">
        <v>2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5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1</v>
      </c>
      <c r="JA593">
        <v>0</v>
      </c>
      <c r="JB593">
        <v>0</v>
      </c>
      <c r="JC593">
        <v>0</v>
      </c>
      <c r="JD593">
        <v>0</v>
      </c>
      <c r="JE593">
        <v>1</v>
      </c>
      <c r="JF593">
        <v>43</v>
      </c>
      <c r="JG593">
        <v>1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1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0</v>
      </c>
      <c r="JV593">
        <v>0</v>
      </c>
      <c r="JW593">
        <v>0</v>
      </c>
      <c r="JX593">
        <v>1</v>
      </c>
      <c r="JY593">
        <v>1</v>
      </c>
      <c r="JZ593">
        <v>0</v>
      </c>
      <c r="KA593">
        <v>0</v>
      </c>
      <c r="KB593">
        <v>0</v>
      </c>
      <c r="KC593">
        <v>0</v>
      </c>
      <c r="KD593">
        <v>1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1</v>
      </c>
      <c r="KQ593">
        <v>1</v>
      </c>
      <c r="KR593">
        <v>1</v>
      </c>
      <c r="KS593">
        <v>0</v>
      </c>
      <c r="KT593">
        <v>0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1</v>
      </c>
    </row>
    <row r="594" spans="1:332">
      <c r="A594" t="s">
        <v>746</v>
      </c>
      <c r="B594" t="s">
        <v>742</v>
      </c>
      <c r="C594" t="str">
        <f>"061404"</f>
        <v>061404</v>
      </c>
      <c r="D594" t="s">
        <v>403</v>
      </c>
      <c r="E594">
        <v>3</v>
      </c>
      <c r="F594">
        <v>1087</v>
      </c>
      <c r="G594">
        <v>830</v>
      </c>
      <c r="H594">
        <v>383</v>
      </c>
      <c r="I594">
        <v>447</v>
      </c>
      <c r="J594">
        <v>0</v>
      </c>
      <c r="K594">
        <v>1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447</v>
      </c>
      <c r="T594">
        <v>0</v>
      </c>
      <c r="U594">
        <v>0</v>
      </c>
      <c r="V594">
        <v>447</v>
      </c>
      <c r="W594">
        <v>13</v>
      </c>
      <c r="X594">
        <v>10</v>
      </c>
      <c r="Y594">
        <v>3</v>
      </c>
      <c r="Z594">
        <v>0</v>
      </c>
      <c r="AA594">
        <v>434</v>
      </c>
      <c r="AB594">
        <v>195</v>
      </c>
      <c r="AC594">
        <v>58</v>
      </c>
      <c r="AD594">
        <v>14</v>
      </c>
      <c r="AE594">
        <v>9</v>
      </c>
      <c r="AF594">
        <v>1</v>
      </c>
      <c r="AG594">
        <v>3</v>
      </c>
      <c r="AH594">
        <v>52</v>
      </c>
      <c r="AI594">
        <v>7</v>
      </c>
      <c r="AJ594">
        <v>2</v>
      </c>
      <c r="AK594">
        <v>5</v>
      </c>
      <c r="AL594">
        <v>2</v>
      </c>
      <c r="AM594">
        <v>10</v>
      </c>
      <c r="AN594">
        <v>1</v>
      </c>
      <c r="AO594">
        <v>0</v>
      </c>
      <c r="AP594">
        <v>0</v>
      </c>
      <c r="AQ594">
        <v>0</v>
      </c>
      <c r="AR594">
        <v>3</v>
      </c>
      <c r="AS594">
        <v>0</v>
      </c>
      <c r="AT594">
        <v>0</v>
      </c>
      <c r="AU594">
        <v>0</v>
      </c>
      <c r="AV594">
        <v>0</v>
      </c>
      <c r="AW594">
        <v>6</v>
      </c>
      <c r="AX594">
        <v>15</v>
      </c>
      <c r="AY594">
        <v>0</v>
      </c>
      <c r="AZ594">
        <v>6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1</v>
      </c>
      <c r="BG594">
        <v>195</v>
      </c>
      <c r="BH594">
        <v>69</v>
      </c>
      <c r="BI594">
        <v>16</v>
      </c>
      <c r="BJ594">
        <v>14</v>
      </c>
      <c r="BK594">
        <v>0</v>
      </c>
      <c r="BL594">
        <v>1</v>
      </c>
      <c r="BM594">
        <v>1</v>
      </c>
      <c r="BN594">
        <v>0</v>
      </c>
      <c r="BO594">
        <v>1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1</v>
      </c>
      <c r="CB594">
        <v>0</v>
      </c>
      <c r="CC594">
        <v>0</v>
      </c>
      <c r="CD594">
        <v>0</v>
      </c>
      <c r="CE594">
        <v>32</v>
      </c>
      <c r="CF594">
        <v>0</v>
      </c>
      <c r="CG594">
        <v>0</v>
      </c>
      <c r="CH594">
        <v>1</v>
      </c>
      <c r="CI594">
        <v>0</v>
      </c>
      <c r="CJ594">
        <v>0</v>
      </c>
      <c r="CK594">
        <v>0</v>
      </c>
      <c r="CL594">
        <v>2</v>
      </c>
      <c r="CM594">
        <v>69</v>
      </c>
      <c r="CN594">
        <v>17</v>
      </c>
      <c r="CO594">
        <v>6</v>
      </c>
      <c r="CP594">
        <v>2</v>
      </c>
      <c r="CQ594">
        <v>1</v>
      </c>
      <c r="CR594">
        <v>0</v>
      </c>
      <c r="CS594">
        <v>1</v>
      </c>
      <c r="CT594">
        <v>1</v>
      </c>
      <c r="CU594">
        <v>1</v>
      </c>
      <c r="CV594">
        <v>0</v>
      </c>
      <c r="CW594">
        <v>0</v>
      </c>
      <c r="CX594">
        <v>1</v>
      </c>
      <c r="CY594">
        <v>0</v>
      </c>
      <c r="CZ594">
        <v>0</v>
      </c>
      <c r="DA594">
        <v>1</v>
      </c>
      <c r="DB594">
        <v>0</v>
      </c>
      <c r="DC594">
        <v>0</v>
      </c>
      <c r="DD594">
        <v>3</v>
      </c>
      <c r="DE594">
        <v>17</v>
      </c>
      <c r="DF594">
        <v>27</v>
      </c>
      <c r="DG594">
        <v>17</v>
      </c>
      <c r="DH594">
        <v>1</v>
      </c>
      <c r="DI594">
        <v>0</v>
      </c>
      <c r="DJ594">
        <v>1</v>
      </c>
      <c r="DK594">
        <v>1</v>
      </c>
      <c r="DL594">
        <v>0</v>
      </c>
      <c r="DM594">
        <v>0</v>
      </c>
      <c r="DN594">
        <v>0</v>
      </c>
      <c r="DO594">
        <v>0</v>
      </c>
      <c r="DP594">
        <v>1</v>
      </c>
      <c r="DQ594">
        <v>0</v>
      </c>
      <c r="DR594">
        <v>0</v>
      </c>
      <c r="DS594">
        <v>1</v>
      </c>
      <c r="DT594">
        <v>0</v>
      </c>
      <c r="DU594">
        <v>0</v>
      </c>
      <c r="DV594">
        <v>0</v>
      </c>
      <c r="DW594">
        <v>1</v>
      </c>
      <c r="DX594">
        <v>0</v>
      </c>
      <c r="DY594">
        <v>0</v>
      </c>
      <c r="DZ594">
        <v>0</v>
      </c>
      <c r="EA594">
        <v>1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3</v>
      </c>
      <c r="EK594">
        <v>27</v>
      </c>
      <c r="EL594">
        <v>37</v>
      </c>
      <c r="EM594">
        <v>4</v>
      </c>
      <c r="EN594">
        <v>4</v>
      </c>
      <c r="EO594">
        <v>2</v>
      </c>
      <c r="EP594">
        <v>19</v>
      </c>
      <c r="EQ594">
        <v>0</v>
      </c>
      <c r="ER594">
        <v>0</v>
      </c>
      <c r="ES594">
        <v>3</v>
      </c>
      <c r="ET594">
        <v>0</v>
      </c>
      <c r="EU594">
        <v>0</v>
      </c>
      <c r="EV594">
        <v>0</v>
      </c>
      <c r="EW594">
        <v>2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3</v>
      </c>
      <c r="FP594">
        <v>37</v>
      </c>
      <c r="FQ594">
        <v>20</v>
      </c>
      <c r="FR594">
        <v>13</v>
      </c>
      <c r="FS594">
        <v>2</v>
      </c>
      <c r="FT594">
        <v>0</v>
      </c>
      <c r="FU594">
        <v>0</v>
      </c>
      <c r="FV594">
        <v>0</v>
      </c>
      <c r="FW594">
        <v>1</v>
      </c>
      <c r="FX594">
        <v>0</v>
      </c>
      <c r="FY594">
        <v>2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1</v>
      </c>
      <c r="GT594">
        <v>1</v>
      </c>
      <c r="GU594">
        <v>20</v>
      </c>
      <c r="GV594">
        <v>55</v>
      </c>
      <c r="GW594">
        <v>27</v>
      </c>
      <c r="GX594">
        <v>5</v>
      </c>
      <c r="GY594">
        <v>3</v>
      </c>
      <c r="GZ594">
        <v>1</v>
      </c>
      <c r="HA594">
        <v>1</v>
      </c>
      <c r="HB594">
        <v>1</v>
      </c>
      <c r="HC594">
        <v>2</v>
      </c>
      <c r="HD594">
        <v>2</v>
      </c>
      <c r="HE594">
        <v>1</v>
      </c>
      <c r="HF594">
        <v>0</v>
      </c>
      <c r="HG594">
        <v>6</v>
      </c>
      <c r="HH594">
        <v>0</v>
      </c>
      <c r="HI594">
        <v>0</v>
      </c>
      <c r="HJ594">
        <v>2</v>
      </c>
      <c r="HK594">
        <v>1</v>
      </c>
      <c r="HL594">
        <v>0</v>
      </c>
      <c r="HM594">
        <v>0</v>
      </c>
      <c r="HN594">
        <v>0</v>
      </c>
      <c r="HO594">
        <v>1</v>
      </c>
      <c r="HP594">
        <v>2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55</v>
      </c>
      <c r="IB594">
        <v>13</v>
      </c>
      <c r="IC594">
        <v>2</v>
      </c>
      <c r="ID594">
        <v>4</v>
      </c>
      <c r="IE594">
        <v>1</v>
      </c>
      <c r="IF594">
        <v>2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3</v>
      </c>
      <c r="IP594">
        <v>0</v>
      </c>
      <c r="IQ594">
        <v>0</v>
      </c>
      <c r="IR594">
        <v>0</v>
      </c>
      <c r="IS594">
        <v>1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13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1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1</v>
      </c>
      <c r="KP594">
        <v>1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0</v>
      </c>
    </row>
    <row r="595" spans="1:332">
      <c r="A595" t="s">
        <v>745</v>
      </c>
      <c r="B595" t="s">
        <v>742</v>
      </c>
      <c r="C595" t="str">
        <f>"061404"</f>
        <v>061404</v>
      </c>
      <c r="D595" t="s">
        <v>744</v>
      </c>
      <c r="E595">
        <v>4</v>
      </c>
      <c r="F595">
        <v>719</v>
      </c>
      <c r="G595">
        <v>550</v>
      </c>
      <c r="H595">
        <v>331</v>
      </c>
      <c r="I595">
        <v>219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219</v>
      </c>
      <c r="T595">
        <v>0</v>
      </c>
      <c r="U595">
        <v>0</v>
      </c>
      <c r="V595">
        <v>219</v>
      </c>
      <c r="W595">
        <v>9</v>
      </c>
      <c r="X595">
        <v>6</v>
      </c>
      <c r="Y595">
        <v>3</v>
      </c>
      <c r="Z595">
        <v>0</v>
      </c>
      <c r="AA595">
        <v>210</v>
      </c>
      <c r="AB595">
        <v>110</v>
      </c>
      <c r="AC595">
        <v>49</v>
      </c>
      <c r="AD595">
        <v>3</v>
      </c>
      <c r="AE595">
        <v>11</v>
      </c>
      <c r="AF595">
        <v>0</v>
      </c>
      <c r="AG595">
        <v>2</v>
      </c>
      <c r="AH595">
        <v>9</v>
      </c>
      <c r="AI595">
        <v>0</v>
      </c>
      <c r="AJ595">
        <v>0</v>
      </c>
      <c r="AK595">
        <v>2</v>
      </c>
      <c r="AL595">
        <v>1</v>
      </c>
      <c r="AM595">
        <v>4</v>
      </c>
      <c r="AN595">
        <v>5</v>
      </c>
      <c r="AO595">
        <v>0</v>
      </c>
      <c r="AP595">
        <v>1</v>
      </c>
      <c r="AQ595">
        <v>0</v>
      </c>
      <c r="AR595">
        <v>1</v>
      </c>
      <c r="AS595">
        <v>0</v>
      </c>
      <c r="AT595">
        <v>0</v>
      </c>
      <c r="AU595">
        <v>0</v>
      </c>
      <c r="AV595">
        <v>0</v>
      </c>
      <c r="AW595">
        <v>12</v>
      </c>
      <c r="AX595">
        <v>6</v>
      </c>
      <c r="AY595">
        <v>0</v>
      </c>
      <c r="AZ595">
        <v>4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110</v>
      </c>
      <c r="BH595">
        <v>38</v>
      </c>
      <c r="BI595">
        <v>3</v>
      </c>
      <c r="BJ595">
        <v>12</v>
      </c>
      <c r="BK595">
        <v>1</v>
      </c>
      <c r="BL595">
        <v>0</v>
      </c>
      <c r="BM595">
        <v>2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1</v>
      </c>
      <c r="CD595">
        <v>0</v>
      </c>
      <c r="CE595">
        <v>19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38</v>
      </c>
      <c r="CN595">
        <v>6</v>
      </c>
      <c r="CO595">
        <v>3</v>
      </c>
      <c r="CP595">
        <v>1</v>
      </c>
      <c r="CQ595">
        <v>0</v>
      </c>
      <c r="CR595">
        <v>1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1</v>
      </c>
      <c r="DD595">
        <v>0</v>
      </c>
      <c r="DE595">
        <v>6</v>
      </c>
      <c r="DF595">
        <v>2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1</v>
      </c>
      <c r="DP595">
        <v>0</v>
      </c>
      <c r="DQ595">
        <v>0</v>
      </c>
      <c r="DR595">
        <v>0</v>
      </c>
      <c r="DS595">
        <v>0</v>
      </c>
      <c r="DT595">
        <v>1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2</v>
      </c>
      <c r="EL595">
        <v>22</v>
      </c>
      <c r="EM595">
        <v>8</v>
      </c>
      <c r="EN595">
        <v>1</v>
      </c>
      <c r="EO595">
        <v>1</v>
      </c>
      <c r="EP595">
        <v>9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0</v>
      </c>
      <c r="FE595">
        <v>0</v>
      </c>
      <c r="FF595">
        <v>0</v>
      </c>
      <c r="FG595">
        <v>2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22</v>
      </c>
      <c r="FQ595">
        <v>6</v>
      </c>
      <c r="FR595">
        <v>2</v>
      </c>
      <c r="FS595">
        <v>3</v>
      </c>
      <c r="FT595">
        <v>0</v>
      </c>
      <c r="FU595">
        <v>0</v>
      </c>
      <c r="FV595">
        <v>0</v>
      </c>
      <c r="FW595">
        <v>1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6</v>
      </c>
      <c r="GV595">
        <v>22</v>
      </c>
      <c r="GW595">
        <v>7</v>
      </c>
      <c r="GX595">
        <v>0</v>
      </c>
      <c r="GY595">
        <v>0</v>
      </c>
      <c r="GZ595">
        <v>1</v>
      </c>
      <c r="HA595">
        <v>2</v>
      </c>
      <c r="HB595">
        <v>0</v>
      </c>
      <c r="HC595">
        <v>0</v>
      </c>
      <c r="HD595">
        <v>3</v>
      </c>
      <c r="HE595">
        <v>0</v>
      </c>
      <c r="HF595">
        <v>0</v>
      </c>
      <c r="HG595">
        <v>2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2</v>
      </c>
      <c r="HP595">
        <v>1</v>
      </c>
      <c r="HQ595">
        <v>2</v>
      </c>
      <c r="HR595">
        <v>1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1</v>
      </c>
      <c r="IA595">
        <v>22</v>
      </c>
      <c r="IB595">
        <v>3</v>
      </c>
      <c r="IC595">
        <v>2</v>
      </c>
      <c r="ID595">
        <v>0</v>
      </c>
      <c r="IE595">
        <v>1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3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1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1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1</v>
      </c>
    </row>
    <row r="596" spans="1:332">
      <c r="A596" t="s">
        <v>743</v>
      </c>
      <c r="B596" t="s">
        <v>742</v>
      </c>
      <c r="C596" t="str">
        <f>"061404"</f>
        <v>061404</v>
      </c>
      <c r="D596" t="s">
        <v>741</v>
      </c>
      <c r="E596">
        <v>5</v>
      </c>
      <c r="F596">
        <v>652</v>
      </c>
      <c r="G596">
        <v>500</v>
      </c>
      <c r="H596">
        <v>206</v>
      </c>
      <c r="I596">
        <v>294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294</v>
      </c>
      <c r="T596">
        <v>0</v>
      </c>
      <c r="U596">
        <v>0</v>
      </c>
      <c r="V596">
        <v>294</v>
      </c>
      <c r="W596">
        <v>11</v>
      </c>
      <c r="X596">
        <v>9</v>
      </c>
      <c r="Y596">
        <v>1</v>
      </c>
      <c r="Z596">
        <v>0</v>
      </c>
      <c r="AA596">
        <v>283</v>
      </c>
      <c r="AB596">
        <v>163</v>
      </c>
      <c r="AC596">
        <v>56</v>
      </c>
      <c r="AD596">
        <v>7</v>
      </c>
      <c r="AE596">
        <v>3</v>
      </c>
      <c r="AF596">
        <v>1</v>
      </c>
      <c r="AG596">
        <v>2</v>
      </c>
      <c r="AH596">
        <v>39</v>
      </c>
      <c r="AI596">
        <v>2</v>
      </c>
      <c r="AJ596">
        <v>1</v>
      </c>
      <c r="AK596">
        <v>8</v>
      </c>
      <c r="AL596">
        <v>4</v>
      </c>
      <c r="AM596">
        <v>9</v>
      </c>
      <c r="AN596">
        <v>4</v>
      </c>
      <c r="AO596">
        <v>3</v>
      </c>
      <c r="AP596">
        <v>1</v>
      </c>
      <c r="AQ596">
        <v>0</v>
      </c>
      <c r="AR596">
        <v>0</v>
      </c>
      <c r="AS596">
        <v>2</v>
      </c>
      <c r="AT596">
        <v>0</v>
      </c>
      <c r="AU596">
        <v>0</v>
      </c>
      <c r="AV596">
        <v>0</v>
      </c>
      <c r="AW596">
        <v>3</v>
      </c>
      <c r="AX596">
        <v>11</v>
      </c>
      <c r="AY596">
        <v>0</v>
      </c>
      <c r="AZ596">
        <v>0</v>
      </c>
      <c r="BA596">
        <v>0</v>
      </c>
      <c r="BB596">
        <v>1</v>
      </c>
      <c r="BC596">
        <v>1</v>
      </c>
      <c r="BD596">
        <v>1</v>
      </c>
      <c r="BE596">
        <v>0</v>
      </c>
      <c r="BF596">
        <v>4</v>
      </c>
      <c r="BG596">
        <v>163</v>
      </c>
      <c r="BH596">
        <v>26</v>
      </c>
      <c r="BI596">
        <v>6</v>
      </c>
      <c r="BJ596">
        <v>9</v>
      </c>
      <c r="BK596">
        <v>7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3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1</v>
      </c>
      <c r="CM596">
        <v>26</v>
      </c>
      <c r="CN596">
        <v>4</v>
      </c>
      <c r="CO596">
        <v>0</v>
      </c>
      <c r="CP596">
        <v>2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1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1</v>
      </c>
      <c r="DD596">
        <v>0</v>
      </c>
      <c r="DE596">
        <v>4</v>
      </c>
      <c r="DF596">
        <v>15</v>
      </c>
      <c r="DG596">
        <v>10</v>
      </c>
      <c r="DH596">
        <v>1</v>
      </c>
      <c r="DI596">
        <v>0</v>
      </c>
      <c r="DJ596">
        <v>1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1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1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1</v>
      </c>
      <c r="EH596">
        <v>0</v>
      </c>
      <c r="EI596">
        <v>0</v>
      </c>
      <c r="EJ596">
        <v>0</v>
      </c>
      <c r="EK596">
        <v>15</v>
      </c>
      <c r="EL596">
        <v>20</v>
      </c>
      <c r="EM596">
        <v>5</v>
      </c>
      <c r="EN596">
        <v>1</v>
      </c>
      <c r="EO596">
        <v>0</v>
      </c>
      <c r="EP596">
        <v>9</v>
      </c>
      <c r="EQ596">
        <v>0</v>
      </c>
      <c r="ER596">
        <v>1</v>
      </c>
      <c r="ES596">
        <v>1</v>
      </c>
      <c r="ET596">
        <v>0</v>
      </c>
      <c r="EU596">
        <v>0</v>
      </c>
      <c r="EV596">
        <v>0</v>
      </c>
      <c r="EW596">
        <v>0</v>
      </c>
      <c r="EX596">
        <v>2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1</v>
      </c>
      <c r="FP596">
        <v>20</v>
      </c>
      <c r="FQ596">
        <v>3</v>
      </c>
      <c r="FR596">
        <v>1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1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1</v>
      </c>
      <c r="GU596">
        <v>3</v>
      </c>
      <c r="GV596">
        <v>40</v>
      </c>
      <c r="GW596">
        <v>27</v>
      </c>
      <c r="GX596">
        <v>3</v>
      </c>
      <c r="GY596">
        <v>1</v>
      </c>
      <c r="GZ596">
        <v>0</v>
      </c>
      <c r="HA596">
        <v>0</v>
      </c>
      <c r="HB596">
        <v>1</v>
      </c>
      <c r="HC596">
        <v>4</v>
      </c>
      <c r="HD596">
        <v>0</v>
      </c>
      <c r="HE596">
        <v>0</v>
      </c>
      <c r="HF596">
        <v>0</v>
      </c>
      <c r="HG596">
        <v>2</v>
      </c>
      <c r="HH596">
        <v>0</v>
      </c>
      <c r="HI596">
        <v>0</v>
      </c>
      <c r="HJ596">
        <v>0</v>
      </c>
      <c r="HK596">
        <v>0</v>
      </c>
      <c r="HL596">
        <v>0</v>
      </c>
      <c r="HM596">
        <v>0</v>
      </c>
      <c r="HN596">
        <v>0</v>
      </c>
      <c r="HO596">
        <v>1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1</v>
      </c>
      <c r="IA596">
        <v>40</v>
      </c>
      <c r="IB596">
        <v>10</v>
      </c>
      <c r="IC596">
        <v>3</v>
      </c>
      <c r="ID596">
        <v>2</v>
      </c>
      <c r="IE596">
        <v>0</v>
      </c>
      <c r="IF596">
        <v>1</v>
      </c>
      <c r="IG596">
        <v>0</v>
      </c>
      <c r="IH596">
        <v>0</v>
      </c>
      <c r="II596">
        <v>1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2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1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10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1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1</v>
      </c>
      <c r="KP596">
        <v>1</v>
      </c>
      <c r="KQ596">
        <v>1</v>
      </c>
      <c r="KR596">
        <v>1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1</v>
      </c>
    </row>
    <row r="597" spans="1:332">
      <c r="A597" t="s">
        <v>740</v>
      </c>
      <c r="B597" t="s">
        <v>724</v>
      </c>
      <c r="C597" t="str">
        <f>"061405"</f>
        <v>061405</v>
      </c>
      <c r="D597" t="s">
        <v>721</v>
      </c>
      <c r="E597">
        <v>1</v>
      </c>
      <c r="F597">
        <v>1088</v>
      </c>
      <c r="G597">
        <v>820</v>
      </c>
      <c r="H597">
        <v>142</v>
      </c>
      <c r="I597">
        <v>678</v>
      </c>
      <c r="J597">
        <v>2</v>
      </c>
      <c r="K597">
        <v>4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0</v>
      </c>
      <c r="R597">
        <v>1</v>
      </c>
      <c r="S597">
        <v>679</v>
      </c>
      <c r="T597">
        <v>1</v>
      </c>
      <c r="U597">
        <v>0</v>
      </c>
      <c r="V597">
        <v>679</v>
      </c>
      <c r="W597">
        <v>15</v>
      </c>
      <c r="X597">
        <v>7</v>
      </c>
      <c r="Y597">
        <v>8</v>
      </c>
      <c r="Z597">
        <v>0</v>
      </c>
      <c r="AA597">
        <v>664</v>
      </c>
      <c r="AB597">
        <v>287</v>
      </c>
      <c r="AC597">
        <v>68</v>
      </c>
      <c r="AD597">
        <v>11</v>
      </c>
      <c r="AE597">
        <v>9</v>
      </c>
      <c r="AF597">
        <v>1</v>
      </c>
      <c r="AG597">
        <v>5</v>
      </c>
      <c r="AH597">
        <v>124</v>
      </c>
      <c r="AI597">
        <v>9</v>
      </c>
      <c r="AJ597">
        <v>2</v>
      </c>
      <c r="AK597">
        <v>2</v>
      </c>
      <c r="AL597">
        <v>4</v>
      </c>
      <c r="AM597">
        <v>7</v>
      </c>
      <c r="AN597">
        <v>2</v>
      </c>
      <c r="AO597">
        <v>1</v>
      </c>
      <c r="AP597">
        <v>8</v>
      </c>
      <c r="AQ597">
        <v>1</v>
      </c>
      <c r="AR597">
        <v>0</v>
      </c>
      <c r="AS597">
        <v>4</v>
      </c>
      <c r="AT597">
        <v>0</v>
      </c>
      <c r="AU597">
        <v>0</v>
      </c>
      <c r="AV597">
        <v>2</v>
      </c>
      <c r="AW597">
        <v>17</v>
      </c>
      <c r="AX597">
        <v>4</v>
      </c>
      <c r="AY597">
        <v>0</v>
      </c>
      <c r="AZ597">
        <v>0</v>
      </c>
      <c r="BA597">
        <v>0</v>
      </c>
      <c r="BB597">
        <v>1</v>
      </c>
      <c r="BC597">
        <v>1</v>
      </c>
      <c r="BD597">
        <v>1</v>
      </c>
      <c r="BE597">
        <v>0</v>
      </c>
      <c r="BF597">
        <v>3</v>
      </c>
      <c r="BG597">
        <v>287</v>
      </c>
      <c r="BH597">
        <v>106</v>
      </c>
      <c r="BI597">
        <v>45</v>
      </c>
      <c r="BJ597">
        <v>43</v>
      </c>
      <c r="BK597">
        <v>7</v>
      </c>
      <c r="BL597">
        <v>3</v>
      </c>
      <c r="BM597">
        <v>0</v>
      </c>
      <c r="BN597">
        <v>2</v>
      </c>
      <c r="BO597">
        <v>1</v>
      </c>
      <c r="BP597">
        <v>0</v>
      </c>
      <c r="BQ597">
        <v>0</v>
      </c>
      <c r="BR597">
        <v>1</v>
      </c>
      <c r="BS597">
        <v>0</v>
      </c>
      <c r="BT597">
        <v>1</v>
      </c>
      <c r="BU597">
        <v>0</v>
      </c>
      <c r="BV597">
        <v>1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1</v>
      </c>
      <c r="CM597">
        <v>106</v>
      </c>
      <c r="CN597">
        <v>26</v>
      </c>
      <c r="CO597">
        <v>12</v>
      </c>
      <c r="CP597">
        <v>2</v>
      </c>
      <c r="CQ597">
        <v>6</v>
      </c>
      <c r="CR597">
        <v>1</v>
      </c>
      <c r="CS597">
        <v>0</v>
      </c>
      <c r="CT597">
        <v>2</v>
      </c>
      <c r="CU597">
        <v>0</v>
      </c>
      <c r="CV597">
        <v>1</v>
      </c>
      <c r="CW597">
        <v>0</v>
      </c>
      <c r="CX597">
        <v>2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26</v>
      </c>
      <c r="DF597">
        <v>30</v>
      </c>
      <c r="DG597">
        <v>15</v>
      </c>
      <c r="DH597">
        <v>1</v>
      </c>
      <c r="DI597">
        <v>3</v>
      </c>
      <c r="DJ597">
        <v>3</v>
      </c>
      <c r="DK597">
        <v>1</v>
      </c>
      <c r="DL597">
        <v>0</v>
      </c>
      <c r="DM597">
        <v>0</v>
      </c>
      <c r="DN597">
        <v>1</v>
      </c>
      <c r="DO597">
        <v>0</v>
      </c>
      <c r="DP597">
        <v>3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1</v>
      </c>
      <c r="EA597">
        <v>0</v>
      </c>
      <c r="EB597">
        <v>0</v>
      </c>
      <c r="EC597">
        <v>0</v>
      </c>
      <c r="ED597">
        <v>0</v>
      </c>
      <c r="EE597">
        <v>1</v>
      </c>
      <c r="EF597">
        <v>0</v>
      </c>
      <c r="EG597">
        <v>0</v>
      </c>
      <c r="EH597">
        <v>0</v>
      </c>
      <c r="EI597">
        <v>1</v>
      </c>
      <c r="EJ597">
        <v>0</v>
      </c>
      <c r="EK597">
        <v>30</v>
      </c>
      <c r="EL597">
        <v>90</v>
      </c>
      <c r="EM597">
        <v>24</v>
      </c>
      <c r="EN597">
        <v>4</v>
      </c>
      <c r="EO597">
        <v>6</v>
      </c>
      <c r="EP597">
        <v>29</v>
      </c>
      <c r="EQ597">
        <v>3</v>
      </c>
      <c r="ER597">
        <v>0</v>
      </c>
      <c r="ES597">
        <v>0</v>
      </c>
      <c r="ET597">
        <v>0</v>
      </c>
      <c r="EU597">
        <v>5</v>
      </c>
      <c r="EV597">
        <v>0</v>
      </c>
      <c r="EW597">
        <v>0</v>
      </c>
      <c r="EX597">
        <v>4</v>
      </c>
      <c r="EY597">
        <v>0</v>
      </c>
      <c r="EZ597">
        <v>0</v>
      </c>
      <c r="FA597">
        <v>0</v>
      </c>
      <c r="FB597">
        <v>0</v>
      </c>
      <c r="FC597">
        <v>3</v>
      </c>
      <c r="FD597">
        <v>0</v>
      </c>
      <c r="FE597">
        <v>0</v>
      </c>
      <c r="FF597">
        <v>0</v>
      </c>
      <c r="FG597">
        <v>0</v>
      </c>
      <c r="FH597">
        <v>1</v>
      </c>
      <c r="FI597">
        <v>0</v>
      </c>
      <c r="FJ597">
        <v>3</v>
      </c>
      <c r="FK597">
        <v>0</v>
      </c>
      <c r="FL597">
        <v>0</v>
      </c>
      <c r="FM597">
        <v>0</v>
      </c>
      <c r="FN597">
        <v>0</v>
      </c>
      <c r="FO597">
        <v>8</v>
      </c>
      <c r="FP597">
        <v>90</v>
      </c>
      <c r="FQ597">
        <v>20</v>
      </c>
      <c r="FR597">
        <v>11</v>
      </c>
      <c r="FS597">
        <v>1</v>
      </c>
      <c r="FT597">
        <v>2</v>
      </c>
      <c r="FU597">
        <v>0</v>
      </c>
      <c r="FV597">
        <v>0</v>
      </c>
      <c r="FW597">
        <v>0</v>
      </c>
      <c r="FX597">
        <v>1</v>
      </c>
      <c r="FY597">
        <v>1</v>
      </c>
      <c r="FZ597">
        <v>0</v>
      </c>
      <c r="GA597">
        <v>1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2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1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20</v>
      </c>
      <c r="GV597">
        <v>80</v>
      </c>
      <c r="GW597">
        <v>32</v>
      </c>
      <c r="GX597">
        <v>20</v>
      </c>
      <c r="GY597">
        <v>2</v>
      </c>
      <c r="GZ597">
        <v>2</v>
      </c>
      <c r="HA597">
        <v>0</v>
      </c>
      <c r="HB597">
        <v>0</v>
      </c>
      <c r="HC597">
        <v>5</v>
      </c>
      <c r="HD597">
        <v>2</v>
      </c>
      <c r="HE597">
        <v>0</v>
      </c>
      <c r="HF597">
        <v>1</v>
      </c>
      <c r="HG597">
        <v>6</v>
      </c>
      <c r="HH597">
        <v>1</v>
      </c>
      <c r="HI597">
        <v>0</v>
      </c>
      <c r="HJ597">
        <v>1</v>
      </c>
      <c r="HK597">
        <v>0</v>
      </c>
      <c r="HL597">
        <v>0</v>
      </c>
      <c r="HM597">
        <v>0</v>
      </c>
      <c r="HN597">
        <v>0</v>
      </c>
      <c r="HO597">
        <v>3</v>
      </c>
      <c r="HP597">
        <v>1</v>
      </c>
      <c r="HQ597">
        <v>3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1</v>
      </c>
      <c r="HZ597">
        <v>0</v>
      </c>
      <c r="IA597">
        <v>80</v>
      </c>
      <c r="IB597">
        <v>17</v>
      </c>
      <c r="IC597">
        <v>12</v>
      </c>
      <c r="ID597">
        <v>1</v>
      </c>
      <c r="IE597">
        <v>0</v>
      </c>
      <c r="IF597">
        <v>2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1</v>
      </c>
      <c r="IZ597">
        <v>0</v>
      </c>
      <c r="JA597">
        <v>0</v>
      </c>
      <c r="JB597">
        <v>0</v>
      </c>
      <c r="JC597">
        <v>0</v>
      </c>
      <c r="JD597">
        <v>1</v>
      </c>
      <c r="JE597">
        <v>0</v>
      </c>
      <c r="JF597">
        <v>17</v>
      </c>
      <c r="JG597">
        <v>3</v>
      </c>
      <c r="JH597">
        <v>0</v>
      </c>
      <c r="JI597">
        <v>0</v>
      </c>
      <c r="JJ597">
        <v>1</v>
      </c>
      <c r="JK597">
        <v>0</v>
      </c>
      <c r="JL597">
        <v>0</v>
      </c>
      <c r="JM597">
        <v>0</v>
      </c>
      <c r="JN597">
        <v>1</v>
      </c>
      <c r="JO597">
        <v>0</v>
      </c>
      <c r="JP597">
        <v>0</v>
      </c>
      <c r="JQ597">
        <v>0</v>
      </c>
      <c r="JR597">
        <v>0</v>
      </c>
      <c r="JS597">
        <v>1</v>
      </c>
      <c r="JT597">
        <v>0</v>
      </c>
      <c r="JU597">
        <v>0</v>
      </c>
      <c r="JV597">
        <v>0</v>
      </c>
      <c r="JW597">
        <v>0</v>
      </c>
      <c r="JX597">
        <v>3</v>
      </c>
      <c r="JY597">
        <v>1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1</v>
      </c>
      <c r="KL597">
        <v>0</v>
      </c>
      <c r="KM597">
        <v>0</v>
      </c>
      <c r="KN597">
        <v>0</v>
      </c>
      <c r="KO597">
        <v>0</v>
      </c>
      <c r="KP597">
        <v>1</v>
      </c>
      <c r="KQ597">
        <v>4</v>
      </c>
      <c r="KR597">
        <v>1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3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4</v>
      </c>
    </row>
    <row r="598" spans="1:332">
      <c r="A598" t="s">
        <v>739</v>
      </c>
      <c r="B598" t="s">
        <v>724</v>
      </c>
      <c r="C598" t="str">
        <f>"061405"</f>
        <v>061405</v>
      </c>
      <c r="D598" t="s">
        <v>738</v>
      </c>
      <c r="E598">
        <v>2</v>
      </c>
      <c r="F598">
        <v>1019</v>
      </c>
      <c r="G598">
        <v>780</v>
      </c>
      <c r="H598">
        <v>129</v>
      </c>
      <c r="I598">
        <v>651</v>
      </c>
      <c r="J598">
        <v>0</v>
      </c>
      <c r="K598">
        <v>4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651</v>
      </c>
      <c r="T598">
        <v>0</v>
      </c>
      <c r="U598">
        <v>0</v>
      </c>
      <c r="V598">
        <v>651</v>
      </c>
      <c r="W598">
        <v>15</v>
      </c>
      <c r="X598">
        <v>12</v>
      </c>
      <c r="Y598">
        <v>3</v>
      </c>
      <c r="Z598">
        <v>0</v>
      </c>
      <c r="AA598">
        <v>636</v>
      </c>
      <c r="AB598">
        <v>222</v>
      </c>
      <c r="AC598">
        <v>56</v>
      </c>
      <c r="AD598">
        <v>8</v>
      </c>
      <c r="AE598">
        <v>10</v>
      </c>
      <c r="AF598">
        <v>0</v>
      </c>
      <c r="AG598">
        <v>3</v>
      </c>
      <c r="AH598">
        <v>82</v>
      </c>
      <c r="AI598">
        <v>3</v>
      </c>
      <c r="AJ598">
        <v>3</v>
      </c>
      <c r="AK598">
        <v>2</v>
      </c>
      <c r="AL598">
        <v>11</v>
      </c>
      <c r="AM598">
        <v>2</v>
      </c>
      <c r="AN598">
        <v>1</v>
      </c>
      <c r="AO598">
        <v>5</v>
      </c>
      <c r="AP598">
        <v>4</v>
      </c>
      <c r="AQ598">
        <v>0</v>
      </c>
      <c r="AR598">
        <v>0</v>
      </c>
      <c r="AS598">
        <v>12</v>
      </c>
      <c r="AT598">
        <v>0</v>
      </c>
      <c r="AU598">
        <v>0</v>
      </c>
      <c r="AV598">
        <v>3</v>
      </c>
      <c r="AW598">
        <v>7</v>
      </c>
      <c r="AX598">
        <v>2</v>
      </c>
      <c r="AY598">
        <v>0</v>
      </c>
      <c r="AZ598">
        <v>0</v>
      </c>
      <c r="BA598">
        <v>0</v>
      </c>
      <c r="BB598">
        <v>1</v>
      </c>
      <c r="BC598">
        <v>0</v>
      </c>
      <c r="BD598">
        <v>2</v>
      </c>
      <c r="BE598">
        <v>0</v>
      </c>
      <c r="BF598">
        <v>5</v>
      </c>
      <c r="BG598">
        <v>222</v>
      </c>
      <c r="BH598">
        <v>106</v>
      </c>
      <c r="BI598">
        <v>55</v>
      </c>
      <c r="BJ598">
        <v>42</v>
      </c>
      <c r="BK598">
        <v>0</v>
      </c>
      <c r="BL598">
        <v>0</v>
      </c>
      <c r="BM598">
        <v>0</v>
      </c>
      <c r="BN598">
        <v>3</v>
      </c>
      <c r="BO598">
        <v>1</v>
      </c>
      <c r="BP598">
        <v>2</v>
      </c>
      <c r="BQ598">
        <v>0</v>
      </c>
      <c r="BR598">
        <v>0</v>
      </c>
      <c r="BS598">
        <v>1</v>
      </c>
      <c r="BT598">
        <v>2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106</v>
      </c>
      <c r="CN598">
        <v>25</v>
      </c>
      <c r="CO598">
        <v>10</v>
      </c>
      <c r="CP598">
        <v>3</v>
      </c>
      <c r="CQ598">
        <v>3</v>
      </c>
      <c r="CR598">
        <v>1</v>
      </c>
      <c r="CS598">
        <v>0</v>
      </c>
      <c r="CT598">
        <v>1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1</v>
      </c>
      <c r="DA598">
        <v>0</v>
      </c>
      <c r="DB598">
        <v>1</v>
      </c>
      <c r="DC598">
        <v>2</v>
      </c>
      <c r="DD598">
        <v>3</v>
      </c>
      <c r="DE598">
        <v>25</v>
      </c>
      <c r="DF598">
        <v>35</v>
      </c>
      <c r="DG598">
        <v>15</v>
      </c>
      <c r="DH598">
        <v>6</v>
      </c>
      <c r="DI598">
        <v>2</v>
      </c>
      <c r="DJ598">
        <v>2</v>
      </c>
      <c r="DK598">
        <v>1</v>
      </c>
      <c r="DL598">
        <v>1</v>
      </c>
      <c r="DM598">
        <v>1</v>
      </c>
      <c r="DN598">
        <v>0</v>
      </c>
      <c r="DO598">
        <v>0</v>
      </c>
      <c r="DP598">
        <v>1</v>
      </c>
      <c r="DQ598">
        <v>2</v>
      </c>
      <c r="DR598">
        <v>0</v>
      </c>
      <c r="DS598">
        <v>0</v>
      </c>
      <c r="DT598">
        <v>0</v>
      </c>
      <c r="DU598">
        <v>1</v>
      </c>
      <c r="DV598">
        <v>0</v>
      </c>
      <c r="DW598">
        <v>1</v>
      </c>
      <c r="DX598">
        <v>0</v>
      </c>
      <c r="DY598">
        <v>0</v>
      </c>
      <c r="DZ598">
        <v>0</v>
      </c>
      <c r="EA598">
        <v>1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1</v>
      </c>
      <c r="EI598">
        <v>0</v>
      </c>
      <c r="EJ598">
        <v>0</v>
      </c>
      <c r="EK598">
        <v>35</v>
      </c>
      <c r="EL598">
        <v>60</v>
      </c>
      <c r="EM598">
        <v>9</v>
      </c>
      <c r="EN598">
        <v>3</v>
      </c>
      <c r="EO598">
        <v>0</v>
      </c>
      <c r="EP598">
        <v>16</v>
      </c>
      <c r="EQ598">
        <v>0</v>
      </c>
      <c r="ER598">
        <v>0</v>
      </c>
      <c r="ES598">
        <v>0</v>
      </c>
      <c r="ET598">
        <v>1</v>
      </c>
      <c r="EU598">
        <v>3</v>
      </c>
      <c r="EV598">
        <v>0</v>
      </c>
      <c r="EW598">
        <v>0</v>
      </c>
      <c r="EX598">
        <v>1</v>
      </c>
      <c r="EY598">
        <v>0</v>
      </c>
      <c r="EZ598">
        <v>0</v>
      </c>
      <c r="FA598">
        <v>0</v>
      </c>
      <c r="FB598">
        <v>0</v>
      </c>
      <c r="FC598">
        <v>12</v>
      </c>
      <c r="FD598">
        <v>0</v>
      </c>
      <c r="FE598">
        <v>0</v>
      </c>
      <c r="FF598">
        <v>0</v>
      </c>
      <c r="FG598">
        <v>1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14</v>
      </c>
      <c r="FP598">
        <v>60</v>
      </c>
      <c r="FQ598">
        <v>43</v>
      </c>
      <c r="FR598">
        <v>20</v>
      </c>
      <c r="FS598">
        <v>2</v>
      </c>
      <c r="FT598">
        <v>7</v>
      </c>
      <c r="FU598">
        <v>1</v>
      </c>
      <c r="FV598">
        <v>1</v>
      </c>
      <c r="FW598">
        <v>0</v>
      </c>
      <c r="FX598">
        <v>3</v>
      </c>
      <c r="FY598">
        <v>1</v>
      </c>
      <c r="FZ598">
        <v>1</v>
      </c>
      <c r="GA598">
        <v>0</v>
      </c>
      <c r="GB598">
        <v>1</v>
      </c>
      <c r="GC598">
        <v>0</v>
      </c>
      <c r="GD598">
        <v>0</v>
      </c>
      <c r="GE598">
        <v>0</v>
      </c>
      <c r="GF598">
        <v>2</v>
      </c>
      <c r="GG598">
        <v>0</v>
      </c>
      <c r="GH598">
        <v>0</v>
      </c>
      <c r="GI598">
        <v>0</v>
      </c>
      <c r="GJ598">
        <v>1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3</v>
      </c>
      <c r="GU598">
        <v>43</v>
      </c>
      <c r="GV598">
        <v>100</v>
      </c>
      <c r="GW598">
        <v>52</v>
      </c>
      <c r="GX598">
        <v>10</v>
      </c>
      <c r="GY598">
        <v>3</v>
      </c>
      <c r="GZ598">
        <v>4</v>
      </c>
      <c r="HA598">
        <v>2</v>
      </c>
      <c r="HB598">
        <v>0</v>
      </c>
      <c r="HC598">
        <v>4</v>
      </c>
      <c r="HD598">
        <v>2</v>
      </c>
      <c r="HE598">
        <v>3</v>
      </c>
      <c r="HF598">
        <v>1</v>
      </c>
      <c r="HG598">
        <v>4</v>
      </c>
      <c r="HH598">
        <v>0</v>
      </c>
      <c r="HI598">
        <v>2</v>
      </c>
      <c r="HJ598">
        <v>1</v>
      </c>
      <c r="HK598">
        <v>0</v>
      </c>
      <c r="HL598">
        <v>0</v>
      </c>
      <c r="HM598">
        <v>0</v>
      </c>
      <c r="HN598">
        <v>1</v>
      </c>
      <c r="HO598">
        <v>4</v>
      </c>
      <c r="HP598">
        <v>0</v>
      </c>
      <c r="HQ598">
        <v>3</v>
      </c>
      <c r="HR598">
        <v>1</v>
      </c>
      <c r="HS598">
        <v>0</v>
      </c>
      <c r="HT598">
        <v>1</v>
      </c>
      <c r="HU598">
        <v>0</v>
      </c>
      <c r="HV598">
        <v>0</v>
      </c>
      <c r="HW598">
        <v>1</v>
      </c>
      <c r="HX598">
        <v>0</v>
      </c>
      <c r="HY598">
        <v>0</v>
      </c>
      <c r="HZ598">
        <v>1</v>
      </c>
      <c r="IA598">
        <v>100</v>
      </c>
      <c r="IB598">
        <v>40</v>
      </c>
      <c r="IC598">
        <v>22</v>
      </c>
      <c r="ID598">
        <v>2</v>
      </c>
      <c r="IE598">
        <v>2</v>
      </c>
      <c r="IF598">
        <v>5</v>
      </c>
      <c r="IG598">
        <v>2</v>
      </c>
      <c r="IH598">
        <v>1</v>
      </c>
      <c r="II598">
        <v>1</v>
      </c>
      <c r="IJ598">
        <v>1</v>
      </c>
      <c r="IK598">
        <v>0</v>
      </c>
      <c r="IL598">
        <v>0</v>
      </c>
      <c r="IM598">
        <v>0</v>
      </c>
      <c r="IN598">
        <v>0</v>
      </c>
      <c r="IO598">
        <v>1</v>
      </c>
      <c r="IP598">
        <v>0</v>
      </c>
      <c r="IQ598">
        <v>0</v>
      </c>
      <c r="IR598">
        <v>1</v>
      </c>
      <c r="IS598">
        <v>0</v>
      </c>
      <c r="IT598">
        <v>0</v>
      </c>
      <c r="IU598">
        <v>0</v>
      </c>
      <c r="IV598">
        <v>1</v>
      </c>
      <c r="IW598">
        <v>0</v>
      </c>
      <c r="IX598">
        <v>0</v>
      </c>
      <c r="IY598">
        <v>0</v>
      </c>
      <c r="IZ598">
        <v>1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40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1</v>
      </c>
      <c r="JZ598">
        <v>1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1</v>
      </c>
      <c r="KQ598">
        <v>4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1</v>
      </c>
      <c r="LH598">
        <v>0</v>
      </c>
      <c r="LI598">
        <v>0</v>
      </c>
      <c r="LJ598">
        <v>0</v>
      </c>
      <c r="LK598">
        <v>0</v>
      </c>
      <c r="LL598">
        <v>3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4</v>
      </c>
    </row>
    <row r="599" spans="1:332">
      <c r="A599" t="s">
        <v>737</v>
      </c>
      <c r="B599" t="s">
        <v>724</v>
      </c>
      <c r="C599" t="str">
        <f>"061405"</f>
        <v>061405</v>
      </c>
      <c r="D599" t="s">
        <v>736</v>
      </c>
      <c r="E599">
        <v>3</v>
      </c>
      <c r="F599">
        <v>629</v>
      </c>
      <c r="G599">
        <v>480</v>
      </c>
      <c r="H599">
        <v>82</v>
      </c>
      <c r="I599">
        <v>398</v>
      </c>
      <c r="J599">
        <v>0</v>
      </c>
      <c r="K599">
        <v>3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398</v>
      </c>
      <c r="T599">
        <v>0</v>
      </c>
      <c r="U599">
        <v>0</v>
      </c>
      <c r="V599">
        <v>398</v>
      </c>
      <c r="W599">
        <v>22</v>
      </c>
      <c r="X599">
        <v>18</v>
      </c>
      <c r="Y599">
        <v>4</v>
      </c>
      <c r="Z599">
        <v>0</v>
      </c>
      <c r="AA599">
        <v>376</v>
      </c>
      <c r="AB599">
        <v>165</v>
      </c>
      <c r="AC599">
        <v>27</v>
      </c>
      <c r="AD599">
        <v>14</v>
      </c>
      <c r="AE599">
        <v>6</v>
      </c>
      <c r="AF599">
        <v>0</v>
      </c>
      <c r="AG599">
        <v>3</v>
      </c>
      <c r="AH599">
        <v>81</v>
      </c>
      <c r="AI599">
        <v>3</v>
      </c>
      <c r="AJ599">
        <v>0</v>
      </c>
      <c r="AK599">
        <v>3</v>
      </c>
      <c r="AL599">
        <v>6</v>
      </c>
      <c r="AM599">
        <v>0</v>
      </c>
      <c r="AN599">
        <v>2</v>
      </c>
      <c r="AO599">
        <v>2</v>
      </c>
      <c r="AP599">
        <v>1</v>
      </c>
      <c r="AQ599">
        <v>0</v>
      </c>
      <c r="AR599">
        <v>1</v>
      </c>
      <c r="AS599">
        <v>3</v>
      </c>
      <c r="AT599">
        <v>0</v>
      </c>
      <c r="AU599">
        <v>1</v>
      </c>
      <c r="AV599">
        <v>0</v>
      </c>
      <c r="AW599">
        <v>6</v>
      </c>
      <c r="AX599">
        <v>1</v>
      </c>
      <c r="AY599">
        <v>0</v>
      </c>
      <c r="AZ599">
        <v>1</v>
      </c>
      <c r="BA599">
        <v>0</v>
      </c>
      <c r="BB599">
        <v>0</v>
      </c>
      <c r="BC599">
        <v>0</v>
      </c>
      <c r="BD599">
        <v>1</v>
      </c>
      <c r="BE599">
        <v>1</v>
      </c>
      <c r="BF599">
        <v>2</v>
      </c>
      <c r="BG599">
        <v>165</v>
      </c>
      <c r="BH599">
        <v>66</v>
      </c>
      <c r="BI599">
        <v>31</v>
      </c>
      <c r="BJ599">
        <v>24</v>
      </c>
      <c r="BK599">
        <v>0</v>
      </c>
      <c r="BL599">
        <v>2</v>
      </c>
      <c r="BM599">
        <v>0</v>
      </c>
      <c r="BN599">
        <v>2</v>
      </c>
      <c r="BO599">
        <v>0</v>
      </c>
      <c r="BP599">
        <v>2</v>
      </c>
      <c r="BQ599">
        <v>1</v>
      </c>
      <c r="BR599">
        <v>0</v>
      </c>
      <c r="BS599">
        <v>1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1</v>
      </c>
      <c r="CF599">
        <v>0</v>
      </c>
      <c r="CG599">
        <v>0</v>
      </c>
      <c r="CH599">
        <v>0</v>
      </c>
      <c r="CI599">
        <v>0</v>
      </c>
      <c r="CJ599">
        <v>2</v>
      </c>
      <c r="CK599">
        <v>0</v>
      </c>
      <c r="CL599">
        <v>0</v>
      </c>
      <c r="CM599">
        <v>66</v>
      </c>
      <c r="CN599">
        <v>15</v>
      </c>
      <c r="CO599">
        <v>6</v>
      </c>
      <c r="CP599">
        <v>1</v>
      </c>
      <c r="CQ599">
        <v>0</v>
      </c>
      <c r="CR599">
        <v>1</v>
      </c>
      <c r="CS599">
        <v>0</v>
      </c>
      <c r="CT599">
        <v>1</v>
      </c>
      <c r="CU599">
        <v>1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1</v>
      </c>
      <c r="DB599">
        <v>0</v>
      </c>
      <c r="DC599">
        <v>0</v>
      </c>
      <c r="DD599">
        <v>4</v>
      </c>
      <c r="DE599">
        <v>15</v>
      </c>
      <c r="DF599">
        <v>23</v>
      </c>
      <c r="DG599">
        <v>7</v>
      </c>
      <c r="DH599">
        <v>3</v>
      </c>
      <c r="DI599">
        <v>6</v>
      </c>
      <c r="DJ599">
        <v>3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1</v>
      </c>
      <c r="DQ599">
        <v>0</v>
      </c>
      <c r="DR599">
        <v>1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1</v>
      </c>
      <c r="EJ599">
        <v>0</v>
      </c>
      <c r="EK599">
        <v>23</v>
      </c>
      <c r="EL599">
        <v>26</v>
      </c>
      <c r="EM599">
        <v>2</v>
      </c>
      <c r="EN599">
        <v>0</v>
      </c>
      <c r="EO599">
        <v>0</v>
      </c>
      <c r="EP599">
        <v>6</v>
      </c>
      <c r="EQ599">
        <v>0</v>
      </c>
      <c r="ER599">
        <v>0</v>
      </c>
      <c r="ES599">
        <v>0</v>
      </c>
      <c r="ET599">
        <v>1</v>
      </c>
      <c r="EU599">
        <v>0</v>
      </c>
      <c r="EV599">
        <v>0</v>
      </c>
      <c r="EW599">
        <v>3</v>
      </c>
      <c r="EX599">
        <v>2</v>
      </c>
      <c r="EY599">
        <v>0</v>
      </c>
      <c r="EZ599">
        <v>0</v>
      </c>
      <c r="FA599">
        <v>0</v>
      </c>
      <c r="FB599">
        <v>0</v>
      </c>
      <c r="FC599">
        <v>2</v>
      </c>
      <c r="FD599">
        <v>0</v>
      </c>
      <c r="FE599">
        <v>0</v>
      </c>
      <c r="FF599">
        <v>0</v>
      </c>
      <c r="FG599">
        <v>0</v>
      </c>
      <c r="FH599">
        <v>1</v>
      </c>
      <c r="FI599">
        <v>0</v>
      </c>
      <c r="FJ599">
        <v>1</v>
      </c>
      <c r="FK599">
        <v>0</v>
      </c>
      <c r="FL599">
        <v>0</v>
      </c>
      <c r="FM599">
        <v>0</v>
      </c>
      <c r="FN599">
        <v>0</v>
      </c>
      <c r="FO599">
        <v>8</v>
      </c>
      <c r="FP599">
        <v>26</v>
      </c>
      <c r="FQ599">
        <v>20</v>
      </c>
      <c r="FR599">
        <v>9</v>
      </c>
      <c r="FS599">
        <v>4</v>
      </c>
      <c r="FT599">
        <v>1</v>
      </c>
      <c r="FU599">
        <v>1</v>
      </c>
      <c r="FV599">
        <v>0</v>
      </c>
      <c r="FW599">
        <v>0</v>
      </c>
      <c r="FX599">
        <v>0</v>
      </c>
      <c r="FY599">
        <v>0</v>
      </c>
      <c r="FZ599">
        <v>1</v>
      </c>
      <c r="GA599">
        <v>0</v>
      </c>
      <c r="GB599">
        <v>0</v>
      </c>
      <c r="GC599">
        <v>0</v>
      </c>
      <c r="GD599">
        <v>0</v>
      </c>
      <c r="GE599">
        <v>1</v>
      </c>
      <c r="GF599">
        <v>0</v>
      </c>
      <c r="GG599">
        <v>0</v>
      </c>
      <c r="GH599">
        <v>0</v>
      </c>
      <c r="GI599">
        <v>0</v>
      </c>
      <c r="GJ599">
        <v>0</v>
      </c>
      <c r="GK599">
        <v>0</v>
      </c>
      <c r="GL599">
        <v>0</v>
      </c>
      <c r="GM599">
        <v>1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2</v>
      </c>
      <c r="GU599">
        <v>20</v>
      </c>
      <c r="GV599">
        <v>43</v>
      </c>
      <c r="GW599">
        <v>11</v>
      </c>
      <c r="GX599">
        <v>6</v>
      </c>
      <c r="GY599">
        <v>1</v>
      </c>
      <c r="GZ599">
        <v>0</v>
      </c>
      <c r="HA599">
        <v>1</v>
      </c>
      <c r="HB599">
        <v>1</v>
      </c>
      <c r="HC599">
        <v>5</v>
      </c>
      <c r="HD599">
        <v>2</v>
      </c>
      <c r="HE599">
        <v>2</v>
      </c>
      <c r="HF599">
        <v>0</v>
      </c>
      <c r="HG599">
        <v>6</v>
      </c>
      <c r="HH599">
        <v>1</v>
      </c>
      <c r="HI599">
        <v>0</v>
      </c>
      <c r="HJ599">
        <v>0</v>
      </c>
      <c r="HK599">
        <v>0</v>
      </c>
      <c r="HL599">
        <v>0</v>
      </c>
      <c r="HM599">
        <v>1</v>
      </c>
      <c r="HN599">
        <v>2</v>
      </c>
      <c r="HO599">
        <v>3</v>
      </c>
      <c r="HP599">
        <v>0</v>
      </c>
      <c r="HQ599">
        <v>0</v>
      </c>
      <c r="HR599">
        <v>1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43</v>
      </c>
      <c r="IB599">
        <v>17</v>
      </c>
      <c r="IC599">
        <v>6</v>
      </c>
      <c r="ID599">
        <v>4</v>
      </c>
      <c r="IE599">
        <v>0</v>
      </c>
      <c r="IF599">
        <v>1</v>
      </c>
      <c r="IG599">
        <v>0</v>
      </c>
      <c r="IH599">
        <v>0</v>
      </c>
      <c r="II599">
        <v>1</v>
      </c>
      <c r="IJ599">
        <v>0</v>
      </c>
      <c r="IK599">
        <v>0</v>
      </c>
      <c r="IL599">
        <v>0</v>
      </c>
      <c r="IM599">
        <v>1</v>
      </c>
      <c r="IN599">
        <v>0</v>
      </c>
      <c r="IO599">
        <v>2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2</v>
      </c>
      <c r="JF599">
        <v>17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1</v>
      </c>
      <c r="KR599">
        <v>1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0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0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1</v>
      </c>
    </row>
    <row r="600" spans="1:332">
      <c r="A600" t="s">
        <v>735</v>
      </c>
      <c r="B600" t="s">
        <v>724</v>
      </c>
      <c r="C600" t="str">
        <f>"061405"</f>
        <v>061405</v>
      </c>
      <c r="D600" t="s">
        <v>734</v>
      </c>
      <c r="E600">
        <v>4</v>
      </c>
      <c r="F600">
        <v>580</v>
      </c>
      <c r="G600">
        <v>440</v>
      </c>
      <c r="H600">
        <v>131</v>
      </c>
      <c r="I600">
        <v>309</v>
      </c>
      <c r="J600">
        <v>0</v>
      </c>
      <c r="K600">
        <v>2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309</v>
      </c>
      <c r="T600">
        <v>0</v>
      </c>
      <c r="U600">
        <v>0</v>
      </c>
      <c r="V600">
        <v>309</v>
      </c>
      <c r="W600">
        <v>14</v>
      </c>
      <c r="X600">
        <v>7</v>
      </c>
      <c r="Y600">
        <v>7</v>
      </c>
      <c r="Z600">
        <v>0</v>
      </c>
      <c r="AA600">
        <v>295</v>
      </c>
      <c r="AB600">
        <v>129</v>
      </c>
      <c r="AC600">
        <v>22</v>
      </c>
      <c r="AD600">
        <v>5</v>
      </c>
      <c r="AE600">
        <v>3</v>
      </c>
      <c r="AF600">
        <v>1</v>
      </c>
      <c r="AG600">
        <v>2</v>
      </c>
      <c r="AH600">
        <v>43</v>
      </c>
      <c r="AI600">
        <v>1</v>
      </c>
      <c r="AJ600">
        <v>2</v>
      </c>
      <c r="AK600">
        <v>4</v>
      </c>
      <c r="AL600">
        <v>3</v>
      </c>
      <c r="AM600">
        <v>6</v>
      </c>
      <c r="AN600">
        <v>2</v>
      </c>
      <c r="AO600">
        <v>4</v>
      </c>
      <c r="AP600">
        <v>0</v>
      </c>
      <c r="AQ600">
        <v>0</v>
      </c>
      <c r="AR600">
        <v>1</v>
      </c>
      <c r="AS600">
        <v>5</v>
      </c>
      <c r="AT600">
        <v>1</v>
      </c>
      <c r="AU600">
        <v>0</v>
      </c>
      <c r="AV600">
        <v>7</v>
      </c>
      <c r="AW600">
        <v>7</v>
      </c>
      <c r="AX600">
        <v>2</v>
      </c>
      <c r="AY600">
        <v>1</v>
      </c>
      <c r="AZ600">
        <v>1</v>
      </c>
      <c r="BA600">
        <v>1</v>
      </c>
      <c r="BB600">
        <v>0</v>
      </c>
      <c r="BC600">
        <v>2</v>
      </c>
      <c r="BD600">
        <v>1</v>
      </c>
      <c r="BE600">
        <v>0</v>
      </c>
      <c r="BF600">
        <v>2</v>
      </c>
      <c r="BG600">
        <v>129</v>
      </c>
      <c r="BH600">
        <v>58</v>
      </c>
      <c r="BI600">
        <v>17</v>
      </c>
      <c r="BJ600">
        <v>33</v>
      </c>
      <c r="BK600">
        <v>3</v>
      </c>
      <c r="BL600">
        <v>0</v>
      </c>
      <c r="BM600">
        <v>0</v>
      </c>
      <c r="BN600">
        <v>1</v>
      </c>
      <c r="BO600">
        <v>2</v>
      </c>
      <c r="BP600">
        <v>1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1</v>
      </c>
      <c r="CM600">
        <v>58</v>
      </c>
      <c r="CN600">
        <v>10</v>
      </c>
      <c r="CO600">
        <v>0</v>
      </c>
      <c r="CP600">
        <v>3</v>
      </c>
      <c r="CQ600">
        <v>2</v>
      </c>
      <c r="CR600">
        <v>0</v>
      </c>
      <c r="CS600">
        <v>0</v>
      </c>
      <c r="CT600">
        <v>3</v>
      </c>
      <c r="CU600">
        <v>0</v>
      </c>
      <c r="CV600">
        <v>0</v>
      </c>
      <c r="CW600">
        <v>0</v>
      </c>
      <c r="CX600">
        <v>1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1</v>
      </c>
      <c r="DE600">
        <v>10</v>
      </c>
      <c r="DF600">
        <v>19</v>
      </c>
      <c r="DG600">
        <v>9</v>
      </c>
      <c r="DH600">
        <v>0</v>
      </c>
      <c r="DI600">
        <v>1</v>
      </c>
      <c r="DJ600">
        <v>0</v>
      </c>
      <c r="DK600">
        <v>1</v>
      </c>
      <c r="DL600">
        <v>1</v>
      </c>
      <c r="DM600">
        <v>1</v>
      </c>
      <c r="DN600">
        <v>0</v>
      </c>
      <c r="DO600">
        <v>1</v>
      </c>
      <c r="DP600">
        <v>1</v>
      </c>
      <c r="DQ600">
        <v>2</v>
      </c>
      <c r="DR600">
        <v>1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19</v>
      </c>
      <c r="EL600">
        <v>16</v>
      </c>
      <c r="EM600">
        <v>5</v>
      </c>
      <c r="EN600">
        <v>1</v>
      </c>
      <c r="EO600">
        <v>0</v>
      </c>
      <c r="EP600">
        <v>3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3</v>
      </c>
      <c r="FD600">
        <v>1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1</v>
      </c>
      <c r="FN600">
        <v>0</v>
      </c>
      <c r="FO600">
        <v>2</v>
      </c>
      <c r="FP600">
        <v>16</v>
      </c>
      <c r="FQ600">
        <v>16</v>
      </c>
      <c r="FR600">
        <v>5</v>
      </c>
      <c r="FS600">
        <v>1</v>
      </c>
      <c r="FT600">
        <v>2</v>
      </c>
      <c r="FU600">
        <v>1</v>
      </c>
      <c r="FV600">
        <v>0</v>
      </c>
      <c r="FW600">
        <v>0</v>
      </c>
      <c r="FX600">
        <v>2</v>
      </c>
      <c r="FY600">
        <v>0</v>
      </c>
      <c r="FZ600">
        <v>1</v>
      </c>
      <c r="GA600">
        <v>1</v>
      </c>
      <c r="GB600">
        <v>0</v>
      </c>
      <c r="GC600">
        <v>0</v>
      </c>
      <c r="GD600">
        <v>0</v>
      </c>
      <c r="GE600">
        <v>0</v>
      </c>
      <c r="GF600">
        <v>0</v>
      </c>
      <c r="GG600">
        <v>0</v>
      </c>
      <c r="GH600">
        <v>0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1</v>
      </c>
      <c r="GR600">
        <v>0</v>
      </c>
      <c r="GS600">
        <v>0</v>
      </c>
      <c r="GT600">
        <v>2</v>
      </c>
      <c r="GU600">
        <v>16</v>
      </c>
      <c r="GV600">
        <v>33</v>
      </c>
      <c r="GW600">
        <v>14</v>
      </c>
      <c r="GX600">
        <v>0</v>
      </c>
      <c r="GY600">
        <v>2</v>
      </c>
      <c r="GZ600">
        <v>0</v>
      </c>
      <c r="HA600">
        <v>0</v>
      </c>
      <c r="HB600">
        <v>1</v>
      </c>
      <c r="HC600">
        <v>5</v>
      </c>
      <c r="HD600">
        <v>1</v>
      </c>
      <c r="HE600">
        <v>0</v>
      </c>
      <c r="HF600">
        <v>2</v>
      </c>
      <c r="HG600">
        <v>3</v>
      </c>
      <c r="HH600">
        <v>0</v>
      </c>
      <c r="HI600">
        <v>1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1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1</v>
      </c>
      <c r="HW600">
        <v>0</v>
      </c>
      <c r="HX600">
        <v>0</v>
      </c>
      <c r="HY600">
        <v>2</v>
      </c>
      <c r="HZ600">
        <v>0</v>
      </c>
      <c r="IA600">
        <v>33</v>
      </c>
      <c r="IB600">
        <v>10</v>
      </c>
      <c r="IC600">
        <v>3</v>
      </c>
      <c r="ID600">
        <v>0</v>
      </c>
      <c r="IE600">
        <v>1</v>
      </c>
      <c r="IF600">
        <v>6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10</v>
      </c>
      <c r="JG600">
        <v>2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1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1</v>
      </c>
      <c r="JX600">
        <v>2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2</v>
      </c>
      <c r="KR600">
        <v>0</v>
      </c>
      <c r="KS600">
        <v>0</v>
      </c>
      <c r="KT600">
        <v>0</v>
      </c>
      <c r="KU600">
        <v>1</v>
      </c>
      <c r="KV600">
        <v>0</v>
      </c>
      <c r="KW600">
        <v>0</v>
      </c>
      <c r="KX600">
        <v>1</v>
      </c>
      <c r="KY600">
        <v>0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2</v>
      </c>
    </row>
    <row r="601" spans="1:332">
      <c r="A601" t="s">
        <v>733</v>
      </c>
      <c r="B601" t="s">
        <v>724</v>
      </c>
      <c r="C601" t="str">
        <f>"061405"</f>
        <v>061405</v>
      </c>
      <c r="D601" t="s">
        <v>732</v>
      </c>
      <c r="E601">
        <v>5</v>
      </c>
      <c r="F601">
        <v>892</v>
      </c>
      <c r="G601">
        <v>680</v>
      </c>
      <c r="H601">
        <v>173</v>
      </c>
      <c r="I601">
        <v>507</v>
      </c>
      <c r="J601">
        <v>0</v>
      </c>
      <c r="K601">
        <v>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507</v>
      </c>
      <c r="T601">
        <v>0</v>
      </c>
      <c r="U601">
        <v>0</v>
      </c>
      <c r="V601">
        <v>507</v>
      </c>
      <c r="W601">
        <v>22</v>
      </c>
      <c r="X601">
        <v>17</v>
      </c>
      <c r="Y601">
        <v>5</v>
      </c>
      <c r="Z601">
        <v>0</v>
      </c>
      <c r="AA601">
        <v>485</v>
      </c>
      <c r="AB601">
        <v>232</v>
      </c>
      <c r="AC601">
        <v>62</v>
      </c>
      <c r="AD601">
        <v>17</v>
      </c>
      <c r="AE601">
        <v>9</v>
      </c>
      <c r="AF601">
        <v>1</v>
      </c>
      <c r="AG601">
        <v>6</v>
      </c>
      <c r="AH601">
        <v>48</v>
      </c>
      <c r="AI601">
        <v>6</v>
      </c>
      <c r="AJ601">
        <v>2</v>
      </c>
      <c r="AK601">
        <v>8</v>
      </c>
      <c r="AL601">
        <v>8</v>
      </c>
      <c r="AM601">
        <v>19</v>
      </c>
      <c r="AN601">
        <v>2</v>
      </c>
      <c r="AO601">
        <v>2</v>
      </c>
      <c r="AP601">
        <v>1</v>
      </c>
      <c r="AQ601">
        <v>0</v>
      </c>
      <c r="AR601">
        <v>2</v>
      </c>
      <c r="AS601">
        <v>7</v>
      </c>
      <c r="AT601">
        <v>1</v>
      </c>
      <c r="AU601">
        <v>1</v>
      </c>
      <c r="AV601">
        <v>5</v>
      </c>
      <c r="AW601">
        <v>7</v>
      </c>
      <c r="AX601">
        <v>1</v>
      </c>
      <c r="AY601">
        <v>1</v>
      </c>
      <c r="AZ601">
        <v>2</v>
      </c>
      <c r="BA601">
        <v>1</v>
      </c>
      <c r="BB601">
        <v>1</v>
      </c>
      <c r="BC601">
        <v>0</v>
      </c>
      <c r="BD601">
        <v>5</v>
      </c>
      <c r="BE601">
        <v>0</v>
      </c>
      <c r="BF601">
        <v>7</v>
      </c>
      <c r="BG601">
        <v>232</v>
      </c>
      <c r="BH601">
        <v>56</v>
      </c>
      <c r="BI601">
        <v>24</v>
      </c>
      <c r="BJ601">
        <v>20</v>
      </c>
      <c r="BK601">
        <v>5</v>
      </c>
      <c r="BL601">
        <v>0</v>
      </c>
      <c r="BM601">
        <v>0</v>
      </c>
      <c r="BN601">
        <v>1</v>
      </c>
      <c r="BO601">
        <v>1</v>
      </c>
      <c r="BP601">
        <v>1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4</v>
      </c>
      <c r="CM601">
        <v>56</v>
      </c>
      <c r="CN601">
        <v>10</v>
      </c>
      <c r="CO601">
        <v>3</v>
      </c>
      <c r="CP601">
        <v>1</v>
      </c>
      <c r="CQ601">
        <v>0</v>
      </c>
      <c r="CR601">
        <v>1</v>
      </c>
      <c r="CS601">
        <v>0</v>
      </c>
      <c r="CT601">
        <v>0</v>
      </c>
      <c r="CU601">
        <v>1</v>
      </c>
      <c r="CV601">
        <v>0</v>
      </c>
      <c r="CW601">
        <v>0</v>
      </c>
      <c r="CX601">
        <v>0</v>
      </c>
      <c r="CY601">
        <v>1</v>
      </c>
      <c r="CZ601">
        <v>0</v>
      </c>
      <c r="DA601">
        <v>1</v>
      </c>
      <c r="DB601">
        <v>0</v>
      </c>
      <c r="DC601">
        <v>0</v>
      </c>
      <c r="DD601">
        <v>2</v>
      </c>
      <c r="DE601">
        <v>10</v>
      </c>
      <c r="DF601">
        <v>34</v>
      </c>
      <c r="DG601">
        <v>18</v>
      </c>
      <c r="DH601">
        <v>3</v>
      </c>
      <c r="DI601">
        <v>1</v>
      </c>
      <c r="DJ601">
        <v>1</v>
      </c>
      <c r="DK601">
        <v>2</v>
      </c>
      <c r="DL601">
        <v>0</v>
      </c>
      <c r="DM601">
        <v>1</v>
      </c>
      <c r="DN601">
        <v>1</v>
      </c>
      <c r="DO601">
        <v>0</v>
      </c>
      <c r="DP601">
        <v>2</v>
      </c>
      <c r="DQ601">
        <v>0</v>
      </c>
      <c r="DR601">
        <v>0</v>
      </c>
      <c r="DS601">
        <v>0</v>
      </c>
      <c r="DT601">
        <v>1</v>
      </c>
      <c r="DU601">
        <v>0</v>
      </c>
      <c r="DV601">
        <v>0</v>
      </c>
      <c r="DW601">
        <v>1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1</v>
      </c>
      <c r="EH601">
        <v>0</v>
      </c>
      <c r="EI601">
        <v>0</v>
      </c>
      <c r="EJ601">
        <v>2</v>
      </c>
      <c r="EK601">
        <v>34</v>
      </c>
      <c r="EL601">
        <v>53</v>
      </c>
      <c r="EM601">
        <v>9</v>
      </c>
      <c r="EN601">
        <v>2</v>
      </c>
      <c r="EO601">
        <v>1</v>
      </c>
      <c r="EP601">
        <v>18</v>
      </c>
      <c r="EQ601">
        <v>0</v>
      </c>
      <c r="ER601">
        <v>1</v>
      </c>
      <c r="ES601">
        <v>1</v>
      </c>
      <c r="ET601">
        <v>1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1</v>
      </c>
      <c r="FA601">
        <v>0</v>
      </c>
      <c r="FB601">
        <v>0</v>
      </c>
      <c r="FC601">
        <v>6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1</v>
      </c>
      <c r="FK601">
        <v>0</v>
      </c>
      <c r="FL601">
        <v>2</v>
      </c>
      <c r="FM601">
        <v>0</v>
      </c>
      <c r="FN601">
        <v>0</v>
      </c>
      <c r="FO601">
        <v>10</v>
      </c>
      <c r="FP601">
        <v>53</v>
      </c>
      <c r="FQ601">
        <v>13</v>
      </c>
      <c r="FR601">
        <v>4</v>
      </c>
      <c r="FS601">
        <v>6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1</v>
      </c>
      <c r="GA601">
        <v>0</v>
      </c>
      <c r="GB601">
        <v>0</v>
      </c>
      <c r="GC601">
        <v>0</v>
      </c>
      <c r="GD601">
        <v>0</v>
      </c>
      <c r="GE601">
        <v>0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0</v>
      </c>
      <c r="GT601">
        <v>2</v>
      </c>
      <c r="GU601">
        <v>13</v>
      </c>
      <c r="GV601">
        <v>69</v>
      </c>
      <c r="GW601">
        <v>28</v>
      </c>
      <c r="GX601">
        <v>9</v>
      </c>
      <c r="GY601">
        <v>0</v>
      </c>
      <c r="GZ601">
        <v>2</v>
      </c>
      <c r="HA601">
        <v>5</v>
      </c>
      <c r="HB601">
        <v>3</v>
      </c>
      <c r="HC601">
        <v>1</v>
      </c>
      <c r="HD601">
        <v>0</v>
      </c>
      <c r="HE601">
        <v>0</v>
      </c>
      <c r="HF601">
        <v>1</v>
      </c>
      <c r="HG601">
        <v>3</v>
      </c>
      <c r="HH601">
        <v>0</v>
      </c>
      <c r="HI601">
        <v>0</v>
      </c>
      <c r="HJ601">
        <v>2</v>
      </c>
      <c r="HK601">
        <v>1</v>
      </c>
      <c r="HL601">
        <v>2</v>
      </c>
      <c r="HM601">
        <v>0</v>
      </c>
      <c r="HN601">
        <v>0</v>
      </c>
      <c r="HO601">
        <v>5</v>
      </c>
      <c r="HP601">
        <v>1</v>
      </c>
      <c r="HQ601">
        <v>0</v>
      </c>
      <c r="HR601">
        <v>1</v>
      </c>
      <c r="HS601">
        <v>0</v>
      </c>
      <c r="HT601">
        <v>1</v>
      </c>
      <c r="HU601">
        <v>1</v>
      </c>
      <c r="HV601">
        <v>1</v>
      </c>
      <c r="HW601">
        <v>2</v>
      </c>
      <c r="HX601">
        <v>0</v>
      </c>
      <c r="HY601">
        <v>0</v>
      </c>
      <c r="HZ601">
        <v>0</v>
      </c>
      <c r="IA601">
        <v>69</v>
      </c>
      <c r="IB601">
        <v>15</v>
      </c>
      <c r="IC601">
        <v>8</v>
      </c>
      <c r="ID601">
        <v>2</v>
      </c>
      <c r="IE601">
        <v>0</v>
      </c>
      <c r="IF601">
        <v>1</v>
      </c>
      <c r="IG601">
        <v>0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1</v>
      </c>
      <c r="IP601">
        <v>1</v>
      </c>
      <c r="IQ601">
        <v>0</v>
      </c>
      <c r="IR601">
        <v>0</v>
      </c>
      <c r="IS601">
        <v>0</v>
      </c>
      <c r="IT601">
        <v>1</v>
      </c>
      <c r="IU601">
        <v>0</v>
      </c>
      <c r="IV601">
        <v>0</v>
      </c>
      <c r="IW601">
        <v>0</v>
      </c>
      <c r="IX601">
        <v>0</v>
      </c>
      <c r="IY601">
        <v>0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1</v>
      </c>
      <c r="JF601">
        <v>15</v>
      </c>
      <c r="JG601">
        <v>1</v>
      </c>
      <c r="JH601">
        <v>0</v>
      </c>
      <c r="JI601">
        <v>0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1</v>
      </c>
      <c r="JP601">
        <v>0</v>
      </c>
      <c r="JQ601">
        <v>0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0</v>
      </c>
      <c r="JX601">
        <v>1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2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1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1</v>
      </c>
      <c r="LQ601">
        <v>0</v>
      </c>
      <c r="LR601">
        <v>0</v>
      </c>
      <c r="LS601">
        <v>0</v>
      </c>
      <c r="LT601">
        <v>2</v>
      </c>
    </row>
    <row r="602" spans="1:332">
      <c r="A602" t="s">
        <v>731</v>
      </c>
      <c r="B602" t="s">
        <v>724</v>
      </c>
      <c r="C602" t="str">
        <f>"061405"</f>
        <v>061405</v>
      </c>
      <c r="D602" t="s">
        <v>730</v>
      </c>
      <c r="E602">
        <v>6</v>
      </c>
      <c r="F602">
        <v>691</v>
      </c>
      <c r="G602">
        <v>520</v>
      </c>
      <c r="H602">
        <v>59</v>
      </c>
      <c r="I602">
        <v>461</v>
      </c>
      <c r="J602">
        <v>0</v>
      </c>
      <c r="K602">
        <v>5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461</v>
      </c>
      <c r="T602">
        <v>0</v>
      </c>
      <c r="U602">
        <v>0</v>
      </c>
      <c r="V602">
        <v>461</v>
      </c>
      <c r="W602">
        <v>6</v>
      </c>
      <c r="X602">
        <v>4</v>
      </c>
      <c r="Y602">
        <v>2</v>
      </c>
      <c r="Z602">
        <v>0</v>
      </c>
      <c r="AA602">
        <v>455</v>
      </c>
      <c r="AB602">
        <v>228</v>
      </c>
      <c r="AC602">
        <v>71</v>
      </c>
      <c r="AD602">
        <v>6</v>
      </c>
      <c r="AE602">
        <v>18</v>
      </c>
      <c r="AF602">
        <v>3</v>
      </c>
      <c r="AG602">
        <v>3</v>
      </c>
      <c r="AH602">
        <v>76</v>
      </c>
      <c r="AI602">
        <v>3</v>
      </c>
      <c r="AJ602">
        <v>3</v>
      </c>
      <c r="AK602">
        <v>5</v>
      </c>
      <c r="AL602">
        <v>0</v>
      </c>
      <c r="AM602">
        <v>5</v>
      </c>
      <c r="AN602">
        <v>0</v>
      </c>
      <c r="AO602">
        <v>1</v>
      </c>
      <c r="AP602">
        <v>1</v>
      </c>
      <c r="AQ602">
        <v>0</v>
      </c>
      <c r="AR602">
        <v>1</v>
      </c>
      <c r="AS602">
        <v>4</v>
      </c>
      <c r="AT602">
        <v>1</v>
      </c>
      <c r="AU602">
        <v>1</v>
      </c>
      <c r="AV602">
        <v>3</v>
      </c>
      <c r="AW602">
        <v>8</v>
      </c>
      <c r="AX602">
        <v>1</v>
      </c>
      <c r="AY602">
        <v>1</v>
      </c>
      <c r="AZ602">
        <v>2</v>
      </c>
      <c r="BA602">
        <v>0</v>
      </c>
      <c r="BB602">
        <v>1</v>
      </c>
      <c r="BC602">
        <v>2</v>
      </c>
      <c r="BD602">
        <v>4</v>
      </c>
      <c r="BE602">
        <v>0</v>
      </c>
      <c r="BF602">
        <v>4</v>
      </c>
      <c r="BG602">
        <v>228</v>
      </c>
      <c r="BH602">
        <v>41</v>
      </c>
      <c r="BI602">
        <v>18</v>
      </c>
      <c r="BJ602">
        <v>15</v>
      </c>
      <c r="BK602">
        <v>2</v>
      </c>
      <c r="BL602">
        <v>0</v>
      </c>
      <c r="BM602">
        <v>0</v>
      </c>
      <c r="BN602">
        <v>1</v>
      </c>
      <c r="BO602">
        <v>2</v>
      </c>
      <c r="BP602">
        <v>0</v>
      </c>
      <c r="BQ602">
        <v>0</v>
      </c>
      <c r="BR602">
        <v>0</v>
      </c>
      <c r="BS602">
        <v>0</v>
      </c>
      <c r="BT602">
        <v>1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1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1</v>
      </c>
      <c r="CM602">
        <v>41</v>
      </c>
      <c r="CN602">
        <v>11</v>
      </c>
      <c r="CO602">
        <v>1</v>
      </c>
      <c r="CP602">
        <v>3</v>
      </c>
      <c r="CQ602">
        <v>0</v>
      </c>
      <c r="CR602">
        <v>0</v>
      </c>
      <c r="CS602">
        <v>3</v>
      </c>
      <c r="CT602">
        <v>0</v>
      </c>
      <c r="CU602">
        <v>2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1</v>
      </c>
      <c r="DB602">
        <v>0</v>
      </c>
      <c r="DC602">
        <v>0</v>
      </c>
      <c r="DD602">
        <v>1</v>
      </c>
      <c r="DE602">
        <v>11</v>
      </c>
      <c r="DF602">
        <v>21</v>
      </c>
      <c r="DG602">
        <v>10</v>
      </c>
      <c r="DH602">
        <v>2</v>
      </c>
      <c r="DI602">
        <v>0</v>
      </c>
      <c r="DJ602">
        <v>1</v>
      </c>
      <c r="DK602">
        <v>1</v>
      </c>
      <c r="DL602">
        <v>1</v>
      </c>
      <c r="DM602">
        <v>0</v>
      </c>
      <c r="DN602">
        <v>0</v>
      </c>
      <c r="DO602">
        <v>0</v>
      </c>
      <c r="DP602">
        <v>0</v>
      </c>
      <c r="DQ602">
        <v>1</v>
      </c>
      <c r="DR602">
        <v>2</v>
      </c>
      <c r="DS602">
        <v>0</v>
      </c>
      <c r="DT602">
        <v>1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</v>
      </c>
      <c r="EA602">
        <v>0</v>
      </c>
      <c r="EB602">
        <v>0</v>
      </c>
      <c r="EC602">
        <v>0</v>
      </c>
      <c r="ED602">
        <v>0</v>
      </c>
      <c r="EE602">
        <v>1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21</v>
      </c>
      <c r="EL602">
        <v>42</v>
      </c>
      <c r="EM602">
        <v>12</v>
      </c>
      <c r="EN602">
        <v>2</v>
      </c>
      <c r="EO602">
        <v>4</v>
      </c>
      <c r="EP602">
        <v>5</v>
      </c>
      <c r="EQ602">
        <v>1</v>
      </c>
      <c r="ER602">
        <v>3</v>
      </c>
      <c r="ES602">
        <v>0</v>
      </c>
      <c r="ET602">
        <v>1</v>
      </c>
      <c r="EU602">
        <v>1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9</v>
      </c>
      <c r="FD602">
        <v>0</v>
      </c>
      <c r="FE602">
        <v>0</v>
      </c>
      <c r="FF602">
        <v>0</v>
      </c>
      <c r="FG602">
        <v>1</v>
      </c>
      <c r="FH602">
        <v>0</v>
      </c>
      <c r="FI602">
        <v>0</v>
      </c>
      <c r="FJ602">
        <v>0</v>
      </c>
      <c r="FK602">
        <v>0</v>
      </c>
      <c r="FL602">
        <v>1</v>
      </c>
      <c r="FM602">
        <v>0</v>
      </c>
      <c r="FN602">
        <v>0</v>
      </c>
      <c r="FO602">
        <v>2</v>
      </c>
      <c r="FP602">
        <v>42</v>
      </c>
      <c r="FQ602">
        <v>19</v>
      </c>
      <c r="FR602">
        <v>7</v>
      </c>
      <c r="FS602">
        <v>1</v>
      </c>
      <c r="FT602">
        <v>3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1</v>
      </c>
      <c r="GA602">
        <v>1</v>
      </c>
      <c r="GB602">
        <v>0</v>
      </c>
      <c r="GC602">
        <v>1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1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4</v>
      </c>
      <c r="GU602">
        <v>19</v>
      </c>
      <c r="GV602">
        <v>74</v>
      </c>
      <c r="GW602">
        <v>30</v>
      </c>
      <c r="GX602">
        <v>12</v>
      </c>
      <c r="GY602">
        <v>0</v>
      </c>
      <c r="GZ602">
        <v>0</v>
      </c>
      <c r="HA602">
        <v>2</v>
      </c>
      <c r="HB602">
        <v>2</v>
      </c>
      <c r="HC602">
        <v>0</v>
      </c>
      <c r="HD602">
        <v>2</v>
      </c>
      <c r="HE602">
        <v>0</v>
      </c>
      <c r="HF602">
        <v>1</v>
      </c>
      <c r="HG602">
        <v>3</v>
      </c>
      <c r="HH602">
        <v>4</v>
      </c>
      <c r="HI602">
        <v>0</v>
      </c>
      <c r="HJ602">
        <v>5</v>
      </c>
      <c r="HK602">
        <v>1</v>
      </c>
      <c r="HL602">
        <v>1</v>
      </c>
      <c r="HM602">
        <v>0</v>
      </c>
      <c r="HN602">
        <v>0</v>
      </c>
      <c r="HO602">
        <v>1</v>
      </c>
      <c r="HP602">
        <v>0</v>
      </c>
      <c r="HQ602">
        <v>0</v>
      </c>
      <c r="HR602">
        <v>3</v>
      </c>
      <c r="HS602">
        <v>0</v>
      </c>
      <c r="HT602">
        <v>0</v>
      </c>
      <c r="HU602">
        <v>0</v>
      </c>
      <c r="HV602">
        <v>4</v>
      </c>
      <c r="HW602">
        <v>0</v>
      </c>
      <c r="HX602">
        <v>3</v>
      </c>
      <c r="HY602">
        <v>0</v>
      </c>
      <c r="HZ602">
        <v>0</v>
      </c>
      <c r="IA602">
        <v>74</v>
      </c>
      <c r="IB602">
        <v>17</v>
      </c>
      <c r="IC602">
        <v>6</v>
      </c>
      <c r="ID602">
        <v>2</v>
      </c>
      <c r="IE602">
        <v>0</v>
      </c>
      <c r="IF602">
        <v>3</v>
      </c>
      <c r="IG602">
        <v>0</v>
      </c>
      <c r="IH602">
        <v>0</v>
      </c>
      <c r="II602">
        <v>0</v>
      </c>
      <c r="IJ602">
        <v>0</v>
      </c>
      <c r="IK602">
        <v>2</v>
      </c>
      <c r="IL602">
        <v>0</v>
      </c>
      <c r="IM602">
        <v>0</v>
      </c>
      <c r="IN602">
        <v>0</v>
      </c>
      <c r="IO602">
        <v>3</v>
      </c>
      <c r="IP602">
        <v>0</v>
      </c>
      <c r="IQ602">
        <v>0</v>
      </c>
      <c r="IR602">
        <v>0</v>
      </c>
      <c r="IS602">
        <v>0</v>
      </c>
      <c r="IT602">
        <v>0</v>
      </c>
      <c r="IU602">
        <v>0</v>
      </c>
      <c r="IV602">
        <v>1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17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2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1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1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2</v>
      </c>
    </row>
    <row r="603" spans="1:332">
      <c r="A603" t="s">
        <v>729</v>
      </c>
      <c r="B603" t="s">
        <v>724</v>
      </c>
      <c r="C603" t="str">
        <f>"061405"</f>
        <v>061405</v>
      </c>
      <c r="D603" t="s">
        <v>728</v>
      </c>
      <c r="E603">
        <v>7</v>
      </c>
      <c r="F603">
        <v>597</v>
      </c>
      <c r="G603">
        <v>460</v>
      </c>
      <c r="H603">
        <v>137</v>
      </c>
      <c r="I603">
        <v>323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323</v>
      </c>
      <c r="T603">
        <v>0</v>
      </c>
      <c r="U603">
        <v>0</v>
      </c>
      <c r="V603">
        <v>323</v>
      </c>
      <c r="W603">
        <v>10</v>
      </c>
      <c r="X603">
        <v>3</v>
      </c>
      <c r="Y603">
        <v>1</v>
      </c>
      <c r="Z603">
        <v>0</v>
      </c>
      <c r="AA603">
        <v>313</v>
      </c>
      <c r="AB603">
        <v>170</v>
      </c>
      <c r="AC603">
        <v>53</v>
      </c>
      <c r="AD603">
        <v>9</v>
      </c>
      <c r="AE603">
        <v>6</v>
      </c>
      <c r="AF603">
        <v>2</v>
      </c>
      <c r="AG603">
        <v>1</v>
      </c>
      <c r="AH603">
        <v>43</v>
      </c>
      <c r="AI603">
        <v>3</v>
      </c>
      <c r="AJ603">
        <v>2</v>
      </c>
      <c r="AK603">
        <v>13</v>
      </c>
      <c r="AL603">
        <v>4</v>
      </c>
      <c r="AM603">
        <v>4</v>
      </c>
      <c r="AN603">
        <v>7</v>
      </c>
      <c r="AO603">
        <v>0</v>
      </c>
      <c r="AP603">
        <v>0</v>
      </c>
      <c r="AQ603">
        <v>0</v>
      </c>
      <c r="AR603">
        <v>1</v>
      </c>
      <c r="AS603">
        <v>2</v>
      </c>
      <c r="AT603">
        <v>0</v>
      </c>
      <c r="AU603">
        <v>0</v>
      </c>
      <c r="AV603">
        <v>5</v>
      </c>
      <c r="AW603">
        <v>6</v>
      </c>
      <c r="AX603">
        <v>1</v>
      </c>
      <c r="AY603">
        <v>2</v>
      </c>
      <c r="AZ603">
        <v>1</v>
      </c>
      <c r="BA603">
        <v>1</v>
      </c>
      <c r="BB603">
        <v>0</v>
      </c>
      <c r="BC603">
        <v>1</v>
      </c>
      <c r="BD603">
        <v>1</v>
      </c>
      <c r="BE603">
        <v>1</v>
      </c>
      <c r="BF603">
        <v>1</v>
      </c>
      <c r="BG603">
        <v>170</v>
      </c>
      <c r="BH603">
        <v>44</v>
      </c>
      <c r="BI603">
        <v>18</v>
      </c>
      <c r="BJ603">
        <v>21</v>
      </c>
      <c r="BK603">
        <v>3</v>
      </c>
      <c r="BL603">
        <v>0</v>
      </c>
      <c r="BM603">
        <v>0</v>
      </c>
      <c r="BN603">
        <v>1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1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44</v>
      </c>
      <c r="CN603">
        <v>5</v>
      </c>
      <c r="CO603">
        <v>0</v>
      </c>
      <c r="CP603">
        <v>1</v>
      </c>
      <c r="CQ603">
        <v>0</v>
      </c>
      <c r="CR603">
        <v>0</v>
      </c>
      <c r="CS603">
        <v>0</v>
      </c>
      <c r="CT603">
        <v>1</v>
      </c>
      <c r="CU603">
        <v>0</v>
      </c>
      <c r="CV603">
        <v>0</v>
      </c>
      <c r="CW603">
        <v>0</v>
      </c>
      <c r="CX603">
        <v>0</v>
      </c>
      <c r="CY603">
        <v>2</v>
      </c>
      <c r="CZ603">
        <v>0</v>
      </c>
      <c r="DA603">
        <v>0</v>
      </c>
      <c r="DB603">
        <v>0</v>
      </c>
      <c r="DC603">
        <v>0</v>
      </c>
      <c r="DD603">
        <v>1</v>
      </c>
      <c r="DE603">
        <v>5</v>
      </c>
      <c r="DF603">
        <v>7</v>
      </c>
      <c r="DG603">
        <v>4</v>
      </c>
      <c r="DH603">
        <v>0</v>
      </c>
      <c r="DI603">
        <v>1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1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1</v>
      </c>
      <c r="EI603">
        <v>0</v>
      </c>
      <c r="EJ603">
        <v>0</v>
      </c>
      <c r="EK603">
        <v>7</v>
      </c>
      <c r="EL603">
        <v>18</v>
      </c>
      <c r="EM603">
        <v>6</v>
      </c>
      <c r="EN603">
        <v>0</v>
      </c>
      <c r="EO603">
        <v>1</v>
      </c>
      <c r="EP603">
        <v>4</v>
      </c>
      <c r="EQ603">
        <v>1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1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5</v>
      </c>
      <c r="FP603">
        <v>18</v>
      </c>
      <c r="FQ603">
        <v>11</v>
      </c>
      <c r="FR603">
        <v>5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6</v>
      </c>
      <c r="GU603">
        <v>11</v>
      </c>
      <c r="GV603">
        <v>49</v>
      </c>
      <c r="GW603">
        <v>20</v>
      </c>
      <c r="GX603">
        <v>4</v>
      </c>
      <c r="GY603">
        <v>1</v>
      </c>
      <c r="GZ603">
        <v>1</v>
      </c>
      <c r="HA603">
        <v>0</v>
      </c>
      <c r="HB603">
        <v>5</v>
      </c>
      <c r="HC603">
        <v>2</v>
      </c>
      <c r="HD603">
        <v>0</v>
      </c>
      <c r="HE603">
        <v>1</v>
      </c>
      <c r="HF603">
        <v>0</v>
      </c>
      <c r="HG603">
        <v>3</v>
      </c>
      <c r="HH603">
        <v>1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1</v>
      </c>
      <c r="HO603">
        <v>3</v>
      </c>
      <c r="HP603">
        <v>2</v>
      </c>
      <c r="HQ603">
        <v>2</v>
      </c>
      <c r="HR603">
        <v>2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1</v>
      </c>
      <c r="IA603">
        <v>49</v>
      </c>
      <c r="IB603">
        <v>8</v>
      </c>
      <c r="IC603">
        <v>0</v>
      </c>
      <c r="ID603">
        <v>0</v>
      </c>
      <c r="IE603">
        <v>2</v>
      </c>
      <c r="IF603">
        <v>1</v>
      </c>
      <c r="IG603">
        <v>0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1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2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1</v>
      </c>
      <c r="JE603">
        <v>1</v>
      </c>
      <c r="JF603">
        <v>8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1</v>
      </c>
      <c r="JZ603">
        <v>1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1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0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</row>
    <row r="604" spans="1:332">
      <c r="A604" t="s">
        <v>727</v>
      </c>
      <c r="B604" t="s">
        <v>724</v>
      </c>
      <c r="C604" t="str">
        <f>"061405"</f>
        <v>061405</v>
      </c>
      <c r="D604" t="s">
        <v>415</v>
      </c>
      <c r="E604">
        <v>8</v>
      </c>
      <c r="F604">
        <v>526</v>
      </c>
      <c r="G604">
        <v>399</v>
      </c>
      <c r="H604">
        <v>186</v>
      </c>
      <c r="I604">
        <v>213</v>
      </c>
      <c r="J604">
        <v>0</v>
      </c>
      <c r="K604">
        <v>2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213</v>
      </c>
      <c r="T604">
        <v>0</v>
      </c>
      <c r="U604">
        <v>0</v>
      </c>
      <c r="V604">
        <v>213</v>
      </c>
      <c r="W604">
        <v>4</v>
      </c>
      <c r="X604">
        <v>4</v>
      </c>
      <c r="Y604">
        <v>0</v>
      </c>
      <c r="Z604">
        <v>0</v>
      </c>
      <c r="AA604">
        <v>209</v>
      </c>
      <c r="AB604">
        <v>97</v>
      </c>
      <c r="AC604">
        <v>39</v>
      </c>
      <c r="AD604">
        <v>3</v>
      </c>
      <c r="AE604">
        <v>7</v>
      </c>
      <c r="AF604">
        <v>1</v>
      </c>
      <c r="AG604">
        <v>2</v>
      </c>
      <c r="AH604">
        <v>14</v>
      </c>
      <c r="AI604">
        <v>4</v>
      </c>
      <c r="AJ604">
        <v>1</v>
      </c>
      <c r="AK604">
        <v>0</v>
      </c>
      <c r="AL604">
        <v>1</v>
      </c>
      <c r="AM604">
        <v>5</v>
      </c>
      <c r="AN604">
        <v>0</v>
      </c>
      <c r="AO604">
        <v>0</v>
      </c>
      <c r="AP604">
        <v>0</v>
      </c>
      <c r="AQ604">
        <v>0</v>
      </c>
      <c r="AR604">
        <v>4</v>
      </c>
      <c r="AS604">
        <v>11</v>
      </c>
      <c r="AT604">
        <v>0</v>
      </c>
      <c r="AU604">
        <v>0</v>
      </c>
      <c r="AV604">
        <v>0</v>
      </c>
      <c r="AW604">
        <v>1</v>
      </c>
      <c r="AX604">
        <v>1</v>
      </c>
      <c r="AY604">
        <v>0</v>
      </c>
      <c r="AZ604">
        <v>1</v>
      </c>
      <c r="BA604">
        <v>1</v>
      </c>
      <c r="BB604">
        <v>0</v>
      </c>
      <c r="BC604">
        <v>0</v>
      </c>
      <c r="BD604">
        <v>0</v>
      </c>
      <c r="BE604">
        <v>0</v>
      </c>
      <c r="BF604">
        <v>1</v>
      </c>
      <c r="BG604">
        <v>97</v>
      </c>
      <c r="BH604">
        <v>21</v>
      </c>
      <c r="BI604">
        <v>10</v>
      </c>
      <c r="BJ604">
        <v>7</v>
      </c>
      <c r="BK604">
        <v>0</v>
      </c>
      <c r="BL604">
        <v>1</v>
      </c>
      <c r="BM604">
        <v>1</v>
      </c>
      <c r="BN604">
        <v>1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1</v>
      </c>
      <c r="CL604">
        <v>0</v>
      </c>
      <c r="CM604">
        <v>21</v>
      </c>
      <c r="CN604">
        <v>6</v>
      </c>
      <c r="CO604">
        <v>2</v>
      </c>
      <c r="CP604">
        <v>0</v>
      </c>
      <c r="CQ604">
        <v>1</v>
      </c>
      <c r="CR604">
        <v>0</v>
      </c>
      <c r="CS604">
        <v>1</v>
      </c>
      <c r="CT604">
        <v>0</v>
      </c>
      <c r="CU604">
        <v>1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1</v>
      </c>
      <c r="DB604">
        <v>0</v>
      </c>
      <c r="DC604">
        <v>0</v>
      </c>
      <c r="DD604">
        <v>0</v>
      </c>
      <c r="DE604">
        <v>6</v>
      </c>
      <c r="DF604">
        <v>16</v>
      </c>
      <c r="DG604">
        <v>6</v>
      </c>
      <c r="DH604">
        <v>5</v>
      </c>
      <c r="DI604">
        <v>1</v>
      </c>
      <c r="DJ604">
        <v>2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1</v>
      </c>
      <c r="DX604">
        <v>0</v>
      </c>
      <c r="DY604">
        <v>0</v>
      </c>
      <c r="DZ604">
        <v>0</v>
      </c>
      <c r="EA604">
        <v>1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16</v>
      </c>
      <c r="EL604">
        <v>27</v>
      </c>
      <c r="EM604">
        <v>5</v>
      </c>
      <c r="EN604">
        <v>0</v>
      </c>
      <c r="EO604">
        <v>0</v>
      </c>
      <c r="EP604">
        <v>13</v>
      </c>
      <c r="EQ604">
        <v>0</v>
      </c>
      <c r="ER604">
        <v>0</v>
      </c>
      <c r="ES604">
        <v>1</v>
      </c>
      <c r="ET604">
        <v>0</v>
      </c>
      <c r="EU604">
        <v>0</v>
      </c>
      <c r="EV604">
        <v>0</v>
      </c>
      <c r="EW604">
        <v>2</v>
      </c>
      <c r="EX604">
        <v>1</v>
      </c>
      <c r="EY604">
        <v>0</v>
      </c>
      <c r="EZ604">
        <v>0</v>
      </c>
      <c r="FA604">
        <v>1</v>
      </c>
      <c r="FB604">
        <v>0</v>
      </c>
      <c r="FC604">
        <v>1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2</v>
      </c>
      <c r="FK604">
        <v>0</v>
      </c>
      <c r="FL604">
        <v>0</v>
      </c>
      <c r="FM604">
        <v>0</v>
      </c>
      <c r="FN604">
        <v>0</v>
      </c>
      <c r="FO604">
        <v>1</v>
      </c>
      <c r="FP604">
        <v>27</v>
      </c>
      <c r="FQ604">
        <v>4</v>
      </c>
      <c r="FR604">
        <v>0</v>
      </c>
      <c r="FS604">
        <v>0</v>
      </c>
      <c r="FT604">
        <v>2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0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1</v>
      </c>
      <c r="GR604">
        <v>0</v>
      </c>
      <c r="GS604">
        <v>0</v>
      </c>
      <c r="GT604">
        <v>1</v>
      </c>
      <c r="GU604">
        <v>4</v>
      </c>
      <c r="GV604">
        <v>33</v>
      </c>
      <c r="GW604">
        <v>10</v>
      </c>
      <c r="GX604">
        <v>1</v>
      </c>
      <c r="GY604">
        <v>0</v>
      </c>
      <c r="GZ604">
        <v>0</v>
      </c>
      <c r="HA604">
        <v>1</v>
      </c>
      <c r="HB604">
        <v>0</v>
      </c>
      <c r="HC604">
        <v>2</v>
      </c>
      <c r="HD604">
        <v>2</v>
      </c>
      <c r="HE604">
        <v>1</v>
      </c>
      <c r="HF604">
        <v>0</v>
      </c>
      <c r="HG604">
        <v>2</v>
      </c>
      <c r="HH604">
        <v>3</v>
      </c>
      <c r="HI604">
        <v>0</v>
      </c>
      <c r="HJ604">
        <v>3</v>
      </c>
      <c r="HK604">
        <v>0</v>
      </c>
      <c r="HL604">
        <v>0</v>
      </c>
      <c r="HM604">
        <v>0</v>
      </c>
      <c r="HN604">
        <v>1</v>
      </c>
      <c r="HO604">
        <v>1</v>
      </c>
      <c r="HP604">
        <v>1</v>
      </c>
      <c r="HQ604">
        <v>1</v>
      </c>
      <c r="HR604">
        <v>1</v>
      </c>
      <c r="HS604">
        <v>0</v>
      </c>
      <c r="HT604">
        <v>0</v>
      </c>
      <c r="HU604">
        <v>0</v>
      </c>
      <c r="HV604">
        <v>0</v>
      </c>
      <c r="HW604">
        <v>1</v>
      </c>
      <c r="HX604">
        <v>1</v>
      </c>
      <c r="HY604">
        <v>1</v>
      </c>
      <c r="HZ604">
        <v>0</v>
      </c>
      <c r="IA604">
        <v>33</v>
      </c>
      <c r="IB604">
        <v>2</v>
      </c>
      <c r="IC604">
        <v>1</v>
      </c>
      <c r="ID604">
        <v>0</v>
      </c>
      <c r="IE604">
        <v>1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2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1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1</v>
      </c>
      <c r="KO604">
        <v>0</v>
      </c>
      <c r="KP604">
        <v>1</v>
      </c>
      <c r="KQ604">
        <v>2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1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1</v>
      </c>
      <c r="LT604">
        <v>2</v>
      </c>
    </row>
    <row r="605" spans="1:332">
      <c r="A605" t="s">
        <v>726</v>
      </c>
      <c r="B605" t="s">
        <v>724</v>
      </c>
      <c r="C605" t="str">
        <f>"061405"</f>
        <v>061405</v>
      </c>
      <c r="D605" t="s">
        <v>403</v>
      </c>
      <c r="E605">
        <v>9</v>
      </c>
      <c r="F605">
        <v>918</v>
      </c>
      <c r="G605">
        <v>690</v>
      </c>
      <c r="H605">
        <v>202</v>
      </c>
      <c r="I605">
        <v>488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488</v>
      </c>
      <c r="T605">
        <v>0</v>
      </c>
      <c r="U605">
        <v>0</v>
      </c>
      <c r="V605">
        <v>488</v>
      </c>
      <c r="W605">
        <v>12</v>
      </c>
      <c r="X605">
        <v>10</v>
      </c>
      <c r="Y605">
        <v>2</v>
      </c>
      <c r="Z605">
        <v>0</v>
      </c>
      <c r="AA605">
        <v>476</v>
      </c>
      <c r="AB605">
        <v>277</v>
      </c>
      <c r="AC605">
        <v>93</v>
      </c>
      <c r="AD605">
        <v>5</v>
      </c>
      <c r="AE605">
        <v>13</v>
      </c>
      <c r="AF605">
        <v>3</v>
      </c>
      <c r="AG605">
        <v>2</v>
      </c>
      <c r="AH605">
        <v>99</v>
      </c>
      <c r="AI605">
        <v>7</v>
      </c>
      <c r="AJ605">
        <v>1</v>
      </c>
      <c r="AK605">
        <v>1</v>
      </c>
      <c r="AL605">
        <v>16</v>
      </c>
      <c r="AM605">
        <v>8</v>
      </c>
      <c r="AN605">
        <v>0</v>
      </c>
      <c r="AO605">
        <v>2</v>
      </c>
      <c r="AP605">
        <v>1</v>
      </c>
      <c r="AQ605">
        <v>0</v>
      </c>
      <c r="AR605">
        <v>1</v>
      </c>
      <c r="AS605">
        <v>6</v>
      </c>
      <c r="AT605">
        <v>1</v>
      </c>
      <c r="AU605">
        <v>0</v>
      </c>
      <c r="AV605">
        <v>0</v>
      </c>
      <c r="AW605">
        <v>4</v>
      </c>
      <c r="AX605">
        <v>4</v>
      </c>
      <c r="AY605">
        <v>0</v>
      </c>
      <c r="AZ605">
        <v>1</v>
      </c>
      <c r="BA605">
        <v>1</v>
      </c>
      <c r="BB605">
        <v>0</v>
      </c>
      <c r="BC605">
        <v>1</v>
      </c>
      <c r="BD605">
        <v>3</v>
      </c>
      <c r="BE605">
        <v>0</v>
      </c>
      <c r="BF605">
        <v>4</v>
      </c>
      <c r="BG605">
        <v>277</v>
      </c>
      <c r="BH605">
        <v>39</v>
      </c>
      <c r="BI605">
        <v>19</v>
      </c>
      <c r="BJ605">
        <v>8</v>
      </c>
      <c r="BK605">
        <v>1</v>
      </c>
      <c r="BL605">
        <v>1</v>
      </c>
      <c r="BM605">
        <v>0</v>
      </c>
      <c r="BN605">
        <v>2</v>
      </c>
      <c r="BO605">
        <v>1</v>
      </c>
      <c r="BP605">
        <v>1</v>
      </c>
      <c r="BQ605">
        <v>0</v>
      </c>
      <c r="BR605">
        <v>0</v>
      </c>
      <c r="BS605">
        <v>1</v>
      </c>
      <c r="BT605">
        <v>0</v>
      </c>
      <c r="BU605">
        <v>3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2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39</v>
      </c>
      <c r="CN605">
        <v>11</v>
      </c>
      <c r="CO605">
        <v>3</v>
      </c>
      <c r="CP605">
        <v>1</v>
      </c>
      <c r="CQ605">
        <v>1</v>
      </c>
      <c r="CR605">
        <v>1</v>
      </c>
      <c r="CS605">
        <v>2</v>
      </c>
      <c r="CT605">
        <v>2</v>
      </c>
      <c r="CU605">
        <v>0</v>
      </c>
      <c r="CV605">
        <v>1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11</v>
      </c>
      <c r="DF605">
        <v>24</v>
      </c>
      <c r="DG605">
        <v>15</v>
      </c>
      <c r="DH605">
        <v>1</v>
      </c>
      <c r="DI605">
        <v>1</v>
      </c>
      <c r="DJ605">
        <v>0</v>
      </c>
      <c r="DK605">
        <v>2</v>
      </c>
      <c r="DL605">
        <v>0</v>
      </c>
      <c r="DM605">
        <v>0</v>
      </c>
      <c r="DN605">
        <v>1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1</v>
      </c>
      <c r="EC605">
        <v>0</v>
      </c>
      <c r="ED605">
        <v>2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1</v>
      </c>
      <c r="EK605">
        <v>24</v>
      </c>
      <c r="EL605">
        <v>52</v>
      </c>
      <c r="EM605">
        <v>11</v>
      </c>
      <c r="EN605">
        <v>3</v>
      </c>
      <c r="EO605">
        <v>1</v>
      </c>
      <c r="EP605">
        <v>16</v>
      </c>
      <c r="EQ605">
        <v>1</v>
      </c>
      <c r="ER605">
        <v>4</v>
      </c>
      <c r="ES605">
        <v>1</v>
      </c>
      <c r="ET605">
        <v>0</v>
      </c>
      <c r="EU605">
        <v>0</v>
      </c>
      <c r="EV605">
        <v>0</v>
      </c>
      <c r="EW605">
        <v>0</v>
      </c>
      <c r="EX605">
        <v>2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1</v>
      </c>
      <c r="FF605">
        <v>0</v>
      </c>
      <c r="FG605">
        <v>0</v>
      </c>
      <c r="FH605">
        <v>0</v>
      </c>
      <c r="FI605">
        <v>0</v>
      </c>
      <c r="FJ605">
        <v>5</v>
      </c>
      <c r="FK605">
        <v>0</v>
      </c>
      <c r="FL605">
        <v>1</v>
      </c>
      <c r="FM605">
        <v>1</v>
      </c>
      <c r="FN605">
        <v>0</v>
      </c>
      <c r="FO605">
        <v>5</v>
      </c>
      <c r="FP605">
        <v>52</v>
      </c>
      <c r="FQ605">
        <v>12</v>
      </c>
      <c r="FR605">
        <v>6</v>
      </c>
      <c r="FS605">
        <v>3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1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0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2</v>
      </c>
      <c r="GU605">
        <v>12</v>
      </c>
      <c r="GV605">
        <v>48</v>
      </c>
      <c r="GW605">
        <v>14</v>
      </c>
      <c r="GX605">
        <v>9</v>
      </c>
      <c r="GY605">
        <v>1</v>
      </c>
      <c r="GZ605">
        <v>1</v>
      </c>
      <c r="HA605">
        <v>3</v>
      </c>
      <c r="HB605">
        <v>0</v>
      </c>
      <c r="HC605">
        <v>1</v>
      </c>
      <c r="HD605">
        <v>0</v>
      </c>
      <c r="HE605">
        <v>0</v>
      </c>
      <c r="HF605">
        <v>3</v>
      </c>
      <c r="HG605">
        <v>1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1</v>
      </c>
      <c r="HO605">
        <v>8</v>
      </c>
      <c r="HP605">
        <v>2</v>
      </c>
      <c r="HQ605">
        <v>1</v>
      </c>
      <c r="HR605">
        <v>1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2</v>
      </c>
      <c r="IA605">
        <v>48</v>
      </c>
      <c r="IB605">
        <v>7</v>
      </c>
      <c r="IC605">
        <v>2</v>
      </c>
      <c r="ID605">
        <v>0</v>
      </c>
      <c r="IE605">
        <v>0</v>
      </c>
      <c r="IF605">
        <v>0</v>
      </c>
      <c r="IG605">
        <v>2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1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1</v>
      </c>
      <c r="JA605">
        <v>0</v>
      </c>
      <c r="JB605">
        <v>0</v>
      </c>
      <c r="JC605">
        <v>0</v>
      </c>
      <c r="JD605">
        <v>0</v>
      </c>
      <c r="JE605">
        <v>1</v>
      </c>
      <c r="JF605">
        <v>7</v>
      </c>
      <c r="JG605">
        <v>2</v>
      </c>
      <c r="JH605">
        <v>1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1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2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4</v>
      </c>
      <c r="KR605">
        <v>2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1</v>
      </c>
      <c r="LA605">
        <v>0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1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4</v>
      </c>
    </row>
    <row r="606" spans="1:332">
      <c r="A606" t="s">
        <v>725</v>
      </c>
      <c r="B606" t="s">
        <v>724</v>
      </c>
      <c r="C606" t="str">
        <f>"061405"</f>
        <v>061405</v>
      </c>
      <c r="D606" t="s">
        <v>723</v>
      </c>
      <c r="E606">
        <v>10</v>
      </c>
      <c r="F606">
        <v>490</v>
      </c>
      <c r="G606">
        <v>369</v>
      </c>
      <c r="H606">
        <v>65</v>
      </c>
      <c r="I606">
        <v>304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304</v>
      </c>
      <c r="T606">
        <v>0</v>
      </c>
      <c r="U606">
        <v>0</v>
      </c>
      <c r="V606">
        <v>304</v>
      </c>
      <c r="W606">
        <v>16</v>
      </c>
      <c r="X606">
        <v>12</v>
      </c>
      <c r="Y606">
        <v>4</v>
      </c>
      <c r="Z606">
        <v>0</v>
      </c>
      <c r="AA606">
        <v>288</v>
      </c>
      <c r="AB606">
        <v>164</v>
      </c>
      <c r="AC606">
        <v>53</v>
      </c>
      <c r="AD606">
        <v>8</v>
      </c>
      <c r="AE606">
        <v>13</v>
      </c>
      <c r="AF606">
        <v>1</v>
      </c>
      <c r="AG606">
        <v>3</v>
      </c>
      <c r="AH606">
        <v>23</v>
      </c>
      <c r="AI606">
        <v>2</v>
      </c>
      <c r="AJ606">
        <v>2</v>
      </c>
      <c r="AK606">
        <v>2</v>
      </c>
      <c r="AL606">
        <v>5</v>
      </c>
      <c r="AM606">
        <v>6</v>
      </c>
      <c r="AN606">
        <v>1</v>
      </c>
      <c r="AO606">
        <v>5</v>
      </c>
      <c r="AP606">
        <v>0</v>
      </c>
      <c r="AQ606">
        <v>0</v>
      </c>
      <c r="AR606">
        <v>0</v>
      </c>
      <c r="AS606">
        <v>1</v>
      </c>
      <c r="AT606">
        <v>0</v>
      </c>
      <c r="AU606">
        <v>0</v>
      </c>
      <c r="AV606">
        <v>0</v>
      </c>
      <c r="AW606">
        <v>32</v>
      </c>
      <c r="AX606">
        <v>1</v>
      </c>
      <c r="AY606">
        <v>3</v>
      </c>
      <c r="AZ606">
        <v>2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1</v>
      </c>
      <c r="BG606">
        <v>164</v>
      </c>
      <c r="BH606">
        <v>22</v>
      </c>
      <c r="BI606">
        <v>12</v>
      </c>
      <c r="BJ606">
        <v>7</v>
      </c>
      <c r="BK606">
        <v>1</v>
      </c>
      <c r="BL606">
        <v>1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1</v>
      </c>
      <c r="CM606">
        <v>22</v>
      </c>
      <c r="CN606">
        <v>6</v>
      </c>
      <c r="CO606">
        <v>1</v>
      </c>
      <c r="CP606">
        <v>3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1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6</v>
      </c>
      <c r="DF606">
        <v>8</v>
      </c>
      <c r="DG606">
        <v>5</v>
      </c>
      <c r="DH606">
        <v>0</v>
      </c>
      <c r="DI606">
        <v>0</v>
      </c>
      <c r="DJ606">
        <v>1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1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1</v>
      </c>
      <c r="EK606">
        <v>8</v>
      </c>
      <c r="EL606">
        <v>31</v>
      </c>
      <c r="EM606">
        <v>7</v>
      </c>
      <c r="EN606">
        <v>3</v>
      </c>
      <c r="EO606">
        <v>0</v>
      </c>
      <c r="EP606">
        <v>11</v>
      </c>
      <c r="EQ606">
        <v>0</v>
      </c>
      <c r="ER606">
        <v>0</v>
      </c>
      <c r="ES606">
        <v>0</v>
      </c>
      <c r="ET606">
        <v>0</v>
      </c>
      <c r="EU606">
        <v>2</v>
      </c>
      <c r="EV606">
        <v>0</v>
      </c>
      <c r="EW606">
        <v>0</v>
      </c>
      <c r="EX606">
        <v>1</v>
      </c>
      <c r="EY606">
        <v>1</v>
      </c>
      <c r="EZ606">
        <v>0</v>
      </c>
      <c r="FA606">
        <v>0</v>
      </c>
      <c r="FB606">
        <v>0</v>
      </c>
      <c r="FC606">
        <v>2</v>
      </c>
      <c r="FD606">
        <v>0</v>
      </c>
      <c r="FE606">
        <v>0</v>
      </c>
      <c r="FF606">
        <v>0</v>
      </c>
      <c r="FG606">
        <v>1</v>
      </c>
      <c r="FH606">
        <v>0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3</v>
      </c>
      <c r="FP606">
        <v>31</v>
      </c>
      <c r="FQ606">
        <v>6</v>
      </c>
      <c r="FR606">
        <v>2</v>
      </c>
      <c r="FS606">
        <v>0</v>
      </c>
      <c r="FT606">
        <v>1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1</v>
      </c>
      <c r="GA606">
        <v>0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1</v>
      </c>
      <c r="GJ60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6</v>
      </c>
      <c r="GV606">
        <v>47</v>
      </c>
      <c r="GW606">
        <v>15</v>
      </c>
      <c r="GX606">
        <v>8</v>
      </c>
      <c r="GY606">
        <v>1</v>
      </c>
      <c r="GZ606">
        <v>0</v>
      </c>
      <c r="HA606">
        <v>0</v>
      </c>
      <c r="HB606">
        <v>1</v>
      </c>
      <c r="HC606">
        <v>3</v>
      </c>
      <c r="HD606">
        <v>0</v>
      </c>
      <c r="HE606">
        <v>4</v>
      </c>
      <c r="HF606">
        <v>2</v>
      </c>
      <c r="HG606">
        <v>1</v>
      </c>
      <c r="HH606">
        <v>1</v>
      </c>
      <c r="HI606">
        <v>0</v>
      </c>
      <c r="HJ606">
        <v>0</v>
      </c>
      <c r="HK606">
        <v>1</v>
      </c>
      <c r="HL606">
        <v>0</v>
      </c>
      <c r="HM606">
        <v>0</v>
      </c>
      <c r="HN606">
        <v>1</v>
      </c>
      <c r="HO606">
        <v>4</v>
      </c>
      <c r="HP606">
        <v>0</v>
      </c>
      <c r="HQ606">
        <v>0</v>
      </c>
      <c r="HR606">
        <v>1</v>
      </c>
      <c r="HS606">
        <v>0</v>
      </c>
      <c r="HT606">
        <v>0</v>
      </c>
      <c r="HU606">
        <v>0</v>
      </c>
      <c r="HV606">
        <v>1</v>
      </c>
      <c r="HW606">
        <v>0</v>
      </c>
      <c r="HX606">
        <v>0</v>
      </c>
      <c r="HY606">
        <v>0</v>
      </c>
      <c r="HZ606">
        <v>3</v>
      </c>
      <c r="IA606">
        <v>47</v>
      </c>
      <c r="IB606">
        <v>3</v>
      </c>
      <c r="IC606">
        <v>1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1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0</v>
      </c>
      <c r="IX606">
        <v>0</v>
      </c>
      <c r="IY606">
        <v>0</v>
      </c>
      <c r="IZ606">
        <v>1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3</v>
      </c>
      <c r="JG606">
        <v>0</v>
      </c>
      <c r="JH606">
        <v>0</v>
      </c>
      <c r="JI606">
        <v>0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1</v>
      </c>
      <c r="JZ606">
        <v>0</v>
      </c>
      <c r="KA606">
        <v>0</v>
      </c>
      <c r="KB606">
        <v>0</v>
      </c>
      <c r="KC606">
        <v>0</v>
      </c>
      <c r="KD606">
        <v>1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1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</row>
    <row r="607" spans="1:332">
      <c r="A607" t="s">
        <v>722</v>
      </c>
      <c r="B607" t="s">
        <v>713</v>
      </c>
      <c r="C607" t="str">
        <f>"061406"</f>
        <v>061406</v>
      </c>
      <c r="D607" t="s">
        <v>721</v>
      </c>
      <c r="E607">
        <v>1</v>
      </c>
      <c r="F607">
        <v>1287</v>
      </c>
      <c r="G607">
        <v>980</v>
      </c>
      <c r="H607">
        <v>274</v>
      </c>
      <c r="I607">
        <v>706</v>
      </c>
      <c r="J607">
        <v>0</v>
      </c>
      <c r="K607">
        <v>5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706</v>
      </c>
      <c r="T607">
        <v>0</v>
      </c>
      <c r="U607">
        <v>0</v>
      </c>
      <c r="V607">
        <v>706</v>
      </c>
      <c r="W607">
        <v>25</v>
      </c>
      <c r="X607">
        <v>15</v>
      </c>
      <c r="Y607">
        <v>10</v>
      </c>
      <c r="Z607">
        <v>0</v>
      </c>
      <c r="AA607">
        <v>681</v>
      </c>
      <c r="AB607">
        <v>353</v>
      </c>
      <c r="AC607">
        <v>94</v>
      </c>
      <c r="AD607">
        <v>18</v>
      </c>
      <c r="AE607">
        <v>21</v>
      </c>
      <c r="AF607">
        <v>4</v>
      </c>
      <c r="AG607">
        <v>3</v>
      </c>
      <c r="AH607">
        <v>133</v>
      </c>
      <c r="AI607">
        <v>6</v>
      </c>
      <c r="AJ607">
        <v>0</v>
      </c>
      <c r="AK607">
        <v>5</v>
      </c>
      <c r="AL607">
        <v>8</v>
      </c>
      <c r="AM607">
        <v>13</v>
      </c>
      <c r="AN607">
        <v>7</v>
      </c>
      <c r="AO607">
        <v>3</v>
      </c>
      <c r="AP607">
        <v>3</v>
      </c>
      <c r="AQ607">
        <v>1</v>
      </c>
      <c r="AR607">
        <v>1</v>
      </c>
      <c r="AS607">
        <v>2</v>
      </c>
      <c r="AT607">
        <v>2</v>
      </c>
      <c r="AU607">
        <v>1</v>
      </c>
      <c r="AV607">
        <v>1</v>
      </c>
      <c r="AW607">
        <v>8</v>
      </c>
      <c r="AX607">
        <v>5</v>
      </c>
      <c r="AY607">
        <v>2</v>
      </c>
      <c r="AZ607">
        <v>2</v>
      </c>
      <c r="BA607">
        <v>0</v>
      </c>
      <c r="BB607">
        <v>0</v>
      </c>
      <c r="BC607">
        <v>0</v>
      </c>
      <c r="BD607">
        <v>3</v>
      </c>
      <c r="BE607">
        <v>3</v>
      </c>
      <c r="BF607">
        <v>4</v>
      </c>
      <c r="BG607">
        <v>353</v>
      </c>
      <c r="BH607">
        <v>65</v>
      </c>
      <c r="BI607">
        <v>29</v>
      </c>
      <c r="BJ607">
        <v>23</v>
      </c>
      <c r="BK607">
        <v>6</v>
      </c>
      <c r="BL607">
        <v>3</v>
      </c>
      <c r="BM607">
        <v>0</v>
      </c>
      <c r="BN607">
        <v>2</v>
      </c>
      <c r="BO607">
        <v>1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1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65</v>
      </c>
      <c r="CN607">
        <v>14</v>
      </c>
      <c r="CO607">
        <v>7</v>
      </c>
      <c r="CP607">
        <v>0</v>
      </c>
      <c r="CQ607">
        <v>1</v>
      </c>
      <c r="CR607">
        <v>0</v>
      </c>
      <c r="CS607">
        <v>0</v>
      </c>
      <c r="CT607">
        <v>3</v>
      </c>
      <c r="CU607">
        <v>1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1</v>
      </c>
      <c r="DD607">
        <v>1</v>
      </c>
      <c r="DE607">
        <v>14</v>
      </c>
      <c r="DF607">
        <v>36</v>
      </c>
      <c r="DG607">
        <v>19</v>
      </c>
      <c r="DH607">
        <v>0</v>
      </c>
      <c r="DI607">
        <v>6</v>
      </c>
      <c r="DJ607">
        <v>1</v>
      </c>
      <c r="DK607">
        <v>0</v>
      </c>
      <c r="DL607">
        <v>1</v>
      </c>
      <c r="DM607">
        <v>0</v>
      </c>
      <c r="DN607">
        <v>0</v>
      </c>
      <c r="DO607">
        <v>1</v>
      </c>
      <c r="DP607">
        <v>2</v>
      </c>
      <c r="DQ607">
        <v>1</v>
      </c>
      <c r="DR607">
        <v>0</v>
      </c>
      <c r="DS607">
        <v>0</v>
      </c>
      <c r="DT607">
        <v>0</v>
      </c>
      <c r="DU607">
        <v>0</v>
      </c>
      <c r="DV607">
        <v>2</v>
      </c>
      <c r="DW607">
        <v>0</v>
      </c>
      <c r="DX607">
        <v>0</v>
      </c>
      <c r="DY607">
        <v>0</v>
      </c>
      <c r="DZ607">
        <v>0</v>
      </c>
      <c r="EA607">
        <v>1</v>
      </c>
      <c r="EB607">
        <v>0</v>
      </c>
      <c r="EC607">
        <v>0</v>
      </c>
      <c r="ED607">
        <v>0</v>
      </c>
      <c r="EE607">
        <v>0</v>
      </c>
      <c r="EF607">
        <v>1</v>
      </c>
      <c r="EG607">
        <v>0</v>
      </c>
      <c r="EH607">
        <v>0</v>
      </c>
      <c r="EI607">
        <v>0</v>
      </c>
      <c r="EJ607">
        <v>1</v>
      </c>
      <c r="EK607">
        <v>36</v>
      </c>
      <c r="EL607">
        <v>91</v>
      </c>
      <c r="EM607">
        <v>2</v>
      </c>
      <c r="EN607">
        <v>0</v>
      </c>
      <c r="EO607">
        <v>1</v>
      </c>
      <c r="EP607">
        <v>3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1</v>
      </c>
      <c r="FH607">
        <v>0</v>
      </c>
      <c r="FI607">
        <v>1</v>
      </c>
      <c r="FJ607">
        <v>81</v>
      </c>
      <c r="FK607">
        <v>0</v>
      </c>
      <c r="FL607">
        <v>0</v>
      </c>
      <c r="FM607">
        <v>0</v>
      </c>
      <c r="FN607">
        <v>0</v>
      </c>
      <c r="FO607">
        <v>2</v>
      </c>
      <c r="FP607">
        <v>91</v>
      </c>
      <c r="FQ607">
        <v>26</v>
      </c>
      <c r="FR607">
        <v>15</v>
      </c>
      <c r="FS607">
        <v>1</v>
      </c>
      <c r="FT607">
        <v>0</v>
      </c>
      <c r="FU607">
        <v>1</v>
      </c>
      <c r="FV607">
        <v>0</v>
      </c>
      <c r="FW607">
        <v>0</v>
      </c>
      <c r="FX607">
        <v>1</v>
      </c>
      <c r="FY607">
        <v>1</v>
      </c>
      <c r="FZ607">
        <v>0</v>
      </c>
      <c r="GA607">
        <v>0</v>
      </c>
      <c r="GB607">
        <v>1</v>
      </c>
      <c r="GC607">
        <v>0</v>
      </c>
      <c r="GD607">
        <v>1</v>
      </c>
      <c r="GE607">
        <v>0</v>
      </c>
      <c r="GF607">
        <v>0</v>
      </c>
      <c r="GG607">
        <v>0</v>
      </c>
      <c r="GH607">
        <v>2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1</v>
      </c>
      <c r="GT607">
        <v>2</v>
      </c>
      <c r="GU607">
        <v>26</v>
      </c>
      <c r="GV607">
        <v>66</v>
      </c>
      <c r="GW607">
        <v>28</v>
      </c>
      <c r="GX607">
        <v>7</v>
      </c>
      <c r="GY607">
        <v>0</v>
      </c>
      <c r="GZ607">
        <v>1</v>
      </c>
      <c r="HA607">
        <v>1</v>
      </c>
      <c r="HB607">
        <v>1</v>
      </c>
      <c r="HC607">
        <v>3</v>
      </c>
      <c r="HD607">
        <v>3</v>
      </c>
      <c r="HE607">
        <v>0</v>
      </c>
      <c r="HF607">
        <v>2</v>
      </c>
      <c r="HG607">
        <v>3</v>
      </c>
      <c r="HH607">
        <v>1</v>
      </c>
      <c r="HI607">
        <v>0</v>
      </c>
      <c r="HJ607">
        <v>0</v>
      </c>
      <c r="HK607">
        <v>0</v>
      </c>
      <c r="HL607">
        <v>2</v>
      </c>
      <c r="HM607">
        <v>0</v>
      </c>
      <c r="HN607">
        <v>1</v>
      </c>
      <c r="HO607">
        <v>3</v>
      </c>
      <c r="HP607">
        <v>0</v>
      </c>
      <c r="HQ607">
        <v>1</v>
      </c>
      <c r="HR607">
        <v>2</v>
      </c>
      <c r="HS607">
        <v>0</v>
      </c>
      <c r="HT607">
        <v>0</v>
      </c>
      <c r="HU607">
        <v>0</v>
      </c>
      <c r="HV607">
        <v>1</v>
      </c>
      <c r="HW607">
        <v>4</v>
      </c>
      <c r="HX607">
        <v>1</v>
      </c>
      <c r="HY607">
        <v>0</v>
      </c>
      <c r="HZ607">
        <v>1</v>
      </c>
      <c r="IA607">
        <v>66</v>
      </c>
      <c r="IB607">
        <v>26</v>
      </c>
      <c r="IC607">
        <v>12</v>
      </c>
      <c r="ID607">
        <v>0</v>
      </c>
      <c r="IE607">
        <v>1</v>
      </c>
      <c r="IF607">
        <v>1</v>
      </c>
      <c r="IG607">
        <v>3</v>
      </c>
      <c r="IH607">
        <v>1</v>
      </c>
      <c r="II607">
        <v>0</v>
      </c>
      <c r="IJ607">
        <v>0</v>
      </c>
      <c r="IK607">
        <v>0</v>
      </c>
      <c r="IL607">
        <v>0</v>
      </c>
      <c r="IM607">
        <v>1</v>
      </c>
      <c r="IN607">
        <v>0</v>
      </c>
      <c r="IO607">
        <v>3</v>
      </c>
      <c r="IP607">
        <v>0</v>
      </c>
      <c r="IQ607">
        <v>0</v>
      </c>
      <c r="IR607">
        <v>1</v>
      </c>
      <c r="IS607">
        <v>0</v>
      </c>
      <c r="IT607">
        <v>0</v>
      </c>
      <c r="IU607">
        <v>0</v>
      </c>
      <c r="IV607">
        <v>2</v>
      </c>
      <c r="IW607">
        <v>0</v>
      </c>
      <c r="IX607">
        <v>0</v>
      </c>
      <c r="IY607">
        <v>0</v>
      </c>
      <c r="IZ607">
        <v>1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26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2</v>
      </c>
      <c r="JZ607">
        <v>2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2</v>
      </c>
      <c r="KQ607">
        <v>2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1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1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2</v>
      </c>
    </row>
    <row r="608" spans="1:332">
      <c r="A608" t="s">
        <v>720</v>
      </c>
      <c r="B608" t="s">
        <v>713</v>
      </c>
      <c r="C608" t="str">
        <f>"061406"</f>
        <v>061406</v>
      </c>
      <c r="D608" t="s">
        <v>719</v>
      </c>
      <c r="E608">
        <v>2</v>
      </c>
      <c r="F608">
        <v>1247</v>
      </c>
      <c r="G608">
        <v>960</v>
      </c>
      <c r="H608">
        <v>210</v>
      </c>
      <c r="I608">
        <v>750</v>
      </c>
      <c r="J608">
        <v>0</v>
      </c>
      <c r="K608">
        <v>3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750</v>
      </c>
      <c r="T608">
        <v>0</v>
      </c>
      <c r="U608">
        <v>0</v>
      </c>
      <c r="V608">
        <v>750</v>
      </c>
      <c r="W608">
        <v>18</v>
      </c>
      <c r="X608">
        <v>13</v>
      </c>
      <c r="Y608">
        <v>5</v>
      </c>
      <c r="Z608">
        <v>0</v>
      </c>
      <c r="AA608">
        <v>732</v>
      </c>
      <c r="AB608">
        <v>374</v>
      </c>
      <c r="AC608">
        <v>94</v>
      </c>
      <c r="AD608">
        <v>26</v>
      </c>
      <c r="AE608">
        <v>11</v>
      </c>
      <c r="AF608">
        <v>6</v>
      </c>
      <c r="AG608">
        <v>2</v>
      </c>
      <c r="AH608">
        <v>154</v>
      </c>
      <c r="AI608">
        <v>13</v>
      </c>
      <c r="AJ608">
        <v>1</v>
      </c>
      <c r="AK608">
        <v>5</v>
      </c>
      <c r="AL608">
        <v>16</v>
      </c>
      <c r="AM608">
        <v>10</v>
      </c>
      <c r="AN608">
        <v>2</v>
      </c>
      <c r="AO608">
        <v>6</v>
      </c>
      <c r="AP608">
        <v>2</v>
      </c>
      <c r="AQ608">
        <v>0</v>
      </c>
      <c r="AR608">
        <v>0</v>
      </c>
      <c r="AS608">
        <v>2</v>
      </c>
      <c r="AT608">
        <v>1</v>
      </c>
      <c r="AU608">
        <v>0</v>
      </c>
      <c r="AV608">
        <v>1</v>
      </c>
      <c r="AW608">
        <v>7</v>
      </c>
      <c r="AX608">
        <v>5</v>
      </c>
      <c r="AY608">
        <v>0</v>
      </c>
      <c r="AZ608">
        <v>1</v>
      </c>
      <c r="BA608">
        <v>0</v>
      </c>
      <c r="BB608">
        <v>2</v>
      </c>
      <c r="BC608">
        <v>0</v>
      </c>
      <c r="BD608">
        <v>2</v>
      </c>
      <c r="BE608">
        <v>1</v>
      </c>
      <c r="BF608">
        <v>4</v>
      </c>
      <c r="BG608">
        <v>374</v>
      </c>
      <c r="BH608">
        <v>80</v>
      </c>
      <c r="BI608">
        <v>44</v>
      </c>
      <c r="BJ608">
        <v>26</v>
      </c>
      <c r="BK608">
        <v>2</v>
      </c>
      <c r="BL608">
        <v>1</v>
      </c>
      <c r="BM608">
        <v>0</v>
      </c>
      <c r="BN608">
        <v>4</v>
      </c>
      <c r="BO608">
        <v>2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1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80</v>
      </c>
      <c r="CN608">
        <v>15</v>
      </c>
      <c r="CO608">
        <v>7</v>
      </c>
      <c r="CP608">
        <v>2</v>
      </c>
      <c r="CQ608">
        <v>0</v>
      </c>
      <c r="CR608">
        <v>1</v>
      </c>
      <c r="CS608">
        <v>2</v>
      </c>
      <c r="CT608">
        <v>0</v>
      </c>
      <c r="CU608">
        <v>0</v>
      </c>
      <c r="CV608">
        <v>2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1</v>
      </c>
      <c r="DE608">
        <v>15</v>
      </c>
      <c r="DF608">
        <v>50</v>
      </c>
      <c r="DG608">
        <v>25</v>
      </c>
      <c r="DH608">
        <v>0</v>
      </c>
      <c r="DI608">
        <v>8</v>
      </c>
      <c r="DJ608">
        <v>3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2</v>
      </c>
      <c r="DQ608">
        <v>0</v>
      </c>
      <c r="DR608">
        <v>2</v>
      </c>
      <c r="DS608">
        <v>0</v>
      </c>
      <c r="DT608">
        <v>3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2</v>
      </c>
      <c r="EC608">
        <v>0</v>
      </c>
      <c r="ED608">
        <v>3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2</v>
      </c>
      <c r="EK608">
        <v>50</v>
      </c>
      <c r="EL608">
        <v>103</v>
      </c>
      <c r="EM608">
        <v>3</v>
      </c>
      <c r="EN608">
        <v>0</v>
      </c>
      <c r="EO608">
        <v>1</v>
      </c>
      <c r="EP608">
        <v>2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1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91</v>
      </c>
      <c r="FK608">
        <v>1</v>
      </c>
      <c r="FL608">
        <v>0</v>
      </c>
      <c r="FM608">
        <v>0</v>
      </c>
      <c r="FN608">
        <v>1</v>
      </c>
      <c r="FO608">
        <v>3</v>
      </c>
      <c r="FP608">
        <v>103</v>
      </c>
      <c r="FQ608">
        <v>35</v>
      </c>
      <c r="FR608">
        <v>24</v>
      </c>
      <c r="FS608">
        <v>3</v>
      </c>
      <c r="FT608">
        <v>1</v>
      </c>
      <c r="FU608">
        <v>1</v>
      </c>
      <c r="FV608">
        <v>0</v>
      </c>
      <c r="FW608">
        <v>0</v>
      </c>
      <c r="FX608">
        <v>0</v>
      </c>
      <c r="FY608">
        <v>0</v>
      </c>
      <c r="FZ608">
        <v>1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1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1</v>
      </c>
      <c r="GR608">
        <v>0</v>
      </c>
      <c r="GS608">
        <v>0</v>
      </c>
      <c r="GT608">
        <v>3</v>
      </c>
      <c r="GU608">
        <v>35</v>
      </c>
      <c r="GV608">
        <v>47</v>
      </c>
      <c r="GW608">
        <v>23</v>
      </c>
      <c r="GX608">
        <v>4</v>
      </c>
      <c r="GY608">
        <v>1</v>
      </c>
      <c r="GZ608">
        <v>0</v>
      </c>
      <c r="HA608">
        <v>0</v>
      </c>
      <c r="HB608">
        <v>0</v>
      </c>
      <c r="HC608">
        <v>4</v>
      </c>
      <c r="HD608">
        <v>1</v>
      </c>
      <c r="HE608">
        <v>1</v>
      </c>
      <c r="HF608">
        <v>0</v>
      </c>
      <c r="HG608">
        <v>3</v>
      </c>
      <c r="HH608">
        <v>1</v>
      </c>
      <c r="HI608">
        <v>1</v>
      </c>
      <c r="HJ608">
        <v>0</v>
      </c>
      <c r="HK608">
        <v>0</v>
      </c>
      <c r="HL608">
        <v>1</v>
      </c>
      <c r="HM608">
        <v>0</v>
      </c>
      <c r="HN608">
        <v>0</v>
      </c>
      <c r="HO608">
        <v>0</v>
      </c>
      <c r="HP608">
        <v>0</v>
      </c>
      <c r="HQ608">
        <v>1</v>
      </c>
      <c r="HR608">
        <v>1</v>
      </c>
      <c r="HS608">
        <v>0</v>
      </c>
      <c r="HT608">
        <v>0</v>
      </c>
      <c r="HU608">
        <v>0</v>
      </c>
      <c r="HV608">
        <v>0</v>
      </c>
      <c r="HW608">
        <v>2</v>
      </c>
      <c r="HX608">
        <v>0</v>
      </c>
      <c r="HY608">
        <v>0</v>
      </c>
      <c r="HZ608">
        <v>3</v>
      </c>
      <c r="IA608">
        <v>47</v>
      </c>
      <c r="IB608">
        <v>28</v>
      </c>
      <c r="IC608">
        <v>17</v>
      </c>
      <c r="ID608">
        <v>2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1</v>
      </c>
      <c r="IM608">
        <v>1</v>
      </c>
      <c r="IN608">
        <v>0</v>
      </c>
      <c r="IO608">
        <v>1</v>
      </c>
      <c r="IP608">
        <v>1</v>
      </c>
      <c r="IQ608">
        <v>1</v>
      </c>
      <c r="IR608">
        <v>2</v>
      </c>
      <c r="IS608">
        <v>0</v>
      </c>
      <c r="IT608">
        <v>0</v>
      </c>
      <c r="IU608">
        <v>0</v>
      </c>
      <c r="IV608">
        <v>0</v>
      </c>
      <c r="IW608">
        <v>1</v>
      </c>
      <c r="IX608">
        <v>0</v>
      </c>
      <c r="IY608">
        <v>1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28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</row>
    <row r="609" spans="1:332">
      <c r="A609" t="s">
        <v>718</v>
      </c>
      <c r="B609" t="s">
        <v>713</v>
      </c>
      <c r="C609" t="str">
        <f>"061406"</f>
        <v>061406</v>
      </c>
      <c r="D609" t="s">
        <v>506</v>
      </c>
      <c r="E609">
        <v>3</v>
      </c>
      <c r="F609">
        <v>608</v>
      </c>
      <c r="G609">
        <v>470</v>
      </c>
      <c r="H609">
        <v>175</v>
      </c>
      <c r="I609">
        <v>295</v>
      </c>
      <c r="J609">
        <v>0</v>
      </c>
      <c r="K609">
        <v>1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295</v>
      </c>
      <c r="T609">
        <v>0</v>
      </c>
      <c r="U609">
        <v>0</v>
      </c>
      <c r="V609">
        <v>295</v>
      </c>
      <c r="W609">
        <v>8</v>
      </c>
      <c r="X609">
        <v>0</v>
      </c>
      <c r="Y609">
        <v>8</v>
      </c>
      <c r="Z609">
        <v>0</v>
      </c>
      <c r="AA609">
        <v>287</v>
      </c>
      <c r="AB609">
        <v>114</v>
      </c>
      <c r="AC609">
        <v>24</v>
      </c>
      <c r="AD609">
        <v>1</v>
      </c>
      <c r="AE609">
        <v>3</v>
      </c>
      <c r="AF609">
        <v>1</v>
      </c>
      <c r="AG609">
        <v>0</v>
      </c>
      <c r="AH609">
        <v>54</v>
      </c>
      <c r="AI609">
        <v>2</v>
      </c>
      <c r="AJ609">
        <v>3</v>
      </c>
      <c r="AK609">
        <v>0</v>
      </c>
      <c r="AL609">
        <v>2</v>
      </c>
      <c r="AM609">
        <v>2</v>
      </c>
      <c r="AN609">
        <v>1</v>
      </c>
      <c r="AO609">
        <v>6</v>
      </c>
      <c r="AP609">
        <v>1</v>
      </c>
      <c r="AQ609">
        <v>0</v>
      </c>
      <c r="AR609">
        <v>1</v>
      </c>
      <c r="AS609">
        <v>1</v>
      </c>
      <c r="AT609">
        <v>0</v>
      </c>
      <c r="AU609">
        <v>0</v>
      </c>
      <c r="AV609">
        <v>0</v>
      </c>
      <c r="AW609">
        <v>2</v>
      </c>
      <c r="AX609">
        <v>3</v>
      </c>
      <c r="AY609">
        <v>0</v>
      </c>
      <c r="AZ609">
        <v>0</v>
      </c>
      <c r="BA609">
        <v>1</v>
      </c>
      <c r="BB609">
        <v>3</v>
      </c>
      <c r="BC609">
        <v>0</v>
      </c>
      <c r="BD609">
        <v>0</v>
      </c>
      <c r="BE609">
        <v>0</v>
      </c>
      <c r="BF609">
        <v>3</v>
      </c>
      <c r="BG609">
        <v>114</v>
      </c>
      <c r="BH609">
        <v>36</v>
      </c>
      <c r="BI609">
        <v>15</v>
      </c>
      <c r="BJ609">
        <v>13</v>
      </c>
      <c r="BK609">
        <v>2</v>
      </c>
      <c r="BL609">
        <v>0</v>
      </c>
      <c r="BM609">
        <v>0</v>
      </c>
      <c r="BN609">
        <v>6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36</v>
      </c>
      <c r="CN609">
        <v>11</v>
      </c>
      <c r="CO609">
        <v>6</v>
      </c>
      <c r="CP609">
        <v>0</v>
      </c>
      <c r="CQ609">
        <v>0</v>
      </c>
      <c r="CR609">
        <v>0</v>
      </c>
      <c r="CS609">
        <v>3</v>
      </c>
      <c r="CT609">
        <v>0</v>
      </c>
      <c r="CU609">
        <v>0</v>
      </c>
      <c r="CV609">
        <v>1</v>
      </c>
      <c r="CW609">
        <v>0</v>
      </c>
      <c r="CX609">
        <v>0</v>
      </c>
      <c r="CY609">
        <v>0</v>
      </c>
      <c r="CZ609">
        <v>0</v>
      </c>
      <c r="DA609">
        <v>1</v>
      </c>
      <c r="DB609">
        <v>0</v>
      </c>
      <c r="DC609">
        <v>0</v>
      </c>
      <c r="DD609">
        <v>0</v>
      </c>
      <c r="DE609">
        <v>11</v>
      </c>
      <c r="DF609">
        <v>14</v>
      </c>
      <c r="DG609">
        <v>10</v>
      </c>
      <c r="DH609">
        <v>0</v>
      </c>
      <c r="DI609">
        <v>1</v>
      </c>
      <c r="DJ609">
        <v>1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1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1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14</v>
      </c>
      <c r="EL609">
        <v>64</v>
      </c>
      <c r="EM609">
        <v>11</v>
      </c>
      <c r="EN609">
        <v>0</v>
      </c>
      <c r="EO609">
        <v>0</v>
      </c>
      <c r="EP609">
        <v>1</v>
      </c>
      <c r="EQ609">
        <v>2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1</v>
      </c>
      <c r="FG609">
        <v>1</v>
      </c>
      <c r="FH609">
        <v>0</v>
      </c>
      <c r="FI609">
        <v>0</v>
      </c>
      <c r="FJ609">
        <v>48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64</v>
      </c>
      <c r="FQ609">
        <v>11</v>
      </c>
      <c r="FR609">
        <v>2</v>
      </c>
      <c r="FS609">
        <v>2</v>
      </c>
      <c r="FT609">
        <v>0</v>
      </c>
      <c r="FU609">
        <v>3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1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2</v>
      </c>
      <c r="GU609">
        <v>11</v>
      </c>
      <c r="GV609">
        <v>29</v>
      </c>
      <c r="GW609">
        <v>10</v>
      </c>
      <c r="GX609">
        <v>4</v>
      </c>
      <c r="GY609">
        <v>0</v>
      </c>
      <c r="GZ609">
        <v>1</v>
      </c>
      <c r="HA609">
        <v>1</v>
      </c>
      <c r="HB609">
        <v>1</v>
      </c>
      <c r="HC609">
        <v>2</v>
      </c>
      <c r="HD609">
        <v>0</v>
      </c>
      <c r="HE609">
        <v>0</v>
      </c>
      <c r="HF609">
        <v>0</v>
      </c>
      <c r="HG609">
        <v>1</v>
      </c>
      <c r="HH609">
        <v>0</v>
      </c>
      <c r="HI609">
        <v>1</v>
      </c>
      <c r="HJ609">
        <v>0</v>
      </c>
      <c r="HK609">
        <v>1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2</v>
      </c>
      <c r="HS609">
        <v>0</v>
      </c>
      <c r="HT609">
        <v>0</v>
      </c>
      <c r="HU609">
        <v>0</v>
      </c>
      <c r="HV609">
        <v>1</v>
      </c>
      <c r="HW609">
        <v>0</v>
      </c>
      <c r="HX609">
        <v>4</v>
      </c>
      <c r="HY609">
        <v>0</v>
      </c>
      <c r="HZ609">
        <v>0</v>
      </c>
      <c r="IA609">
        <v>29</v>
      </c>
      <c r="IB609">
        <v>5</v>
      </c>
      <c r="IC609">
        <v>2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2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1</v>
      </c>
      <c r="JF609">
        <v>5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2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1</v>
      </c>
      <c r="KG609">
        <v>0</v>
      </c>
      <c r="KH609">
        <v>1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2</v>
      </c>
      <c r="KQ609">
        <v>1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1</v>
      </c>
    </row>
    <row r="610" spans="1:332">
      <c r="A610" t="s">
        <v>717</v>
      </c>
      <c r="B610" t="s">
        <v>713</v>
      </c>
      <c r="C610" t="str">
        <f>"061406"</f>
        <v>061406</v>
      </c>
      <c r="D610" t="s">
        <v>415</v>
      </c>
      <c r="E610">
        <v>4</v>
      </c>
      <c r="F610">
        <v>600</v>
      </c>
      <c r="G610">
        <v>460</v>
      </c>
      <c r="H610">
        <v>235</v>
      </c>
      <c r="I610">
        <v>225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225</v>
      </c>
      <c r="T610">
        <v>0</v>
      </c>
      <c r="U610">
        <v>0</v>
      </c>
      <c r="V610">
        <v>225</v>
      </c>
      <c r="W610">
        <v>8</v>
      </c>
      <c r="X610">
        <v>8</v>
      </c>
      <c r="Y610">
        <v>0</v>
      </c>
      <c r="Z610">
        <v>0</v>
      </c>
      <c r="AA610">
        <v>217</v>
      </c>
      <c r="AB610">
        <v>98</v>
      </c>
      <c r="AC610">
        <v>35</v>
      </c>
      <c r="AD610">
        <v>3</v>
      </c>
      <c r="AE610">
        <v>3</v>
      </c>
      <c r="AF610">
        <v>0</v>
      </c>
      <c r="AG610">
        <v>0</v>
      </c>
      <c r="AH610">
        <v>21</v>
      </c>
      <c r="AI610">
        <v>1</v>
      </c>
      <c r="AJ610">
        <v>1</v>
      </c>
      <c r="AK610">
        <v>1</v>
      </c>
      <c r="AL610">
        <v>2</v>
      </c>
      <c r="AM610">
        <v>13</v>
      </c>
      <c r="AN610">
        <v>0</v>
      </c>
      <c r="AO610">
        <v>2</v>
      </c>
      <c r="AP610">
        <v>2</v>
      </c>
      <c r="AQ610">
        <v>0</v>
      </c>
      <c r="AR610">
        <v>1</v>
      </c>
      <c r="AS610">
        <v>2</v>
      </c>
      <c r="AT610">
        <v>0</v>
      </c>
      <c r="AU610">
        <v>1</v>
      </c>
      <c r="AV610">
        <v>0</v>
      </c>
      <c r="AW610">
        <v>1</v>
      </c>
      <c r="AX610">
        <v>2</v>
      </c>
      <c r="AY610">
        <v>2</v>
      </c>
      <c r="AZ610">
        <v>2</v>
      </c>
      <c r="BA610">
        <v>0</v>
      </c>
      <c r="BB610">
        <v>1</v>
      </c>
      <c r="BC610">
        <v>0</v>
      </c>
      <c r="BD610">
        <v>0</v>
      </c>
      <c r="BE610">
        <v>0</v>
      </c>
      <c r="BF610">
        <v>2</v>
      </c>
      <c r="BG610">
        <v>98</v>
      </c>
      <c r="BH610">
        <v>16</v>
      </c>
      <c r="BI610">
        <v>8</v>
      </c>
      <c r="BJ610">
        <v>3</v>
      </c>
      <c r="BK610">
        <v>2</v>
      </c>
      <c r="BL610">
        <v>3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16</v>
      </c>
      <c r="CN610">
        <v>6</v>
      </c>
      <c r="CO610">
        <v>4</v>
      </c>
      <c r="CP610">
        <v>0</v>
      </c>
      <c r="CQ610">
        <v>1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1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6</v>
      </c>
      <c r="DF610">
        <v>15</v>
      </c>
      <c r="DG610">
        <v>10</v>
      </c>
      <c r="DH610">
        <v>0</v>
      </c>
      <c r="DI610">
        <v>2</v>
      </c>
      <c r="DJ610">
        <v>0</v>
      </c>
      <c r="DK610">
        <v>0</v>
      </c>
      <c r="DL610">
        <v>1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1</v>
      </c>
      <c r="EC610">
        <v>0</v>
      </c>
      <c r="ED610">
        <v>0</v>
      </c>
      <c r="EE610">
        <v>0</v>
      </c>
      <c r="EF610">
        <v>0</v>
      </c>
      <c r="EG610">
        <v>1</v>
      </c>
      <c r="EH610">
        <v>0</v>
      </c>
      <c r="EI610">
        <v>0</v>
      </c>
      <c r="EJ610">
        <v>0</v>
      </c>
      <c r="EK610">
        <v>15</v>
      </c>
      <c r="EL610">
        <v>44</v>
      </c>
      <c r="EM610">
        <v>1</v>
      </c>
      <c r="EN610">
        <v>1</v>
      </c>
      <c r="EO610">
        <v>10</v>
      </c>
      <c r="EP610">
        <v>1</v>
      </c>
      <c r="EQ610">
        <v>0</v>
      </c>
      <c r="ER610">
        <v>0</v>
      </c>
      <c r="ES610">
        <v>1</v>
      </c>
      <c r="ET610">
        <v>0</v>
      </c>
      <c r="EU610">
        <v>0</v>
      </c>
      <c r="EV610">
        <v>0</v>
      </c>
      <c r="EW610">
        <v>2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28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44</v>
      </c>
      <c r="FQ610">
        <v>5</v>
      </c>
      <c r="FR610">
        <v>4</v>
      </c>
      <c r="FS610">
        <v>1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5</v>
      </c>
      <c r="GV610">
        <v>20</v>
      </c>
      <c r="GW610">
        <v>11</v>
      </c>
      <c r="GX610">
        <v>2</v>
      </c>
      <c r="GY610">
        <v>0</v>
      </c>
      <c r="GZ610">
        <v>2</v>
      </c>
      <c r="HA610">
        <v>0</v>
      </c>
      <c r="HB610">
        <v>2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1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1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1</v>
      </c>
      <c r="HZ610">
        <v>0</v>
      </c>
      <c r="IA610">
        <v>20</v>
      </c>
      <c r="IB610">
        <v>6</v>
      </c>
      <c r="IC610">
        <v>1</v>
      </c>
      <c r="ID610">
        <v>1</v>
      </c>
      <c r="IE610">
        <v>0</v>
      </c>
      <c r="IF610">
        <v>1</v>
      </c>
      <c r="IG610">
        <v>3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6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1</v>
      </c>
      <c r="JZ610">
        <v>1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1</v>
      </c>
      <c r="KQ610">
        <v>6</v>
      </c>
      <c r="KR610">
        <v>5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1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6</v>
      </c>
    </row>
    <row r="611" spans="1:332">
      <c r="A611" t="s">
        <v>716</v>
      </c>
      <c r="B611" t="s">
        <v>713</v>
      </c>
      <c r="C611" t="str">
        <f>"061406"</f>
        <v>061406</v>
      </c>
      <c r="D611" t="s">
        <v>506</v>
      </c>
      <c r="E611">
        <v>5</v>
      </c>
      <c r="F611">
        <v>599</v>
      </c>
      <c r="G611">
        <v>460</v>
      </c>
      <c r="H611">
        <v>159</v>
      </c>
      <c r="I611">
        <v>301</v>
      </c>
      <c r="J611">
        <v>2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301</v>
      </c>
      <c r="T611">
        <v>0</v>
      </c>
      <c r="U611">
        <v>0</v>
      </c>
      <c r="V611">
        <v>301</v>
      </c>
      <c r="W611">
        <v>9</v>
      </c>
      <c r="X611">
        <v>8</v>
      </c>
      <c r="Y611">
        <v>1</v>
      </c>
      <c r="Z611">
        <v>0</v>
      </c>
      <c r="AA611">
        <v>292</v>
      </c>
      <c r="AB611">
        <v>147</v>
      </c>
      <c r="AC611">
        <v>55</v>
      </c>
      <c r="AD611">
        <v>6</v>
      </c>
      <c r="AE611">
        <v>5</v>
      </c>
      <c r="AF611">
        <v>0</v>
      </c>
      <c r="AG611">
        <v>2</v>
      </c>
      <c r="AH611">
        <v>54</v>
      </c>
      <c r="AI611">
        <v>3</v>
      </c>
      <c r="AJ611">
        <v>0</v>
      </c>
      <c r="AK611">
        <v>0</v>
      </c>
      <c r="AL611">
        <v>2</v>
      </c>
      <c r="AM611">
        <v>9</v>
      </c>
      <c r="AN611">
        <v>0</v>
      </c>
      <c r="AO611">
        <v>1</v>
      </c>
      <c r="AP611">
        <v>1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2</v>
      </c>
      <c r="AX611">
        <v>2</v>
      </c>
      <c r="AY611">
        <v>0</v>
      </c>
      <c r="AZ611">
        <v>0</v>
      </c>
      <c r="BA611">
        <v>0</v>
      </c>
      <c r="BB611">
        <v>2</v>
      </c>
      <c r="BC611">
        <v>0</v>
      </c>
      <c r="BD611">
        <v>1</v>
      </c>
      <c r="BE611">
        <v>0</v>
      </c>
      <c r="BF611">
        <v>2</v>
      </c>
      <c r="BG611">
        <v>147</v>
      </c>
      <c r="BH611">
        <v>12</v>
      </c>
      <c r="BI611">
        <v>9</v>
      </c>
      <c r="BJ611">
        <v>2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1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12</v>
      </c>
      <c r="CN611">
        <v>13</v>
      </c>
      <c r="CO611">
        <v>4</v>
      </c>
      <c r="CP611">
        <v>3</v>
      </c>
      <c r="CQ611">
        <v>1</v>
      </c>
      <c r="CR611">
        <v>0</v>
      </c>
      <c r="CS611">
        <v>1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1</v>
      </c>
      <c r="DA611">
        <v>1</v>
      </c>
      <c r="DB611">
        <v>1</v>
      </c>
      <c r="DC611">
        <v>1</v>
      </c>
      <c r="DD611">
        <v>0</v>
      </c>
      <c r="DE611">
        <v>13</v>
      </c>
      <c r="DF611">
        <v>12</v>
      </c>
      <c r="DG611">
        <v>7</v>
      </c>
      <c r="DH611">
        <v>1</v>
      </c>
      <c r="DI611">
        <v>1</v>
      </c>
      <c r="DJ611">
        <v>0</v>
      </c>
      <c r="DK611">
        <v>0</v>
      </c>
      <c r="DL611">
        <v>1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1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1</v>
      </c>
      <c r="EG611">
        <v>0</v>
      </c>
      <c r="EH611">
        <v>0</v>
      </c>
      <c r="EI611">
        <v>0</v>
      </c>
      <c r="EJ611">
        <v>0</v>
      </c>
      <c r="EK611">
        <v>12</v>
      </c>
      <c r="EL611">
        <v>60</v>
      </c>
      <c r="EM611">
        <v>2</v>
      </c>
      <c r="EN611">
        <v>1</v>
      </c>
      <c r="EO611">
        <v>3</v>
      </c>
      <c r="EP611">
        <v>4</v>
      </c>
      <c r="EQ611">
        <v>0</v>
      </c>
      <c r="ER611">
        <v>1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1</v>
      </c>
      <c r="FG611">
        <v>0</v>
      </c>
      <c r="FH611">
        <v>0</v>
      </c>
      <c r="FI611">
        <v>0</v>
      </c>
      <c r="FJ611">
        <v>47</v>
      </c>
      <c r="FK611">
        <v>0</v>
      </c>
      <c r="FL611">
        <v>0</v>
      </c>
      <c r="FM611">
        <v>0</v>
      </c>
      <c r="FN611">
        <v>0</v>
      </c>
      <c r="FO611">
        <v>1</v>
      </c>
      <c r="FP611">
        <v>60</v>
      </c>
      <c r="FQ611">
        <v>6</v>
      </c>
      <c r="FR611">
        <v>1</v>
      </c>
      <c r="FS611">
        <v>2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0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3</v>
      </c>
      <c r="GU611">
        <v>6</v>
      </c>
      <c r="GV611">
        <v>34</v>
      </c>
      <c r="GW611">
        <v>10</v>
      </c>
      <c r="GX611">
        <v>4</v>
      </c>
      <c r="GY611">
        <v>5</v>
      </c>
      <c r="GZ611">
        <v>0</v>
      </c>
      <c r="HA611">
        <v>1</v>
      </c>
      <c r="HB611">
        <v>3</v>
      </c>
      <c r="HC611">
        <v>2</v>
      </c>
      <c r="HD611">
        <v>0</v>
      </c>
      <c r="HE611">
        <v>1</v>
      </c>
      <c r="HF611">
        <v>0</v>
      </c>
      <c r="HG611">
        <v>1</v>
      </c>
      <c r="HH611">
        <v>0</v>
      </c>
      <c r="HI611">
        <v>0</v>
      </c>
      <c r="HJ611">
        <v>1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1</v>
      </c>
      <c r="HS611">
        <v>0</v>
      </c>
      <c r="HT611">
        <v>0</v>
      </c>
      <c r="HU611">
        <v>0</v>
      </c>
      <c r="HV611">
        <v>1</v>
      </c>
      <c r="HW611">
        <v>2</v>
      </c>
      <c r="HX611">
        <v>1</v>
      </c>
      <c r="HY611">
        <v>1</v>
      </c>
      <c r="HZ611">
        <v>0</v>
      </c>
      <c r="IA611">
        <v>34</v>
      </c>
      <c r="IB611">
        <v>8</v>
      </c>
      <c r="IC611">
        <v>4</v>
      </c>
      <c r="ID611">
        <v>0</v>
      </c>
      <c r="IE611">
        <v>1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2</v>
      </c>
      <c r="IU611">
        <v>0</v>
      </c>
      <c r="IV611">
        <v>0</v>
      </c>
      <c r="IW611">
        <v>0</v>
      </c>
      <c r="IX611">
        <v>0</v>
      </c>
      <c r="IY611">
        <v>1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8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</row>
    <row r="612" spans="1:332">
      <c r="A612" t="s">
        <v>715</v>
      </c>
      <c r="B612" t="s">
        <v>713</v>
      </c>
      <c r="C612" t="str">
        <f>"061406"</f>
        <v>061406</v>
      </c>
      <c r="D612" t="s">
        <v>506</v>
      </c>
      <c r="E612">
        <v>6</v>
      </c>
      <c r="F612">
        <v>650</v>
      </c>
      <c r="G612">
        <v>490</v>
      </c>
      <c r="H612">
        <v>247</v>
      </c>
      <c r="I612">
        <v>243</v>
      </c>
      <c r="J612">
        <v>0</v>
      </c>
      <c r="K612">
        <v>1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243</v>
      </c>
      <c r="T612">
        <v>0</v>
      </c>
      <c r="U612">
        <v>0</v>
      </c>
      <c r="V612">
        <v>243</v>
      </c>
      <c r="W612">
        <v>9</v>
      </c>
      <c r="X612">
        <v>5</v>
      </c>
      <c r="Y612">
        <v>4</v>
      </c>
      <c r="Z612">
        <v>0</v>
      </c>
      <c r="AA612">
        <v>234</v>
      </c>
      <c r="AB612">
        <v>161</v>
      </c>
      <c r="AC612">
        <v>34</v>
      </c>
      <c r="AD612">
        <v>5</v>
      </c>
      <c r="AE612">
        <v>4</v>
      </c>
      <c r="AF612">
        <v>1</v>
      </c>
      <c r="AG612">
        <v>1</v>
      </c>
      <c r="AH612">
        <v>65</v>
      </c>
      <c r="AI612">
        <v>2</v>
      </c>
      <c r="AJ612">
        <v>2</v>
      </c>
      <c r="AK612">
        <v>8</v>
      </c>
      <c r="AL612">
        <v>0</v>
      </c>
      <c r="AM612">
        <v>16</v>
      </c>
      <c r="AN612">
        <v>3</v>
      </c>
      <c r="AO612">
        <v>0</v>
      </c>
      <c r="AP612">
        <v>0</v>
      </c>
      <c r="AQ612">
        <v>0</v>
      </c>
      <c r="AR612">
        <v>2</v>
      </c>
      <c r="AS612">
        <v>3</v>
      </c>
      <c r="AT612">
        <v>0</v>
      </c>
      <c r="AU612">
        <v>0</v>
      </c>
      <c r="AV612">
        <v>0</v>
      </c>
      <c r="AW612">
        <v>6</v>
      </c>
      <c r="AX612">
        <v>2</v>
      </c>
      <c r="AY612">
        <v>0</v>
      </c>
      <c r="AZ612">
        <v>2</v>
      </c>
      <c r="BA612">
        <v>0</v>
      </c>
      <c r="BB612">
        <v>3</v>
      </c>
      <c r="BC612">
        <v>0</v>
      </c>
      <c r="BD612">
        <v>1</v>
      </c>
      <c r="BE612">
        <v>0</v>
      </c>
      <c r="BF612">
        <v>1</v>
      </c>
      <c r="BG612">
        <v>161</v>
      </c>
      <c r="BH612">
        <v>7</v>
      </c>
      <c r="BI612">
        <v>2</v>
      </c>
      <c r="BJ612">
        <v>3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1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1</v>
      </c>
      <c r="CM612">
        <v>7</v>
      </c>
      <c r="CN612">
        <v>7</v>
      </c>
      <c r="CO612">
        <v>2</v>
      </c>
      <c r="CP612">
        <v>0</v>
      </c>
      <c r="CQ612">
        <v>1</v>
      </c>
      <c r="CR612">
        <v>1</v>
      </c>
      <c r="CS612">
        <v>0</v>
      </c>
      <c r="CT612">
        <v>1</v>
      </c>
      <c r="CU612">
        <v>1</v>
      </c>
      <c r="CV612">
        <v>1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7</v>
      </c>
      <c r="DF612">
        <v>3</v>
      </c>
      <c r="DG612">
        <v>1</v>
      </c>
      <c r="DH612">
        <v>1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1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3</v>
      </c>
      <c r="EL612">
        <v>28</v>
      </c>
      <c r="EM612">
        <v>5</v>
      </c>
      <c r="EN612">
        <v>0</v>
      </c>
      <c r="EO612">
        <v>2</v>
      </c>
      <c r="EP612">
        <v>1</v>
      </c>
      <c r="EQ612">
        <v>0</v>
      </c>
      <c r="ER612">
        <v>0</v>
      </c>
      <c r="ES612">
        <v>1</v>
      </c>
      <c r="ET612">
        <v>1</v>
      </c>
      <c r="EU612">
        <v>0</v>
      </c>
      <c r="EV612">
        <v>1</v>
      </c>
      <c r="EW612">
        <v>0</v>
      </c>
      <c r="EX612">
        <v>0</v>
      </c>
      <c r="EY612">
        <v>0</v>
      </c>
      <c r="EZ612">
        <v>0</v>
      </c>
      <c r="FA612">
        <v>1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1</v>
      </c>
      <c r="FH612">
        <v>0</v>
      </c>
      <c r="FI612">
        <v>0</v>
      </c>
      <c r="FJ612">
        <v>13</v>
      </c>
      <c r="FK612">
        <v>0</v>
      </c>
      <c r="FL612">
        <v>0</v>
      </c>
      <c r="FM612">
        <v>2</v>
      </c>
      <c r="FN612">
        <v>0</v>
      </c>
      <c r="FO612">
        <v>0</v>
      </c>
      <c r="FP612">
        <v>28</v>
      </c>
      <c r="FQ612">
        <v>5</v>
      </c>
      <c r="FR612">
        <v>1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0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1</v>
      </c>
      <c r="GS612">
        <v>0</v>
      </c>
      <c r="GT612">
        <v>3</v>
      </c>
      <c r="GU612">
        <v>5</v>
      </c>
      <c r="GV612">
        <v>22</v>
      </c>
      <c r="GW612">
        <v>9</v>
      </c>
      <c r="GX612">
        <v>1</v>
      </c>
      <c r="GY612">
        <v>1</v>
      </c>
      <c r="GZ612">
        <v>0</v>
      </c>
      <c r="HA612">
        <v>1</v>
      </c>
      <c r="HB612">
        <v>0</v>
      </c>
      <c r="HC612">
        <v>1</v>
      </c>
      <c r="HD612">
        <v>1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1</v>
      </c>
      <c r="HM612">
        <v>0</v>
      </c>
      <c r="HN612">
        <v>0</v>
      </c>
      <c r="HO612">
        <v>3</v>
      </c>
      <c r="HP612">
        <v>1</v>
      </c>
      <c r="HQ612">
        <v>0</v>
      </c>
      <c r="HR612">
        <v>0</v>
      </c>
      <c r="HS612">
        <v>0</v>
      </c>
      <c r="HT612">
        <v>0</v>
      </c>
      <c r="HU612">
        <v>0</v>
      </c>
      <c r="HV612">
        <v>0</v>
      </c>
      <c r="HW612">
        <v>2</v>
      </c>
      <c r="HX612">
        <v>1</v>
      </c>
      <c r="HY612">
        <v>0</v>
      </c>
      <c r="HZ612">
        <v>0</v>
      </c>
      <c r="IA612">
        <v>22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0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1</v>
      </c>
      <c r="KR612">
        <v>0</v>
      </c>
      <c r="KS612">
        <v>1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1</v>
      </c>
    </row>
    <row r="613" spans="1:332">
      <c r="A613" t="s">
        <v>714</v>
      </c>
      <c r="B613" t="s">
        <v>713</v>
      </c>
      <c r="C613" t="str">
        <f>"061406"</f>
        <v>061406</v>
      </c>
      <c r="D613" t="s">
        <v>407</v>
      </c>
      <c r="E613">
        <v>7</v>
      </c>
      <c r="F613">
        <v>1267</v>
      </c>
      <c r="G613">
        <v>980</v>
      </c>
      <c r="H613">
        <v>390</v>
      </c>
      <c r="I613">
        <v>590</v>
      </c>
      <c r="J613">
        <v>0</v>
      </c>
      <c r="K613">
        <v>1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590</v>
      </c>
      <c r="T613">
        <v>0</v>
      </c>
      <c r="U613">
        <v>0</v>
      </c>
      <c r="V613">
        <v>590</v>
      </c>
      <c r="W613">
        <v>14</v>
      </c>
      <c r="X613">
        <v>11</v>
      </c>
      <c r="Y613">
        <v>3</v>
      </c>
      <c r="Z613">
        <v>0</v>
      </c>
      <c r="AA613">
        <v>576</v>
      </c>
      <c r="AB613">
        <v>294</v>
      </c>
      <c r="AC613">
        <v>97</v>
      </c>
      <c r="AD613">
        <v>15</v>
      </c>
      <c r="AE613">
        <v>14</v>
      </c>
      <c r="AF613">
        <v>2</v>
      </c>
      <c r="AG613">
        <v>2</v>
      </c>
      <c r="AH613">
        <v>58</v>
      </c>
      <c r="AI613">
        <v>6</v>
      </c>
      <c r="AJ613">
        <v>0</v>
      </c>
      <c r="AK613">
        <v>3</v>
      </c>
      <c r="AL613">
        <v>13</v>
      </c>
      <c r="AM613">
        <v>23</v>
      </c>
      <c r="AN613">
        <v>6</v>
      </c>
      <c r="AO613">
        <v>3</v>
      </c>
      <c r="AP613">
        <v>0</v>
      </c>
      <c r="AQ613">
        <v>0</v>
      </c>
      <c r="AR613">
        <v>1</v>
      </c>
      <c r="AS613">
        <v>5</v>
      </c>
      <c r="AT613">
        <v>0</v>
      </c>
      <c r="AU613">
        <v>1</v>
      </c>
      <c r="AV613">
        <v>3</v>
      </c>
      <c r="AW613">
        <v>15</v>
      </c>
      <c r="AX613">
        <v>7</v>
      </c>
      <c r="AY613">
        <v>0</v>
      </c>
      <c r="AZ613">
        <v>5</v>
      </c>
      <c r="BA613">
        <v>2</v>
      </c>
      <c r="BB613">
        <v>0</v>
      </c>
      <c r="BC613">
        <v>1</v>
      </c>
      <c r="BD613">
        <v>2</v>
      </c>
      <c r="BE613">
        <v>1</v>
      </c>
      <c r="BF613">
        <v>9</v>
      </c>
      <c r="BG613">
        <v>294</v>
      </c>
      <c r="BH613">
        <v>58</v>
      </c>
      <c r="BI613">
        <v>26</v>
      </c>
      <c r="BJ613">
        <v>16</v>
      </c>
      <c r="BK613">
        <v>1</v>
      </c>
      <c r="BL613">
        <v>5</v>
      </c>
      <c r="BM613">
        <v>1</v>
      </c>
      <c r="BN613">
        <v>4</v>
      </c>
      <c r="BO613">
        <v>1</v>
      </c>
      <c r="BP613">
        <v>0</v>
      </c>
      <c r="BQ613">
        <v>0</v>
      </c>
      <c r="BR613">
        <v>0</v>
      </c>
      <c r="BS613">
        <v>1</v>
      </c>
      <c r="BT613">
        <v>1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1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1</v>
      </c>
      <c r="CL613">
        <v>0</v>
      </c>
      <c r="CM613">
        <v>58</v>
      </c>
      <c r="CN613">
        <v>15</v>
      </c>
      <c r="CO613">
        <v>11</v>
      </c>
      <c r="CP613">
        <v>1</v>
      </c>
      <c r="CQ613">
        <v>1</v>
      </c>
      <c r="CR613">
        <v>0</v>
      </c>
      <c r="CS613">
        <v>0</v>
      </c>
      <c r="CT613">
        <v>0</v>
      </c>
      <c r="CU613">
        <v>1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0</v>
      </c>
      <c r="DE613">
        <v>15</v>
      </c>
      <c r="DF613">
        <v>47</v>
      </c>
      <c r="DG613">
        <v>25</v>
      </c>
      <c r="DH613">
        <v>3</v>
      </c>
      <c r="DI613">
        <v>2</v>
      </c>
      <c r="DJ613">
        <v>14</v>
      </c>
      <c r="DK613">
        <v>1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1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1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47</v>
      </c>
      <c r="EL613">
        <v>52</v>
      </c>
      <c r="EM613">
        <v>13</v>
      </c>
      <c r="EN613">
        <v>3</v>
      </c>
      <c r="EO613">
        <v>6</v>
      </c>
      <c r="EP613">
        <v>6</v>
      </c>
      <c r="EQ613">
        <v>2</v>
      </c>
      <c r="ER613">
        <v>1</v>
      </c>
      <c r="ES613">
        <v>2</v>
      </c>
      <c r="ET613">
        <v>0</v>
      </c>
      <c r="EU613">
        <v>0</v>
      </c>
      <c r="EV613">
        <v>1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1</v>
      </c>
      <c r="FD613">
        <v>0</v>
      </c>
      <c r="FE613">
        <v>0</v>
      </c>
      <c r="FF613">
        <v>0</v>
      </c>
      <c r="FG613">
        <v>1</v>
      </c>
      <c r="FH613">
        <v>0</v>
      </c>
      <c r="FI613">
        <v>1</v>
      </c>
      <c r="FJ613">
        <v>10</v>
      </c>
      <c r="FK613">
        <v>1</v>
      </c>
      <c r="FL613">
        <v>0</v>
      </c>
      <c r="FM613">
        <v>2</v>
      </c>
      <c r="FN613">
        <v>0</v>
      </c>
      <c r="FO613">
        <v>2</v>
      </c>
      <c r="FP613">
        <v>52</v>
      </c>
      <c r="FQ613">
        <v>34</v>
      </c>
      <c r="FR613">
        <v>20</v>
      </c>
      <c r="FS613">
        <v>1</v>
      </c>
      <c r="FT613">
        <v>5</v>
      </c>
      <c r="FU613">
        <v>2</v>
      </c>
      <c r="FV613">
        <v>0</v>
      </c>
      <c r="FW613">
        <v>0</v>
      </c>
      <c r="FX613">
        <v>1</v>
      </c>
      <c r="FY613">
        <v>0</v>
      </c>
      <c r="FZ613">
        <v>1</v>
      </c>
      <c r="GA613">
        <v>1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1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2</v>
      </c>
      <c r="GU613">
        <v>34</v>
      </c>
      <c r="GV613">
        <v>59</v>
      </c>
      <c r="GW613">
        <v>24</v>
      </c>
      <c r="GX613">
        <v>8</v>
      </c>
      <c r="GY613">
        <v>0</v>
      </c>
      <c r="GZ613">
        <v>4</v>
      </c>
      <c r="HA613">
        <v>4</v>
      </c>
      <c r="HB613">
        <v>3</v>
      </c>
      <c r="HC613">
        <v>0</v>
      </c>
      <c r="HD613">
        <v>1</v>
      </c>
      <c r="HE613">
        <v>0</v>
      </c>
      <c r="HF613">
        <v>0</v>
      </c>
      <c r="HG613">
        <v>1</v>
      </c>
      <c r="HH613">
        <v>2</v>
      </c>
      <c r="HI613">
        <v>1</v>
      </c>
      <c r="HJ613">
        <v>0</v>
      </c>
      <c r="HK613">
        <v>2</v>
      </c>
      <c r="HL613">
        <v>0</v>
      </c>
      <c r="HM613">
        <v>1</v>
      </c>
      <c r="HN613">
        <v>0</v>
      </c>
      <c r="HO613">
        <v>3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2</v>
      </c>
      <c r="HW613">
        <v>1</v>
      </c>
      <c r="HX613">
        <v>1</v>
      </c>
      <c r="HY613">
        <v>0</v>
      </c>
      <c r="HZ613">
        <v>0</v>
      </c>
      <c r="IA613">
        <v>59</v>
      </c>
      <c r="IB613">
        <v>15</v>
      </c>
      <c r="IC613">
        <v>8</v>
      </c>
      <c r="ID613">
        <v>1</v>
      </c>
      <c r="IE613">
        <v>1</v>
      </c>
      <c r="IF613">
        <v>0</v>
      </c>
      <c r="IG613">
        <v>0</v>
      </c>
      <c r="IH613">
        <v>1</v>
      </c>
      <c r="II613">
        <v>0</v>
      </c>
      <c r="IJ613">
        <v>0</v>
      </c>
      <c r="IK613">
        <v>0</v>
      </c>
      <c r="IL613">
        <v>0</v>
      </c>
      <c r="IM613">
        <v>0</v>
      </c>
      <c r="IN613">
        <v>1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2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1</v>
      </c>
      <c r="JD613">
        <v>0</v>
      </c>
      <c r="JE613">
        <v>0</v>
      </c>
      <c r="JF613">
        <v>15</v>
      </c>
      <c r="JG613">
        <v>1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1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1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1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1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1</v>
      </c>
    </row>
    <row r="614" spans="1:332">
      <c r="A614" t="s">
        <v>712</v>
      </c>
      <c r="B614" t="s">
        <v>706</v>
      </c>
      <c r="C614" t="str">
        <f>"061407"</f>
        <v>061407</v>
      </c>
      <c r="D614" t="s">
        <v>403</v>
      </c>
      <c r="E614">
        <v>1</v>
      </c>
      <c r="F614">
        <v>987</v>
      </c>
      <c r="G614">
        <v>760</v>
      </c>
      <c r="H614">
        <v>174</v>
      </c>
      <c r="I614">
        <v>586</v>
      </c>
      <c r="J614">
        <v>3</v>
      </c>
      <c r="K614">
        <v>2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586</v>
      </c>
      <c r="T614">
        <v>0</v>
      </c>
      <c r="U614">
        <v>0</v>
      </c>
      <c r="V614">
        <v>586</v>
      </c>
      <c r="W614">
        <v>15</v>
      </c>
      <c r="X614">
        <v>10</v>
      </c>
      <c r="Y614">
        <v>5</v>
      </c>
      <c r="Z614">
        <v>0</v>
      </c>
      <c r="AA614">
        <v>571</v>
      </c>
      <c r="AB614">
        <v>321</v>
      </c>
      <c r="AC614">
        <v>68</v>
      </c>
      <c r="AD614">
        <v>15</v>
      </c>
      <c r="AE614">
        <v>11</v>
      </c>
      <c r="AF614">
        <v>0</v>
      </c>
      <c r="AG614">
        <v>1</v>
      </c>
      <c r="AH614">
        <v>53</v>
      </c>
      <c r="AI614">
        <v>19</v>
      </c>
      <c r="AJ614">
        <v>0</v>
      </c>
      <c r="AK614">
        <v>4</v>
      </c>
      <c r="AL614">
        <v>8</v>
      </c>
      <c r="AM614">
        <v>11</v>
      </c>
      <c r="AN614">
        <v>4</v>
      </c>
      <c r="AO614">
        <v>91</v>
      </c>
      <c r="AP614">
        <v>0</v>
      </c>
      <c r="AQ614">
        <v>0</v>
      </c>
      <c r="AR614">
        <v>2</v>
      </c>
      <c r="AS614">
        <v>1</v>
      </c>
      <c r="AT614">
        <v>2</v>
      </c>
      <c r="AU614">
        <v>0</v>
      </c>
      <c r="AV614">
        <v>0</v>
      </c>
      <c r="AW614">
        <v>17</v>
      </c>
      <c r="AX614">
        <v>0</v>
      </c>
      <c r="AY614">
        <v>0</v>
      </c>
      <c r="AZ614">
        <v>1</v>
      </c>
      <c r="BA614">
        <v>1</v>
      </c>
      <c r="BB614">
        <v>2</v>
      </c>
      <c r="BC614">
        <v>1</v>
      </c>
      <c r="BD614">
        <v>2</v>
      </c>
      <c r="BE614">
        <v>0</v>
      </c>
      <c r="BF614">
        <v>7</v>
      </c>
      <c r="BG614">
        <v>321</v>
      </c>
      <c r="BH614">
        <v>66</v>
      </c>
      <c r="BI614">
        <v>44</v>
      </c>
      <c r="BJ614">
        <v>11</v>
      </c>
      <c r="BK614">
        <v>2</v>
      </c>
      <c r="BL614">
        <v>1</v>
      </c>
      <c r="BM614">
        <v>0</v>
      </c>
      <c r="BN614">
        <v>2</v>
      </c>
      <c r="BO614">
        <v>3</v>
      </c>
      <c r="BP614">
        <v>0</v>
      </c>
      <c r="BQ614">
        <v>0</v>
      </c>
      <c r="BR614">
        <v>1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1</v>
      </c>
      <c r="CK614">
        <v>1</v>
      </c>
      <c r="CL614">
        <v>0</v>
      </c>
      <c r="CM614">
        <v>66</v>
      </c>
      <c r="CN614">
        <v>20</v>
      </c>
      <c r="CO614">
        <v>11</v>
      </c>
      <c r="CP614">
        <v>2</v>
      </c>
      <c r="CQ614">
        <v>1</v>
      </c>
      <c r="CR614">
        <v>0</v>
      </c>
      <c r="CS614">
        <v>2</v>
      </c>
      <c r="CT614">
        <v>0</v>
      </c>
      <c r="CU614">
        <v>0</v>
      </c>
      <c r="CV614">
        <v>0</v>
      </c>
      <c r="CW614">
        <v>0</v>
      </c>
      <c r="CX614">
        <v>1</v>
      </c>
      <c r="CY614">
        <v>0</v>
      </c>
      <c r="CZ614">
        <v>0</v>
      </c>
      <c r="DA614">
        <v>2</v>
      </c>
      <c r="DB614">
        <v>0</v>
      </c>
      <c r="DC614">
        <v>0</v>
      </c>
      <c r="DD614">
        <v>1</v>
      </c>
      <c r="DE614">
        <v>20</v>
      </c>
      <c r="DF614">
        <v>28</v>
      </c>
      <c r="DG614">
        <v>11</v>
      </c>
      <c r="DH614">
        <v>5</v>
      </c>
      <c r="DI614">
        <v>5</v>
      </c>
      <c r="DJ614">
        <v>0</v>
      </c>
      <c r="DK614">
        <v>0</v>
      </c>
      <c r="DL614">
        <v>0</v>
      </c>
      <c r="DM614">
        <v>0</v>
      </c>
      <c r="DN614">
        <v>1</v>
      </c>
      <c r="DO614">
        <v>0</v>
      </c>
      <c r="DP614">
        <v>2</v>
      </c>
      <c r="DQ614">
        <v>0</v>
      </c>
      <c r="DR614">
        <v>0</v>
      </c>
      <c r="DS614">
        <v>1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1</v>
      </c>
      <c r="EC614">
        <v>0</v>
      </c>
      <c r="ED614">
        <v>1</v>
      </c>
      <c r="EE614">
        <v>0</v>
      </c>
      <c r="EF614">
        <v>0</v>
      </c>
      <c r="EG614">
        <v>0</v>
      </c>
      <c r="EH614">
        <v>1</v>
      </c>
      <c r="EI614">
        <v>0</v>
      </c>
      <c r="EJ614">
        <v>0</v>
      </c>
      <c r="EK614">
        <v>28</v>
      </c>
      <c r="EL614">
        <v>16</v>
      </c>
      <c r="EM614">
        <v>3</v>
      </c>
      <c r="EN614">
        <v>1</v>
      </c>
      <c r="EO614">
        <v>5</v>
      </c>
      <c r="EP614">
        <v>2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4</v>
      </c>
      <c r="FK614">
        <v>0</v>
      </c>
      <c r="FL614">
        <v>0</v>
      </c>
      <c r="FM614">
        <v>0</v>
      </c>
      <c r="FN614">
        <v>0</v>
      </c>
      <c r="FO614">
        <v>1</v>
      </c>
      <c r="FP614">
        <v>16</v>
      </c>
      <c r="FQ614">
        <v>28</v>
      </c>
      <c r="FR614">
        <v>22</v>
      </c>
      <c r="FS614">
        <v>1</v>
      </c>
      <c r="FT614">
        <v>1</v>
      </c>
      <c r="FU614">
        <v>0</v>
      </c>
      <c r="FV614">
        <v>0</v>
      </c>
      <c r="FW614">
        <v>0</v>
      </c>
      <c r="FX614">
        <v>0</v>
      </c>
      <c r="FY614">
        <v>1</v>
      </c>
      <c r="FZ614">
        <v>0</v>
      </c>
      <c r="GA614">
        <v>0</v>
      </c>
      <c r="GB614">
        <v>0</v>
      </c>
      <c r="GC614">
        <v>0</v>
      </c>
      <c r="GD614">
        <v>0</v>
      </c>
      <c r="GE614">
        <v>0</v>
      </c>
      <c r="GF614">
        <v>0</v>
      </c>
      <c r="GG614">
        <v>0</v>
      </c>
      <c r="GH614">
        <v>1</v>
      </c>
      <c r="GI614">
        <v>0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1</v>
      </c>
      <c r="GP614">
        <v>0</v>
      </c>
      <c r="GQ614">
        <v>0</v>
      </c>
      <c r="GR614">
        <v>0</v>
      </c>
      <c r="GS614">
        <v>0</v>
      </c>
      <c r="GT614">
        <v>1</v>
      </c>
      <c r="GU614">
        <v>28</v>
      </c>
      <c r="GV614">
        <v>70</v>
      </c>
      <c r="GW614">
        <v>22</v>
      </c>
      <c r="GX614">
        <v>7</v>
      </c>
      <c r="GY614">
        <v>4</v>
      </c>
      <c r="GZ614">
        <v>2</v>
      </c>
      <c r="HA614">
        <v>1</v>
      </c>
      <c r="HB614">
        <v>6</v>
      </c>
      <c r="HC614">
        <v>2</v>
      </c>
      <c r="HD614">
        <v>1</v>
      </c>
      <c r="HE614">
        <v>3</v>
      </c>
      <c r="HF614">
        <v>5</v>
      </c>
      <c r="HG614">
        <v>0</v>
      </c>
      <c r="HH614">
        <v>2</v>
      </c>
      <c r="HI614">
        <v>3</v>
      </c>
      <c r="HJ614">
        <v>0</v>
      </c>
      <c r="HK614">
        <v>2</v>
      </c>
      <c r="HL614">
        <v>0</v>
      </c>
      <c r="HM614">
        <v>0</v>
      </c>
      <c r="HN614">
        <v>0</v>
      </c>
      <c r="HO614">
        <v>1</v>
      </c>
      <c r="HP614">
        <v>1</v>
      </c>
      <c r="HQ614">
        <v>2</v>
      </c>
      <c r="HR614">
        <v>0</v>
      </c>
      <c r="HS614">
        <v>0</v>
      </c>
      <c r="HT614">
        <v>0</v>
      </c>
      <c r="HU614">
        <v>0</v>
      </c>
      <c r="HV614">
        <v>1</v>
      </c>
      <c r="HW614">
        <v>3</v>
      </c>
      <c r="HX614">
        <v>1</v>
      </c>
      <c r="HY614">
        <v>0</v>
      </c>
      <c r="HZ614">
        <v>1</v>
      </c>
      <c r="IA614">
        <v>70</v>
      </c>
      <c r="IB614">
        <v>20</v>
      </c>
      <c r="IC614">
        <v>4</v>
      </c>
      <c r="ID614">
        <v>1</v>
      </c>
      <c r="IE614">
        <v>0</v>
      </c>
      <c r="IF614">
        <v>0</v>
      </c>
      <c r="IG614">
        <v>14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0</v>
      </c>
      <c r="IQ614">
        <v>1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0</v>
      </c>
      <c r="JE614">
        <v>0</v>
      </c>
      <c r="JF614">
        <v>20</v>
      </c>
      <c r="JG614">
        <v>2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1</v>
      </c>
      <c r="JQ614">
        <v>0</v>
      </c>
      <c r="JR614">
        <v>1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2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</row>
    <row r="615" spans="1:332">
      <c r="A615" t="s">
        <v>711</v>
      </c>
      <c r="B615" t="s">
        <v>706</v>
      </c>
      <c r="C615" t="str">
        <f>"061407"</f>
        <v>061407</v>
      </c>
      <c r="D615" t="s">
        <v>710</v>
      </c>
      <c r="E615">
        <v>2</v>
      </c>
      <c r="F615">
        <v>667</v>
      </c>
      <c r="G615">
        <v>510</v>
      </c>
      <c r="H615">
        <v>197</v>
      </c>
      <c r="I615">
        <v>313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313</v>
      </c>
      <c r="T615">
        <v>0</v>
      </c>
      <c r="U615">
        <v>0</v>
      </c>
      <c r="V615">
        <v>313</v>
      </c>
      <c r="W615">
        <v>7</v>
      </c>
      <c r="X615">
        <v>7</v>
      </c>
      <c r="Y615">
        <v>0</v>
      </c>
      <c r="Z615">
        <v>0</v>
      </c>
      <c r="AA615">
        <v>306</v>
      </c>
      <c r="AB615">
        <v>162</v>
      </c>
      <c r="AC615">
        <v>36</v>
      </c>
      <c r="AD615">
        <v>24</v>
      </c>
      <c r="AE615">
        <v>7</v>
      </c>
      <c r="AF615">
        <v>1</v>
      </c>
      <c r="AG615">
        <v>1</v>
      </c>
      <c r="AH615">
        <v>7</v>
      </c>
      <c r="AI615">
        <v>7</v>
      </c>
      <c r="AJ615">
        <v>2</v>
      </c>
      <c r="AK615">
        <v>4</v>
      </c>
      <c r="AL615">
        <v>7</v>
      </c>
      <c r="AM615">
        <v>13</v>
      </c>
      <c r="AN615">
        <v>4</v>
      </c>
      <c r="AO615">
        <v>11</v>
      </c>
      <c r="AP615">
        <v>2</v>
      </c>
      <c r="AQ615">
        <v>0</v>
      </c>
      <c r="AR615">
        <v>0</v>
      </c>
      <c r="AS615">
        <v>1</v>
      </c>
      <c r="AT615">
        <v>0</v>
      </c>
      <c r="AU615">
        <v>0</v>
      </c>
      <c r="AV615">
        <v>2</v>
      </c>
      <c r="AW615">
        <v>23</v>
      </c>
      <c r="AX615">
        <v>1</v>
      </c>
      <c r="AY615">
        <v>0</v>
      </c>
      <c r="AZ615">
        <v>0</v>
      </c>
      <c r="BA615">
        <v>0</v>
      </c>
      <c r="BB615">
        <v>1</v>
      </c>
      <c r="BC615">
        <v>0</v>
      </c>
      <c r="BD615">
        <v>1</v>
      </c>
      <c r="BE615">
        <v>2</v>
      </c>
      <c r="BF615">
        <v>5</v>
      </c>
      <c r="BG615">
        <v>162</v>
      </c>
      <c r="BH615">
        <v>26</v>
      </c>
      <c r="BI615">
        <v>14</v>
      </c>
      <c r="BJ615">
        <v>5</v>
      </c>
      <c r="BK615">
        <v>1</v>
      </c>
      <c r="BL615">
        <v>2</v>
      </c>
      <c r="BM615">
        <v>0</v>
      </c>
      <c r="BN615">
        <v>1</v>
      </c>
      <c r="BO615">
        <v>1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1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1</v>
      </c>
      <c r="CM615">
        <v>26</v>
      </c>
      <c r="CN615">
        <v>5</v>
      </c>
      <c r="CO615">
        <v>1</v>
      </c>
      <c r="CP615">
        <v>2</v>
      </c>
      <c r="CQ615">
        <v>1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1</v>
      </c>
      <c r="DA615">
        <v>0</v>
      </c>
      <c r="DB615">
        <v>0</v>
      </c>
      <c r="DC615">
        <v>0</v>
      </c>
      <c r="DD615">
        <v>0</v>
      </c>
      <c r="DE615">
        <v>5</v>
      </c>
      <c r="DF615">
        <v>18</v>
      </c>
      <c r="DG615">
        <v>9</v>
      </c>
      <c r="DH615">
        <v>3</v>
      </c>
      <c r="DI615">
        <v>1</v>
      </c>
      <c r="DJ615">
        <v>1</v>
      </c>
      <c r="DK615">
        <v>1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1</v>
      </c>
      <c r="DR615">
        <v>0</v>
      </c>
      <c r="DS615">
        <v>0</v>
      </c>
      <c r="DT615">
        <v>1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1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18</v>
      </c>
      <c r="EL615">
        <v>49</v>
      </c>
      <c r="EM615">
        <v>11</v>
      </c>
      <c r="EN615">
        <v>18</v>
      </c>
      <c r="EO615">
        <v>2</v>
      </c>
      <c r="EP615">
        <v>4</v>
      </c>
      <c r="EQ615">
        <v>0</v>
      </c>
      <c r="ER615">
        <v>1</v>
      </c>
      <c r="ES615">
        <v>1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1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5</v>
      </c>
      <c r="FK615">
        <v>1</v>
      </c>
      <c r="FL615">
        <v>0</v>
      </c>
      <c r="FM615">
        <v>0</v>
      </c>
      <c r="FN615">
        <v>0</v>
      </c>
      <c r="FO615">
        <v>5</v>
      </c>
      <c r="FP615">
        <v>49</v>
      </c>
      <c r="FQ615">
        <v>7</v>
      </c>
      <c r="FR615">
        <v>4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2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1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7</v>
      </c>
      <c r="GV615">
        <v>24</v>
      </c>
      <c r="GW615">
        <v>12</v>
      </c>
      <c r="GX615">
        <v>1</v>
      </c>
      <c r="GY615">
        <v>0</v>
      </c>
      <c r="GZ615">
        <v>1</v>
      </c>
      <c r="HA615">
        <v>2</v>
      </c>
      <c r="HB615">
        <v>2</v>
      </c>
      <c r="HC615">
        <v>3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1</v>
      </c>
      <c r="HR615">
        <v>0</v>
      </c>
      <c r="HS615">
        <v>0</v>
      </c>
      <c r="HT615">
        <v>0</v>
      </c>
      <c r="HU615">
        <v>1</v>
      </c>
      <c r="HV615">
        <v>0</v>
      </c>
      <c r="HW615">
        <v>0</v>
      </c>
      <c r="HX615">
        <v>0</v>
      </c>
      <c r="HY615">
        <v>1</v>
      </c>
      <c r="HZ615">
        <v>0</v>
      </c>
      <c r="IA615">
        <v>24</v>
      </c>
      <c r="IB615">
        <v>14</v>
      </c>
      <c r="IC615">
        <v>3</v>
      </c>
      <c r="ID615">
        <v>2</v>
      </c>
      <c r="IE615">
        <v>3</v>
      </c>
      <c r="IF615">
        <v>0</v>
      </c>
      <c r="IG615">
        <v>1</v>
      </c>
      <c r="IH615">
        <v>0</v>
      </c>
      <c r="II615">
        <v>0</v>
      </c>
      <c r="IJ615">
        <v>0</v>
      </c>
      <c r="IK615">
        <v>0</v>
      </c>
      <c r="IL615">
        <v>1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4</v>
      </c>
      <c r="JC615">
        <v>0</v>
      </c>
      <c r="JD615">
        <v>0</v>
      </c>
      <c r="JE615">
        <v>0</v>
      </c>
      <c r="JF615">
        <v>14</v>
      </c>
      <c r="JG615">
        <v>1</v>
      </c>
      <c r="JH615">
        <v>0</v>
      </c>
      <c r="JI615">
        <v>0</v>
      </c>
      <c r="JJ615">
        <v>0</v>
      </c>
      <c r="JK615">
        <v>0</v>
      </c>
      <c r="JL615">
        <v>0</v>
      </c>
      <c r="JM615">
        <v>1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1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0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</row>
    <row r="616" spans="1:332">
      <c r="A616" t="s">
        <v>709</v>
      </c>
      <c r="B616" t="s">
        <v>706</v>
      </c>
      <c r="C616" t="str">
        <f>"061407"</f>
        <v>061407</v>
      </c>
      <c r="D616" t="s">
        <v>708</v>
      </c>
      <c r="E616">
        <v>3</v>
      </c>
      <c r="F616">
        <v>266</v>
      </c>
      <c r="G616">
        <v>210</v>
      </c>
      <c r="H616">
        <v>79</v>
      </c>
      <c r="I616">
        <v>131</v>
      </c>
      <c r="J616">
        <v>3</v>
      </c>
      <c r="K616">
        <v>1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131</v>
      </c>
      <c r="T616">
        <v>0</v>
      </c>
      <c r="U616">
        <v>0</v>
      </c>
      <c r="V616">
        <v>131</v>
      </c>
      <c r="W616">
        <v>7</v>
      </c>
      <c r="X616">
        <v>7</v>
      </c>
      <c r="Y616">
        <v>0</v>
      </c>
      <c r="Z616">
        <v>0</v>
      </c>
      <c r="AA616">
        <v>124</v>
      </c>
      <c r="AB616">
        <v>56</v>
      </c>
      <c r="AC616">
        <v>20</v>
      </c>
      <c r="AD616">
        <v>0</v>
      </c>
      <c r="AE616">
        <v>7</v>
      </c>
      <c r="AF616">
        <v>0</v>
      </c>
      <c r="AG616">
        <v>2</v>
      </c>
      <c r="AH616">
        <v>10</v>
      </c>
      <c r="AI616">
        <v>1</v>
      </c>
      <c r="AJ616">
        <v>0</v>
      </c>
      <c r="AK616">
        <v>0</v>
      </c>
      <c r="AL616">
        <v>1</v>
      </c>
      <c r="AM616">
        <v>5</v>
      </c>
      <c r="AN616">
        <v>1</v>
      </c>
      <c r="AO616">
        <v>1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4</v>
      </c>
      <c r="AX616">
        <v>1</v>
      </c>
      <c r="AY616">
        <v>0</v>
      </c>
      <c r="AZ616">
        <v>0</v>
      </c>
      <c r="BA616">
        <v>0</v>
      </c>
      <c r="BB616">
        <v>2</v>
      </c>
      <c r="BC616">
        <v>0</v>
      </c>
      <c r="BD616">
        <v>1</v>
      </c>
      <c r="BE616">
        <v>0</v>
      </c>
      <c r="BF616">
        <v>0</v>
      </c>
      <c r="BG616">
        <v>56</v>
      </c>
      <c r="BH616">
        <v>12</v>
      </c>
      <c r="BI616">
        <v>8</v>
      </c>
      <c r="BJ616">
        <v>4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12</v>
      </c>
      <c r="CN616">
        <v>3</v>
      </c>
      <c r="CO616">
        <v>1</v>
      </c>
      <c r="CP616">
        <v>1</v>
      </c>
      <c r="CQ616">
        <v>0</v>
      </c>
      <c r="CR616">
        <v>1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3</v>
      </c>
      <c r="DF616">
        <v>4</v>
      </c>
      <c r="DG616">
        <v>2</v>
      </c>
      <c r="DH616">
        <v>1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1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4</v>
      </c>
      <c r="EL616">
        <v>18</v>
      </c>
      <c r="EM616">
        <v>0</v>
      </c>
      <c r="EN616">
        <v>10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4</v>
      </c>
      <c r="EU616">
        <v>1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2</v>
      </c>
      <c r="FK616">
        <v>0</v>
      </c>
      <c r="FL616">
        <v>0</v>
      </c>
      <c r="FM616">
        <v>0</v>
      </c>
      <c r="FN616">
        <v>0</v>
      </c>
      <c r="FO616">
        <v>1</v>
      </c>
      <c r="FP616">
        <v>18</v>
      </c>
      <c r="FQ616">
        <v>1</v>
      </c>
      <c r="FR616">
        <v>1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0</v>
      </c>
      <c r="GB616">
        <v>0</v>
      </c>
      <c r="GC616">
        <v>0</v>
      </c>
      <c r="GD616">
        <v>0</v>
      </c>
      <c r="GE616">
        <v>0</v>
      </c>
      <c r="GF616">
        <v>0</v>
      </c>
      <c r="GG616">
        <v>0</v>
      </c>
      <c r="GH616">
        <v>0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1</v>
      </c>
      <c r="GV616">
        <v>26</v>
      </c>
      <c r="GW616">
        <v>10</v>
      </c>
      <c r="GX616">
        <v>3</v>
      </c>
      <c r="GY616">
        <v>0</v>
      </c>
      <c r="GZ616">
        <v>0</v>
      </c>
      <c r="HA616">
        <v>0</v>
      </c>
      <c r="HB616">
        <v>1</v>
      </c>
      <c r="HC616">
        <v>2</v>
      </c>
      <c r="HD616">
        <v>0</v>
      </c>
      <c r="HE616">
        <v>0</v>
      </c>
      <c r="HF616">
        <v>1</v>
      </c>
      <c r="HG616">
        <v>4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0</v>
      </c>
      <c r="HQ616">
        <v>3</v>
      </c>
      <c r="HR616">
        <v>0</v>
      </c>
      <c r="HS616">
        <v>0</v>
      </c>
      <c r="HT616">
        <v>0</v>
      </c>
      <c r="HU616">
        <v>0</v>
      </c>
      <c r="HV616">
        <v>2</v>
      </c>
      <c r="HW616">
        <v>0</v>
      </c>
      <c r="HX616">
        <v>0</v>
      </c>
      <c r="HY616">
        <v>0</v>
      </c>
      <c r="HZ616">
        <v>0</v>
      </c>
      <c r="IA616">
        <v>26</v>
      </c>
      <c r="IB616">
        <v>4</v>
      </c>
      <c r="IC616">
        <v>1</v>
      </c>
      <c r="ID616">
        <v>0</v>
      </c>
      <c r="IE616">
        <v>0</v>
      </c>
      <c r="IF616">
        <v>0</v>
      </c>
      <c r="IG616">
        <v>1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1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4</v>
      </c>
      <c r="JG616">
        <v>0</v>
      </c>
      <c r="JH616">
        <v>0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</row>
    <row r="617" spans="1:332">
      <c r="A617" t="s">
        <v>707</v>
      </c>
      <c r="B617" t="s">
        <v>706</v>
      </c>
      <c r="C617" t="str">
        <f>"061407"</f>
        <v>061407</v>
      </c>
      <c r="D617" t="s">
        <v>705</v>
      </c>
      <c r="E617">
        <v>4</v>
      </c>
      <c r="F617">
        <v>533</v>
      </c>
      <c r="G617">
        <v>410</v>
      </c>
      <c r="H617">
        <v>146</v>
      </c>
      <c r="I617">
        <v>264</v>
      </c>
      <c r="J617">
        <v>1</v>
      </c>
      <c r="K617">
        <v>1</v>
      </c>
      <c r="L617">
        <v>1</v>
      </c>
      <c r="M617">
        <v>1</v>
      </c>
      <c r="N617">
        <v>0</v>
      </c>
      <c r="O617">
        <v>0</v>
      </c>
      <c r="P617">
        <v>0</v>
      </c>
      <c r="Q617">
        <v>0</v>
      </c>
      <c r="R617">
        <v>1</v>
      </c>
      <c r="S617">
        <v>265</v>
      </c>
      <c r="T617">
        <v>1</v>
      </c>
      <c r="U617">
        <v>0</v>
      </c>
      <c r="V617">
        <v>265</v>
      </c>
      <c r="W617">
        <v>10</v>
      </c>
      <c r="X617">
        <v>9</v>
      </c>
      <c r="Y617">
        <v>1</v>
      </c>
      <c r="Z617">
        <v>0</v>
      </c>
      <c r="AA617">
        <v>255</v>
      </c>
      <c r="AB617">
        <v>135</v>
      </c>
      <c r="AC617">
        <v>43</v>
      </c>
      <c r="AD617">
        <v>5</v>
      </c>
      <c r="AE617">
        <v>8</v>
      </c>
      <c r="AF617">
        <v>3</v>
      </c>
      <c r="AG617">
        <v>1</v>
      </c>
      <c r="AH617">
        <v>16</v>
      </c>
      <c r="AI617">
        <v>2</v>
      </c>
      <c r="AJ617">
        <v>0</v>
      </c>
      <c r="AK617">
        <v>2</v>
      </c>
      <c r="AL617">
        <v>3</v>
      </c>
      <c r="AM617">
        <v>9</v>
      </c>
      <c r="AN617">
        <v>5</v>
      </c>
      <c r="AO617">
        <v>7</v>
      </c>
      <c r="AP617">
        <v>1</v>
      </c>
      <c r="AQ617">
        <v>0</v>
      </c>
      <c r="AR617">
        <v>1</v>
      </c>
      <c r="AS617">
        <v>4</v>
      </c>
      <c r="AT617">
        <v>0</v>
      </c>
      <c r="AU617">
        <v>0</v>
      </c>
      <c r="AV617">
        <v>6</v>
      </c>
      <c r="AW617">
        <v>11</v>
      </c>
      <c r="AX617">
        <v>2</v>
      </c>
      <c r="AY617">
        <v>0</v>
      </c>
      <c r="AZ617">
        <v>1</v>
      </c>
      <c r="BA617">
        <v>0</v>
      </c>
      <c r="BB617">
        <v>1</v>
      </c>
      <c r="BC617">
        <v>0</v>
      </c>
      <c r="BD617">
        <v>1</v>
      </c>
      <c r="BE617">
        <v>0</v>
      </c>
      <c r="BF617">
        <v>3</v>
      </c>
      <c r="BG617">
        <v>135</v>
      </c>
      <c r="BH617">
        <v>25</v>
      </c>
      <c r="BI617">
        <v>10</v>
      </c>
      <c r="BJ617">
        <v>9</v>
      </c>
      <c r="BK617">
        <v>3</v>
      </c>
      <c r="BL617">
        <v>0</v>
      </c>
      <c r="BM617">
        <v>1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2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25</v>
      </c>
      <c r="CN617">
        <v>5</v>
      </c>
      <c r="CO617">
        <v>1</v>
      </c>
      <c r="CP617">
        <v>2</v>
      </c>
      <c r="CQ617">
        <v>0</v>
      </c>
      <c r="CR617">
        <v>1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5</v>
      </c>
      <c r="DF617">
        <v>15</v>
      </c>
      <c r="DG617">
        <v>5</v>
      </c>
      <c r="DH617">
        <v>0</v>
      </c>
      <c r="DI617">
        <v>0</v>
      </c>
      <c r="DJ617">
        <v>0</v>
      </c>
      <c r="DK617">
        <v>3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1</v>
      </c>
      <c r="DU617">
        <v>0</v>
      </c>
      <c r="DV617">
        <v>1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2</v>
      </c>
      <c r="EC617">
        <v>0</v>
      </c>
      <c r="ED617">
        <v>1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2</v>
      </c>
      <c r="EK617">
        <v>15</v>
      </c>
      <c r="EL617">
        <v>21</v>
      </c>
      <c r="EM617">
        <v>4</v>
      </c>
      <c r="EN617">
        <v>6</v>
      </c>
      <c r="EO617">
        <v>4</v>
      </c>
      <c r="EP617">
        <v>4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2</v>
      </c>
      <c r="FK617">
        <v>0</v>
      </c>
      <c r="FL617">
        <v>0</v>
      </c>
      <c r="FM617">
        <v>1</v>
      </c>
      <c r="FN617">
        <v>0</v>
      </c>
      <c r="FO617">
        <v>0</v>
      </c>
      <c r="FP617">
        <v>21</v>
      </c>
      <c r="FQ617">
        <v>14</v>
      </c>
      <c r="FR617">
        <v>5</v>
      </c>
      <c r="FS617">
        <v>7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1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1</v>
      </c>
      <c r="GU617">
        <v>14</v>
      </c>
      <c r="GV617">
        <v>32</v>
      </c>
      <c r="GW617">
        <v>13</v>
      </c>
      <c r="GX617">
        <v>4</v>
      </c>
      <c r="GY617">
        <v>1</v>
      </c>
      <c r="GZ617">
        <v>0</v>
      </c>
      <c r="HA617">
        <v>2</v>
      </c>
      <c r="HB617">
        <v>2</v>
      </c>
      <c r="HC617">
        <v>1</v>
      </c>
      <c r="HD617">
        <v>0</v>
      </c>
      <c r="HE617">
        <v>1</v>
      </c>
      <c r="HF617">
        <v>0</v>
      </c>
      <c r="HG617">
        <v>1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1</v>
      </c>
      <c r="HQ617">
        <v>3</v>
      </c>
      <c r="HR617">
        <v>2</v>
      </c>
      <c r="HS617">
        <v>0</v>
      </c>
      <c r="HT617">
        <v>0</v>
      </c>
      <c r="HU617">
        <v>0</v>
      </c>
      <c r="HV617">
        <v>0</v>
      </c>
      <c r="HW617">
        <v>1</v>
      </c>
      <c r="HX617">
        <v>0</v>
      </c>
      <c r="HY617">
        <v>0</v>
      </c>
      <c r="HZ617">
        <v>0</v>
      </c>
      <c r="IA617">
        <v>32</v>
      </c>
      <c r="IB617">
        <v>7</v>
      </c>
      <c r="IC617">
        <v>0</v>
      </c>
      <c r="ID617">
        <v>0</v>
      </c>
      <c r="IE617">
        <v>0</v>
      </c>
      <c r="IF617">
        <v>1</v>
      </c>
      <c r="IG617">
        <v>5</v>
      </c>
      <c r="IH617">
        <v>0</v>
      </c>
      <c r="II617">
        <v>0</v>
      </c>
      <c r="IJ617">
        <v>0</v>
      </c>
      <c r="IK617">
        <v>1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0</v>
      </c>
      <c r="JF617">
        <v>7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1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1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1</v>
      </c>
    </row>
    <row r="618" spans="1:332">
      <c r="A618" t="s">
        <v>704</v>
      </c>
      <c r="B618" t="s">
        <v>675</v>
      </c>
      <c r="C618" t="str">
        <f>"061408"</f>
        <v>061408</v>
      </c>
      <c r="D618" t="s">
        <v>703</v>
      </c>
      <c r="E618">
        <v>1</v>
      </c>
      <c r="F618">
        <v>1591</v>
      </c>
      <c r="G618">
        <v>1220</v>
      </c>
      <c r="H618">
        <v>310</v>
      </c>
      <c r="I618">
        <v>910</v>
      </c>
      <c r="J618">
        <v>3</v>
      </c>
      <c r="K618">
        <v>18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910</v>
      </c>
      <c r="T618">
        <v>0</v>
      </c>
      <c r="U618">
        <v>0</v>
      </c>
      <c r="V618">
        <v>910</v>
      </c>
      <c r="W618">
        <v>8</v>
      </c>
      <c r="X618">
        <v>6</v>
      </c>
      <c r="Y618">
        <v>2</v>
      </c>
      <c r="Z618">
        <v>0</v>
      </c>
      <c r="AA618">
        <v>902</v>
      </c>
      <c r="AB618">
        <v>391</v>
      </c>
      <c r="AC618">
        <v>93</v>
      </c>
      <c r="AD618">
        <v>41</v>
      </c>
      <c r="AE618">
        <v>60</v>
      </c>
      <c r="AF618">
        <v>4</v>
      </c>
      <c r="AG618">
        <v>1</v>
      </c>
      <c r="AH618">
        <v>38</v>
      </c>
      <c r="AI618">
        <v>32</v>
      </c>
      <c r="AJ618">
        <v>1</v>
      </c>
      <c r="AK618">
        <v>9</v>
      </c>
      <c r="AL618">
        <v>21</v>
      </c>
      <c r="AM618">
        <v>7</v>
      </c>
      <c r="AN618">
        <v>7</v>
      </c>
      <c r="AO618">
        <v>1</v>
      </c>
      <c r="AP618">
        <v>1</v>
      </c>
      <c r="AQ618">
        <v>1</v>
      </c>
      <c r="AR618">
        <v>2</v>
      </c>
      <c r="AS618">
        <v>1</v>
      </c>
      <c r="AT618">
        <v>0</v>
      </c>
      <c r="AU618">
        <v>0</v>
      </c>
      <c r="AV618">
        <v>1</v>
      </c>
      <c r="AW618">
        <v>48</v>
      </c>
      <c r="AX618">
        <v>3</v>
      </c>
      <c r="AY618">
        <v>0</v>
      </c>
      <c r="AZ618">
        <v>2</v>
      </c>
      <c r="BA618">
        <v>1</v>
      </c>
      <c r="BB618">
        <v>0</v>
      </c>
      <c r="BC618">
        <v>2</v>
      </c>
      <c r="BD618">
        <v>2</v>
      </c>
      <c r="BE618">
        <v>0</v>
      </c>
      <c r="BF618">
        <v>12</v>
      </c>
      <c r="BG618">
        <v>391</v>
      </c>
      <c r="BH618">
        <v>173</v>
      </c>
      <c r="BI618">
        <v>97</v>
      </c>
      <c r="BJ618">
        <v>50</v>
      </c>
      <c r="BK618">
        <v>8</v>
      </c>
      <c r="BL618">
        <v>5</v>
      </c>
      <c r="BM618">
        <v>0</v>
      </c>
      <c r="BN618">
        <v>6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1</v>
      </c>
      <c r="BV618">
        <v>1</v>
      </c>
      <c r="BW618">
        <v>0</v>
      </c>
      <c r="BX618">
        <v>1</v>
      </c>
      <c r="BY618">
        <v>0</v>
      </c>
      <c r="BZ618">
        <v>1</v>
      </c>
      <c r="CA618">
        <v>0</v>
      </c>
      <c r="CB618">
        <v>0</v>
      </c>
      <c r="CC618">
        <v>1</v>
      </c>
      <c r="CD618">
        <v>0</v>
      </c>
      <c r="CE618">
        <v>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1</v>
      </c>
      <c r="CL618">
        <v>0</v>
      </c>
      <c r="CM618">
        <v>173</v>
      </c>
      <c r="CN618">
        <v>26</v>
      </c>
      <c r="CO618">
        <v>9</v>
      </c>
      <c r="CP618">
        <v>4</v>
      </c>
      <c r="CQ618">
        <v>2</v>
      </c>
      <c r="CR618">
        <v>1</v>
      </c>
      <c r="CS618">
        <v>2</v>
      </c>
      <c r="CT618">
        <v>1</v>
      </c>
      <c r="CU618">
        <v>1</v>
      </c>
      <c r="CV618">
        <v>2</v>
      </c>
      <c r="CW618">
        <v>1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1</v>
      </c>
      <c r="DD618">
        <v>2</v>
      </c>
      <c r="DE618">
        <v>26</v>
      </c>
      <c r="DF618">
        <v>62</v>
      </c>
      <c r="DG618">
        <v>36</v>
      </c>
      <c r="DH618">
        <v>3</v>
      </c>
      <c r="DI618">
        <v>4</v>
      </c>
      <c r="DJ618">
        <v>10</v>
      </c>
      <c r="DK618">
        <v>1</v>
      </c>
      <c r="DL618">
        <v>1</v>
      </c>
      <c r="DM618">
        <v>1</v>
      </c>
      <c r="DN618">
        <v>0</v>
      </c>
      <c r="DO618">
        <v>1</v>
      </c>
      <c r="DP618">
        <v>0</v>
      </c>
      <c r="DQ618">
        <v>0</v>
      </c>
      <c r="DR618">
        <v>0</v>
      </c>
      <c r="DS618">
        <v>0</v>
      </c>
      <c r="DT618">
        <v>1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1</v>
      </c>
      <c r="EE618">
        <v>3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62</v>
      </c>
      <c r="EL618">
        <v>34</v>
      </c>
      <c r="EM618">
        <v>12</v>
      </c>
      <c r="EN618">
        <v>1</v>
      </c>
      <c r="EO618">
        <v>6</v>
      </c>
      <c r="EP618">
        <v>7</v>
      </c>
      <c r="EQ618">
        <v>1</v>
      </c>
      <c r="ER618">
        <v>1</v>
      </c>
      <c r="ES618">
        <v>0</v>
      </c>
      <c r="ET618">
        <v>0</v>
      </c>
      <c r="EU618">
        <v>0</v>
      </c>
      <c r="EV618">
        <v>1</v>
      </c>
      <c r="EW618">
        <v>1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1</v>
      </c>
      <c r="FK618">
        <v>0</v>
      </c>
      <c r="FL618">
        <v>0</v>
      </c>
      <c r="FM618">
        <v>1</v>
      </c>
      <c r="FN618">
        <v>0</v>
      </c>
      <c r="FO618">
        <v>1</v>
      </c>
      <c r="FP618">
        <v>34</v>
      </c>
      <c r="FQ618">
        <v>54</v>
      </c>
      <c r="FR618">
        <v>31</v>
      </c>
      <c r="FS618">
        <v>13</v>
      </c>
      <c r="FT618">
        <v>3</v>
      </c>
      <c r="FU618">
        <v>0</v>
      </c>
      <c r="FV618">
        <v>0</v>
      </c>
      <c r="FW618">
        <v>0</v>
      </c>
      <c r="FX618">
        <v>0</v>
      </c>
      <c r="FY618">
        <v>0</v>
      </c>
      <c r="FZ618">
        <v>0</v>
      </c>
      <c r="GA618">
        <v>0</v>
      </c>
      <c r="GB618">
        <v>1</v>
      </c>
      <c r="GC618">
        <v>0</v>
      </c>
      <c r="GD618">
        <v>1</v>
      </c>
      <c r="GE618">
        <v>0</v>
      </c>
      <c r="GF618">
        <v>0</v>
      </c>
      <c r="GG618">
        <v>0</v>
      </c>
      <c r="GH618">
        <v>0</v>
      </c>
      <c r="GI618">
        <v>0</v>
      </c>
      <c r="GJ618">
        <v>0</v>
      </c>
      <c r="GK618">
        <v>0</v>
      </c>
      <c r="GL618">
        <v>0</v>
      </c>
      <c r="GM618">
        <v>0</v>
      </c>
      <c r="GN618">
        <v>1</v>
      </c>
      <c r="GO618">
        <v>0</v>
      </c>
      <c r="GP618">
        <v>1</v>
      </c>
      <c r="GQ618">
        <v>0</v>
      </c>
      <c r="GR618">
        <v>0</v>
      </c>
      <c r="GS618">
        <v>0</v>
      </c>
      <c r="GT618">
        <v>3</v>
      </c>
      <c r="GU618">
        <v>54</v>
      </c>
      <c r="GV618">
        <v>115</v>
      </c>
      <c r="GW618">
        <v>13</v>
      </c>
      <c r="GX618">
        <v>0</v>
      </c>
      <c r="GY618">
        <v>1</v>
      </c>
      <c r="GZ618">
        <v>0</v>
      </c>
      <c r="HA618">
        <v>1</v>
      </c>
      <c r="HB618">
        <v>1</v>
      </c>
      <c r="HC618">
        <v>4</v>
      </c>
      <c r="HD618">
        <v>2</v>
      </c>
      <c r="HE618">
        <v>0</v>
      </c>
      <c r="HF618">
        <v>0</v>
      </c>
      <c r="HG618">
        <v>86</v>
      </c>
      <c r="HH618">
        <v>1</v>
      </c>
      <c r="HI618">
        <v>0</v>
      </c>
      <c r="HJ618">
        <v>1</v>
      </c>
      <c r="HK618">
        <v>0</v>
      </c>
      <c r="HL618">
        <v>1</v>
      </c>
      <c r="HM618">
        <v>0</v>
      </c>
      <c r="HN618">
        <v>0</v>
      </c>
      <c r="HO618">
        <v>1</v>
      </c>
      <c r="HP618">
        <v>0</v>
      </c>
      <c r="HQ618">
        <v>0</v>
      </c>
      <c r="HR618">
        <v>1</v>
      </c>
      <c r="HS618">
        <v>0</v>
      </c>
      <c r="HT618">
        <v>0</v>
      </c>
      <c r="HU618">
        <v>0</v>
      </c>
      <c r="HV618">
        <v>1</v>
      </c>
      <c r="HW618">
        <v>0</v>
      </c>
      <c r="HX618">
        <v>0</v>
      </c>
      <c r="HY618">
        <v>0</v>
      </c>
      <c r="HZ618">
        <v>1</v>
      </c>
      <c r="IA618">
        <v>115</v>
      </c>
      <c r="IB618">
        <v>41</v>
      </c>
      <c r="IC618">
        <v>16</v>
      </c>
      <c r="ID618">
        <v>1</v>
      </c>
      <c r="IE618">
        <v>5</v>
      </c>
      <c r="IF618">
        <v>5</v>
      </c>
      <c r="IG618">
        <v>2</v>
      </c>
      <c r="IH618">
        <v>1</v>
      </c>
      <c r="II618">
        <v>1</v>
      </c>
      <c r="IJ618">
        <v>1</v>
      </c>
      <c r="IK618">
        <v>2</v>
      </c>
      <c r="IL618">
        <v>0</v>
      </c>
      <c r="IM618">
        <v>1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1</v>
      </c>
      <c r="IU618">
        <v>0</v>
      </c>
      <c r="IV618">
        <v>0</v>
      </c>
      <c r="IW618">
        <v>1</v>
      </c>
      <c r="IX618">
        <v>0</v>
      </c>
      <c r="IY618">
        <v>0</v>
      </c>
      <c r="IZ618">
        <v>2</v>
      </c>
      <c r="JA618">
        <v>1</v>
      </c>
      <c r="JB618">
        <v>0</v>
      </c>
      <c r="JC618">
        <v>0</v>
      </c>
      <c r="JD618">
        <v>0</v>
      </c>
      <c r="JE618">
        <v>1</v>
      </c>
      <c r="JF618">
        <v>41</v>
      </c>
      <c r="JG618">
        <v>1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1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1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5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3</v>
      </c>
      <c r="KY618">
        <v>0</v>
      </c>
      <c r="KZ618">
        <v>0</v>
      </c>
      <c r="LA618">
        <v>0</v>
      </c>
      <c r="LB618">
        <v>1</v>
      </c>
      <c r="LC618">
        <v>0</v>
      </c>
      <c r="LD618">
        <v>0</v>
      </c>
      <c r="LE618">
        <v>0</v>
      </c>
      <c r="LF618">
        <v>0</v>
      </c>
      <c r="LG618">
        <v>1</v>
      </c>
      <c r="LH618">
        <v>0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5</v>
      </c>
    </row>
    <row r="619" spans="1:332">
      <c r="A619" t="s">
        <v>702</v>
      </c>
      <c r="B619" t="s">
        <v>675</v>
      </c>
      <c r="C619" t="str">
        <f>"061408"</f>
        <v>061408</v>
      </c>
      <c r="D619" t="s">
        <v>701</v>
      </c>
      <c r="E619">
        <v>2</v>
      </c>
      <c r="F619">
        <v>907</v>
      </c>
      <c r="G619">
        <v>690</v>
      </c>
      <c r="H619">
        <v>241</v>
      </c>
      <c r="I619">
        <v>449</v>
      </c>
      <c r="J619">
        <v>1</v>
      </c>
      <c r="K619">
        <v>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449</v>
      </c>
      <c r="T619">
        <v>0</v>
      </c>
      <c r="U619">
        <v>0</v>
      </c>
      <c r="V619">
        <v>449</v>
      </c>
      <c r="W619">
        <v>11</v>
      </c>
      <c r="X619">
        <v>8</v>
      </c>
      <c r="Y619">
        <v>3</v>
      </c>
      <c r="Z619">
        <v>0</v>
      </c>
      <c r="AA619">
        <v>438</v>
      </c>
      <c r="AB619">
        <v>225</v>
      </c>
      <c r="AC619">
        <v>59</v>
      </c>
      <c r="AD619">
        <v>22</v>
      </c>
      <c r="AE619">
        <v>20</v>
      </c>
      <c r="AF619">
        <v>4</v>
      </c>
      <c r="AG619">
        <v>3</v>
      </c>
      <c r="AH619">
        <v>15</v>
      </c>
      <c r="AI619">
        <v>17</v>
      </c>
      <c r="AJ619">
        <v>5</v>
      </c>
      <c r="AK619">
        <v>5</v>
      </c>
      <c r="AL619">
        <v>6</v>
      </c>
      <c r="AM619">
        <v>6</v>
      </c>
      <c r="AN619">
        <v>4</v>
      </c>
      <c r="AO619">
        <v>2</v>
      </c>
      <c r="AP619">
        <v>1</v>
      </c>
      <c r="AQ619">
        <v>0</v>
      </c>
      <c r="AR619">
        <v>1</v>
      </c>
      <c r="AS619">
        <v>0</v>
      </c>
      <c r="AT619">
        <v>1</v>
      </c>
      <c r="AU619">
        <v>0</v>
      </c>
      <c r="AV619">
        <v>3</v>
      </c>
      <c r="AW619">
        <v>41</v>
      </c>
      <c r="AX619">
        <v>2</v>
      </c>
      <c r="AY619">
        <v>0</v>
      </c>
      <c r="AZ619">
        <v>1</v>
      </c>
      <c r="BA619">
        <v>3</v>
      </c>
      <c r="BB619">
        <v>0</v>
      </c>
      <c r="BC619">
        <v>0</v>
      </c>
      <c r="BD619">
        <v>0</v>
      </c>
      <c r="BE619">
        <v>0</v>
      </c>
      <c r="BF619">
        <v>4</v>
      </c>
      <c r="BG619">
        <v>225</v>
      </c>
      <c r="BH619">
        <v>67</v>
      </c>
      <c r="BI619">
        <v>44</v>
      </c>
      <c r="BJ619">
        <v>6</v>
      </c>
      <c r="BK619">
        <v>6</v>
      </c>
      <c r="BL619">
        <v>5</v>
      </c>
      <c r="BM619">
        <v>1</v>
      </c>
      <c r="BN619">
        <v>1</v>
      </c>
      <c r="BO619">
        <v>1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2</v>
      </c>
      <c r="BZ619">
        <v>0</v>
      </c>
      <c r="CA619">
        <v>0</v>
      </c>
      <c r="CB619">
        <v>0</v>
      </c>
      <c r="CC619">
        <v>1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67</v>
      </c>
      <c r="CN619">
        <v>10</v>
      </c>
      <c r="CO619">
        <v>1</v>
      </c>
      <c r="CP619">
        <v>3</v>
      </c>
      <c r="CQ619">
        <v>0</v>
      </c>
      <c r="CR619">
        <v>4</v>
      </c>
      <c r="CS619">
        <v>1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1</v>
      </c>
      <c r="DB619">
        <v>0</v>
      </c>
      <c r="DC619">
        <v>0</v>
      </c>
      <c r="DD619">
        <v>0</v>
      </c>
      <c r="DE619">
        <v>10</v>
      </c>
      <c r="DF619">
        <v>28</v>
      </c>
      <c r="DG619">
        <v>16</v>
      </c>
      <c r="DH619">
        <v>1</v>
      </c>
      <c r="DI619">
        <v>0</v>
      </c>
      <c r="DJ619">
        <v>4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1</v>
      </c>
      <c r="DR619">
        <v>0</v>
      </c>
      <c r="DS619">
        <v>1</v>
      </c>
      <c r="DT619">
        <v>1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1</v>
      </c>
      <c r="EA619">
        <v>0</v>
      </c>
      <c r="EB619">
        <v>2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28</v>
      </c>
      <c r="EL619">
        <v>27</v>
      </c>
      <c r="EM619">
        <v>9</v>
      </c>
      <c r="EN619">
        <v>4</v>
      </c>
      <c r="EO619">
        <v>3</v>
      </c>
      <c r="EP619">
        <v>2</v>
      </c>
      <c r="EQ619">
        <v>1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8</v>
      </c>
      <c r="FP619">
        <v>27</v>
      </c>
      <c r="FQ619">
        <v>15</v>
      </c>
      <c r="FR619">
        <v>10</v>
      </c>
      <c r="FS619">
        <v>2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1</v>
      </c>
      <c r="GM619">
        <v>0</v>
      </c>
      <c r="GN619">
        <v>0</v>
      </c>
      <c r="GO619">
        <v>0</v>
      </c>
      <c r="GP619">
        <v>2</v>
      </c>
      <c r="GQ619">
        <v>0</v>
      </c>
      <c r="GR619">
        <v>0</v>
      </c>
      <c r="GS619">
        <v>0</v>
      </c>
      <c r="GT619">
        <v>0</v>
      </c>
      <c r="GU619">
        <v>15</v>
      </c>
      <c r="GV619">
        <v>50</v>
      </c>
      <c r="GW619">
        <v>15</v>
      </c>
      <c r="GX619">
        <v>0</v>
      </c>
      <c r="GY619">
        <v>1</v>
      </c>
      <c r="GZ619">
        <v>1</v>
      </c>
      <c r="HA619">
        <v>2</v>
      </c>
      <c r="HB619">
        <v>0</v>
      </c>
      <c r="HC619">
        <v>1</v>
      </c>
      <c r="HD619">
        <v>9</v>
      </c>
      <c r="HE619">
        <v>0</v>
      </c>
      <c r="HF619">
        <v>0</v>
      </c>
      <c r="HG619">
        <v>17</v>
      </c>
      <c r="HH619">
        <v>0</v>
      </c>
      <c r="HI619">
        <v>1</v>
      </c>
      <c r="HJ619">
        <v>0</v>
      </c>
      <c r="HK619">
        <v>0</v>
      </c>
      <c r="HL619">
        <v>1</v>
      </c>
      <c r="HM619">
        <v>0</v>
      </c>
      <c r="HN619">
        <v>0</v>
      </c>
      <c r="HO619">
        <v>1</v>
      </c>
      <c r="HP619">
        <v>0</v>
      </c>
      <c r="HQ619">
        <v>1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50</v>
      </c>
      <c r="IB619">
        <v>15</v>
      </c>
      <c r="IC619">
        <v>7</v>
      </c>
      <c r="ID619">
        <v>1</v>
      </c>
      <c r="IE619">
        <v>1</v>
      </c>
      <c r="IF619">
        <v>0</v>
      </c>
      <c r="IG619">
        <v>0</v>
      </c>
      <c r="IH619">
        <v>0</v>
      </c>
      <c r="II619">
        <v>2</v>
      </c>
      <c r="IJ619">
        <v>0</v>
      </c>
      <c r="IK619">
        <v>0</v>
      </c>
      <c r="IL619">
        <v>2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2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15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1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1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1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0</v>
      </c>
      <c r="LR619">
        <v>0</v>
      </c>
      <c r="LS619">
        <v>0</v>
      </c>
      <c r="LT619">
        <v>0</v>
      </c>
    </row>
    <row r="620" spans="1:332">
      <c r="A620" t="s">
        <v>700</v>
      </c>
      <c r="B620" t="s">
        <v>675</v>
      </c>
      <c r="C620" t="str">
        <f>"061408"</f>
        <v>061408</v>
      </c>
      <c r="D620" t="s">
        <v>699</v>
      </c>
      <c r="E620">
        <v>3</v>
      </c>
      <c r="F620">
        <v>741</v>
      </c>
      <c r="G620">
        <v>559</v>
      </c>
      <c r="H620">
        <v>184</v>
      </c>
      <c r="I620">
        <v>375</v>
      </c>
      <c r="J620">
        <v>2</v>
      </c>
      <c r="K620">
        <v>5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375</v>
      </c>
      <c r="T620">
        <v>0</v>
      </c>
      <c r="U620">
        <v>0</v>
      </c>
      <c r="V620">
        <v>375</v>
      </c>
      <c r="W620">
        <v>6</v>
      </c>
      <c r="X620">
        <v>3</v>
      </c>
      <c r="Y620">
        <v>3</v>
      </c>
      <c r="Z620">
        <v>0</v>
      </c>
      <c r="AA620">
        <v>369</v>
      </c>
      <c r="AB620">
        <v>181</v>
      </c>
      <c r="AC620">
        <v>67</v>
      </c>
      <c r="AD620">
        <v>14</v>
      </c>
      <c r="AE620">
        <v>24</v>
      </c>
      <c r="AF620">
        <v>3</v>
      </c>
      <c r="AG620">
        <v>4</v>
      </c>
      <c r="AH620">
        <v>12</v>
      </c>
      <c r="AI620">
        <v>12</v>
      </c>
      <c r="AJ620">
        <v>2</v>
      </c>
      <c r="AK620">
        <v>4</v>
      </c>
      <c r="AL620">
        <v>6</v>
      </c>
      <c r="AM620">
        <v>6</v>
      </c>
      <c r="AN620">
        <v>1</v>
      </c>
      <c r="AO620">
        <v>1</v>
      </c>
      <c r="AP620">
        <v>0</v>
      </c>
      <c r="AQ620">
        <v>0</v>
      </c>
      <c r="AR620">
        <v>0</v>
      </c>
      <c r="AS620">
        <v>0</v>
      </c>
      <c r="AT620">
        <v>1</v>
      </c>
      <c r="AU620">
        <v>0</v>
      </c>
      <c r="AV620">
        <v>0</v>
      </c>
      <c r="AW620">
        <v>15</v>
      </c>
      <c r="AX620">
        <v>2</v>
      </c>
      <c r="AY620">
        <v>0</v>
      </c>
      <c r="AZ620">
        <v>0</v>
      </c>
      <c r="BA620">
        <v>1</v>
      </c>
      <c r="BB620">
        <v>1</v>
      </c>
      <c r="BC620">
        <v>1</v>
      </c>
      <c r="BD620">
        <v>0</v>
      </c>
      <c r="BE620">
        <v>0</v>
      </c>
      <c r="BF620">
        <v>4</v>
      </c>
      <c r="BG620">
        <v>181</v>
      </c>
      <c r="BH620">
        <v>48</v>
      </c>
      <c r="BI620">
        <v>18</v>
      </c>
      <c r="BJ620">
        <v>7</v>
      </c>
      <c r="BK620">
        <v>7</v>
      </c>
      <c r="BL620">
        <v>4</v>
      </c>
      <c r="BM620">
        <v>1</v>
      </c>
      <c r="BN620">
        <v>3</v>
      </c>
      <c r="BO620">
        <v>1</v>
      </c>
      <c r="BP620">
        <v>2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1</v>
      </c>
      <c r="BW620">
        <v>0</v>
      </c>
      <c r="BX620">
        <v>0</v>
      </c>
      <c r="BY620">
        <v>0</v>
      </c>
      <c r="BZ620">
        <v>0</v>
      </c>
      <c r="CA620">
        <v>1</v>
      </c>
      <c r="CB620">
        <v>3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48</v>
      </c>
      <c r="CN620">
        <v>10</v>
      </c>
      <c r="CO620">
        <v>4</v>
      </c>
      <c r="CP620">
        <v>4</v>
      </c>
      <c r="CQ620">
        <v>0</v>
      </c>
      <c r="CR620">
        <v>0</v>
      </c>
      <c r="CS620">
        <v>1</v>
      </c>
      <c r="CT620">
        <v>0</v>
      </c>
      <c r="CU620">
        <v>1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10</v>
      </c>
      <c r="DF620">
        <v>24</v>
      </c>
      <c r="DG620">
        <v>14</v>
      </c>
      <c r="DH620">
        <v>3</v>
      </c>
      <c r="DI620">
        <v>0</v>
      </c>
      <c r="DJ620">
        <v>1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1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1</v>
      </c>
      <c r="ED620">
        <v>1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3</v>
      </c>
      <c r="EK620">
        <v>24</v>
      </c>
      <c r="EL620">
        <v>25</v>
      </c>
      <c r="EM620">
        <v>11</v>
      </c>
      <c r="EN620">
        <v>3</v>
      </c>
      <c r="EO620">
        <v>2</v>
      </c>
      <c r="EP620">
        <v>4</v>
      </c>
      <c r="EQ620">
        <v>0</v>
      </c>
      <c r="ER620">
        <v>0</v>
      </c>
      <c r="ES620">
        <v>1</v>
      </c>
      <c r="ET620">
        <v>0</v>
      </c>
      <c r="EU620">
        <v>0</v>
      </c>
      <c r="EV620">
        <v>0</v>
      </c>
      <c r="EW620">
        <v>0</v>
      </c>
      <c r="EX620">
        <v>1</v>
      </c>
      <c r="EY620">
        <v>1</v>
      </c>
      <c r="EZ620">
        <v>0</v>
      </c>
      <c r="FA620">
        <v>0</v>
      </c>
      <c r="FB620">
        <v>0</v>
      </c>
      <c r="FC620">
        <v>0</v>
      </c>
      <c r="FD620">
        <v>2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25</v>
      </c>
      <c r="FQ620">
        <v>17</v>
      </c>
      <c r="FR620">
        <v>7</v>
      </c>
      <c r="FS620">
        <v>4</v>
      </c>
      <c r="FT620">
        <v>1</v>
      </c>
      <c r="FU620">
        <v>0</v>
      </c>
      <c r="FV620">
        <v>0</v>
      </c>
      <c r="FW620">
        <v>0</v>
      </c>
      <c r="FX620">
        <v>0</v>
      </c>
      <c r="FY620">
        <v>3</v>
      </c>
      <c r="FZ620">
        <v>0</v>
      </c>
      <c r="GA620">
        <v>0</v>
      </c>
      <c r="GB620">
        <v>0</v>
      </c>
      <c r="GC620">
        <v>0</v>
      </c>
      <c r="GD620">
        <v>0</v>
      </c>
      <c r="GE620">
        <v>0</v>
      </c>
      <c r="GF620">
        <v>0</v>
      </c>
      <c r="GG620">
        <v>0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1</v>
      </c>
      <c r="GT620">
        <v>1</v>
      </c>
      <c r="GU620">
        <v>17</v>
      </c>
      <c r="GV620">
        <v>53</v>
      </c>
      <c r="GW620">
        <v>12</v>
      </c>
      <c r="GX620">
        <v>0</v>
      </c>
      <c r="GY620">
        <v>0</v>
      </c>
      <c r="GZ620">
        <v>2</v>
      </c>
      <c r="HA620">
        <v>2</v>
      </c>
      <c r="HB620">
        <v>0</v>
      </c>
      <c r="HC620">
        <v>0</v>
      </c>
      <c r="HD620">
        <v>0</v>
      </c>
      <c r="HE620">
        <v>0</v>
      </c>
      <c r="HF620">
        <v>1</v>
      </c>
      <c r="HG620">
        <v>32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0</v>
      </c>
      <c r="HN620">
        <v>0</v>
      </c>
      <c r="HO620">
        <v>0</v>
      </c>
      <c r="HP620">
        <v>2</v>
      </c>
      <c r="HQ620">
        <v>1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1</v>
      </c>
      <c r="IA620">
        <v>53</v>
      </c>
      <c r="IB620">
        <v>8</v>
      </c>
      <c r="IC620">
        <v>6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2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8</v>
      </c>
      <c r="JG620">
        <v>2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1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1</v>
      </c>
      <c r="JX620">
        <v>2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1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1</v>
      </c>
      <c r="KY620">
        <v>0</v>
      </c>
      <c r="KZ620">
        <v>0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1</v>
      </c>
    </row>
    <row r="621" spans="1:332">
      <c r="A621" t="s">
        <v>698</v>
      </c>
      <c r="B621" t="s">
        <v>675</v>
      </c>
      <c r="C621" t="str">
        <f>"061408"</f>
        <v>061408</v>
      </c>
      <c r="D621" t="s">
        <v>697</v>
      </c>
      <c r="E621">
        <v>4</v>
      </c>
      <c r="F621">
        <v>893</v>
      </c>
      <c r="G621">
        <v>660</v>
      </c>
      <c r="H621">
        <v>142</v>
      </c>
      <c r="I621">
        <v>518</v>
      </c>
      <c r="J621">
        <v>0</v>
      </c>
      <c r="K621">
        <v>32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518</v>
      </c>
      <c r="T621">
        <v>0</v>
      </c>
      <c r="U621">
        <v>0</v>
      </c>
      <c r="V621">
        <v>518</v>
      </c>
      <c r="W621">
        <v>4</v>
      </c>
      <c r="X621">
        <v>1</v>
      </c>
      <c r="Y621">
        <v>3</v>
      </c>
      <c r="Z621">
        <v>0</v>
      </c>
      <c r="AA621">
        <v>514</v>
      </c>
      <c r="AB621">
        <v>224</v>
      </c>
      <c r="AC621">
        <v>78</v>
      </c>
      <c r="AD621">
        <v>21</v>
      </c>
      <c r="AE621">
        <v>26</v>
      </c>
      <c r="AF621">
        <v>2</v>
      </c>
      <c r="AG621">
        <v>1</v>
      </c>
      <c r="AH621">
        <v>12</v>
      </c>
      <c r="AI621">
        <v>20</v>
      </c>
      <c r="AJ621">
        <v>0</v>
      </c>
      <c r="AK621">
        <v>4</v>
      </c>
      <c r="AL621">
        <v>7</v>
      </c>
      <c r="AM621">
        <v>10</v>
      </c>
      <c r="AN621">
        <v>8</v>
      </c>
      <c r="AO621">
        <v>3</v>
      </c>
      <c r="AP621">
        <v>0</v>
      </c>
      <c r="AQ621">
        <v>0</v>
      </c>
      <c r="AR621">
        <v>0</v>
      </c>
      <c r="AS621">
        <v>0</v>
      </c>
      <c r="AT621">
        <v>1</v>
      </c>
      <c r="AU621">
        <v>0</v>
      </c>
      <c r="AV621">
        <v>0</v>
      </c>
      <c r="AW621">
        <v>25</v>
      </c>
      <c r="AX621">
        <v>1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1</v>
      </c>
      <c r="BE621">
        <v>0</v>
      </c>
      <c r="BF621">
        <v>3</v>
      </c>
      <c r="BG621">
        <v>224</v>
      </c>
      <c r="BH621">
        <v>106</v>
      </c>
      <c r="BI621">
        <v>75</v>
      </c>
      <c r="BJ621">
        <v>10</v>
      </c>
      <c r="BK621">
        <v>11</v>
      </c>
      <c r="BL621">
        <v>4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1</v>
      </c>
      <c r="BU621">
        <v>0</v>
      </c>
      <c r="BV621">
        <v>2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1</v>
      </c>
      <c r="CL621">
        <v>2</v>
      </c>
      <c r="CM621">
        <v>106</v>
      </c>
      <c r="CN621">
        <v>10</v>
      </c>
      <c r="CO621">
        <v>2</v>
      </c>
      <c r="CP621">
        <v>3</v>
      </c>
      <c r="CQ621">
        <v>0</v>
      </c>
      <c r="CR621">
        <v>1</v>
      </c>
      <c r="CS621">
        <v>0</v>
      </c>
      <c r="CT621">
        <v>1</v>
      </c>
      <c r="CU621">
        <v>0</v>
      </c>
      <c r="CV621">
        <v>0</v>
      </c>
      <c r="CW621">
        <v>1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1</v>
      </c>
      <c r="DD621">
        <v>1</v>
      </c>
      <c r="DE621">
        <v>10</v>
      </c>
      <c r="DF621">
        <v>35</v>
      </c>
      <c r="DG621">
        <v>23</v>
      </c>
      <c r="DH621">
        <v>2</v>
      </c>
      <c r="DI621">
        <v>4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1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1</v>
      </c>
      <c r="ED621">
        <v>0</v>
      </c>
      <c r="EE621">
        <v>2</v>
      </c>
      <c r="EF621">
        <v>0</v>
      </c>
      <c r="EG621">
        <v>0</v>
      </c>
      <c r="EH621">
        <v>1</v>
      </c>
      <c r="EI621">
        <v>0</v>
      </c>
      <c r="EJ621">
        <v>0</v>
      </c>
      <c r="EK621">
        <v>35</v>
      </c>
      <c r="EL621">
        <v>28</v>
      </c>
      <c r="EM621">
        <v>8</v>
      </c>
      <c r="EN621">
        <v>3</v>
      </c>
      <c r="EO621">
        <v>1</v>
      </c>
      <c r="EP621">
        <v>6</v>
      </c>
      <c r="EQ621">
        <v>1</v>
      </c>
      <c r="ER621">
        <v>0</v>
      </c>
      <c r="ES621">
        <v>3</v>
      </c>
      <c r="ET621">
        <v>1</v>
      </c>
      <c r="EU621">
        <v>0</v>
      </c>
      <c r="EV621">
        <v>2</v>
      </c>
      <c r="EW621">
        <v>0</v>
      </c>
      <c r="EX621">
        <v>1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1</v>
      </c>
      <c r="FN621">
        <v>0</v>
      </c>
      <c r="FO621">
        <v>1</v>
      </c>
      <c r="FP621">
        <v>28</v>
      </c>
      <c r="FQ621">
        <v>30</v>
      </c>
      <c r="FR621">
        <v>19</v>
      </c>
      <c r="FS621">
        <v>5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3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3</v>
      </c>
      <c r="GU621">
        <v>30</v>
      </c>
      <c r="GV621">
        <v>58</v>
      </c>
      <c r="GW621">
        <v>8</v>
      </c>
      <c r="GX621">
        <v>3</v>
      </c>
      <c r="GY621">
        <v>0</v>
      </c>
      <c r="GZ621">
        <v>2</v>
      </c>
      <c r="HA621">
        <v>1</v>
      </c>
      <c r="HB621">
        <v>2</v>
      </c>
      <c r="HC621">
        <v>3</v>
      </c>
      <c r="HD621">
        <v>0</v>
      </c>
      <c r="HE621">
        <v>0</v>
      </c>
      <c r="HF621">
        <v>0</v>
      </c>
      <c r="HG621">
        <v>34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1</v>
      </c>
      <c r="HO621">
        <v>1</v>
      </c>
      <c r="HP621">
        <v>0</v>
      </c>
      <c r="HQ621">
        <v>1</v>
      </c>
      <c r="HR621">
        <v>1</v>
      </c>
      <c r="HS621">
        <v>0</v>
      </c>
      <c r="HT621">
        <v>0</v>
      </c>
      <c r="HU621">
        <v>0</v>
      </c>
      <c r="HV621">
        <v>1</v>
      </c>
      <c r="HW621">
        <v>0</v>
      </c>
      <c r="HX621">
        <v>0</v>
      </c>
      <c r="HY621">
        <v>0</v>
      </c>
      <c r="HZ621">
        <v>0</v>
      </c>
      <c r="IA621">
        <v>58</v>
      </c>
      <c r="IB621">
        <v>21</v>
      </c>
      <c r="IC621">
        <v>8</v>
      </c>
      <c r="ID621">
        <v>2</v>
      </c>
      <c r="IE621">
        <v>2</v>
      </c>
      <c r="IF621">
        <v>1</v>
      </c>
      <c r="IG621">
        <v>1</v>
      </c>
      <c r="IH621">
        <v>0</v>
      </c>
      <c r="II621">
        <v>2</v>
      </c>
      <c r="IJ621">
        <v>0</v>
      </c>
      <c r="IK621">
        <v>2</v>
      </c>
      <c r="IL621">
        <v>0</v>
      </c>
      <c r="IM621">
        <v>0</v>
      </c>
      <c r="IN621">
        <v>0</v>
      </c>
      <c r="IO621">
        <v>1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1</v>
      </c>
      <c r="IY621">
        <v>0</v>
      </c>
      <c r="IZ621">
        <v>1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21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2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2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2</v>
      </c>
    </row>
    <row r="622" spans="1:332">
      <c r="A622" t="s">
        <v>696</v>
      </c>
      <c r="B622" t="s">
        <v>675</v>
      </c>
      <c r="C622" t="str">
        <f>"061408"</f>
        <v>061408</v>
      </c>
      <c r="D622" t="s">
        <v>695</v>
      </c>
      <c r="E622">
        <v>5</v>
      </c>
      <c r="F622">
        <v>597</v>
      </c>
      <c r="G622">
        <v>460</v>
      </c>
      <c r="H622">
        <v>153</v>
      </c>
      <c r="I622">
        <v>307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307</v>
      </c>
      <c r="T622">
        <v>0</v>
      </c>
      <c r="U622">
        <v>0</v>
      </c>
      <c r="V622">
        <v>307</v>
      </c>
      <c r="W622">
        <v>5</v>
      </c>
      <c r="X622">
        <v>5</v>
      </c>
      <c r="Y622">
        <v>0</v>
      </c>
      <c r="Z622">
        <v>0</v>
      </c>
      <c r="AA622">
        <v>302</v>
      </c>
      <c r="AB622">
        <v>178</v>
      </c>
      <c r="AC622">
        <v>56</v>
      </c>
      <c r="AD622">
        <v>11</v>
      </c>
      <c r="AE622">
        <v>23</v>
      </c>
      <c r="AF622">
        <v>1</v>
      </c>
      <c r="AG622">
        <v>1</v>
      </c>
      <c r="AH622">
        <v>15</v>
      </c>
      <c r="AI622">
        <v>8</v>
      </c>
      <c r="AJ622">
        <v>3</v>
      </c>
      <c r="AK622">
        <v>5</v>
      </c>
      <c r="AL622">
        <v>5</v>
      </c>
      <c r="AM622">
        <v>3</v>
      </c>
      <c r="AN622">
        <v>1</v>
      </c>
      <c r="AO622">
        <v>1</v>
      </c>
      <c r="AP622">
        <v>0</v>
      </c>
      <c r="AQ622">
        <v>0</v>
      </c>
      <c r="AR622">
        <v>4</v>
      </c>
      <c r="AS622">
        <v>0</v>
      </c>
      <c r="AT622">
        <v>0</v>
      </c>
      <c r="AU622">
        <v>0</v>
      </c>
      <c r="AV622">
        <v>0</v>
      </c>
      <c r="AW622">
        <v>21</v>
      </c>
      <c r="AX622">
        <v>6</v>
      </c>
      <c r="AY622">
        <v>0</v>
      </c>
      <c r="AZ622">
        <v>3</v>
      </c>
      <c r="BA622">
        <v>2</v>
      </c>
      <c r="BB622">
        <v>1</v>
      </c>
      <c r="BC622">
        <v>0</v>
      </c>
      <c r="BD622">
        <v>3</v>
      </c>
      <c r="BE622">
        <v>0</v>
      </c>
      <c r="BF622">
        <v>5</v>
      </c>
      <c r="BG622">
        <v>178</v>
      </c>
      <c r="BH622">
        <v>31</v>
      </c>
      <c r="BI622">
        <v>20</v>
      </c>
      <c r="BJ622">
        <v>3</v>
      </c>
      <c r="BK622">
        <v>1</v>
      </c>
      <c r="BL622">
        <v>0</v>
      </c>
      <c r="BM622">
        <v>1</v>
      </c>
      <c r="BN622">
        <v>1</v>
      </c>
      <c r="BO622">
        <v>1</v>
      </c>
      <c r="BP622">
        <v>0</v>
      </c>
      <c r="BQ622">
        <v>0</v>
      </c>
      <c r="BR622">
        <v>1</v>
      </c>
      <c r="BS622">
        <v>0</v>
      </c>
      <c r="BT622">
        <v>1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1</v>
      </c>
      <c r="CH622">
        <v>0</v>
      </c>
      <c r="CI622">
        <v>0</v>
      </c>
      <c r="CJ622">
        <v>0</v>
      </c>
      <c r="CK622">
        <v>0</v>
      </c>
      <c r="CL622">
        <v>1</v>
      </c>
      <c r="CM622">
        <v>31</v>
      </c>
      <c r="CN622">
        <v>9</v>
      </c>
      <c r="CO622">
        <v>4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1</v>
      </c>
      <c r="CV622">
        <v>3</v>
      </c>
      <c r="CW622">
        <v>0</v>
      </c>
      <c r="CX622">
        <v>0</v>
      </c>
      <c r="CY622">
        <v>0</v>
      </c>
      <c r="CZ622">
        <v>1</v>
      </c>
      <c r="DA622">
        <v>0</v>
      </c>
      <c r="DB622">
        <v>0</v>
      </c>
      <c r="DC622">
        <v>0</v>
      </c>
      <c r="DD622">
        <v>0</v>
      </c>
      <c r="DE622">
        <v>9</v>
      </c>
      <c r="DF622">
        <v>10</v>
      </c>
      <c r="DG622">
        <v>6</v>
      </c>
      <c r="DH622">
        <v>0</v>
      </c>
      <c r="DI622">
        <v>1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1</v>
      </c>
      <c r="DU622">
        <v>1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1</v>
      </c>
      <c r="EK622">
        <v>10</v>
      </c>
      <c r="EL622">
        <v>14</v>
      </c>
      <c r="EM622">
        <v>2</v>
      </c>
      <c r="EN622">
        <v>1</v>
      </c>
      <c r="EO622">
        <v>0</v>
      </c>
      <c r="EP622">
        <v>8</v>
      </c>
      <c r="EQ622">
        <v>0</v>
      </c>
      <c r="ER622">
        <v>1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1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1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14</v>
      </c>
      <c r="FQ622">
        <v>7</v>
      </c>
      <c r="FR622">
        <v>4</v>
      </c>
      <c r="FS622">
        <v>1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0</v>
      </c>
      <c r="GH622">
        <v>1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1</v>
      </c>
      <c r="GU622">
        <v>7</v>
      </c>
      <c r="GV622">
        <v>40</v>
      </c>
      <c r="GW622">
        <v>14</v>
      </c>
      <c r="GX622">
        <v>5</v>
      </c>
      <c r="GY622">
        <v>1</v>
      </c>
      <c r="GZ622">
        <v>0</v>
      </c>
      <c r="HA622">
        <v>1</v>
      </c>
      <c r="HB622">
        <v>0</v>
      </c>
      <c r="HC622">
        <v>0</v>
      </c>
      <c r="HD622">
        <v>1</v>
      </c>
      <c r="HE622">
        <v>1</v>
      </c>
      <c r="HF622">
        <v>0</v>
      </c>
      <c r="HG622">
        <v>8</v>
      </c>
      <c r="HH622">
        <v>2</v>
      </c>
      <c r="HI622">
        <v>1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1</v>
      </c>
      <c r="HQ622">
        <v>0</v>
      </c>
      <c r="HR622">
        <v>0</v>
      </c>
      <c r="HS622">
        <v>0</v>
      </c>
      <c r="HT622">
        <v>0</v>
      </c>
      <c r="HU622">
        <v>2</v>
      </c>
      <c r="HV622">
        <v>1</v>
      </c>
      <c r="HW622">
        <v>1</v>
      </c>
      <c r="HX622">
        <v>1</v>
      </c>
      <c r="HY622">
        <v>0</v>
      </c>
      <c r="HZ622">
        <v>0</v>
      </c>
      <c r="IA622">
        <v>40</v>
      </c>
      <c r="IB622">
        <v>11</v>
      </c>
      <c r="IC622">
        <v>5</v>
      </c>
      <c r="ID622">
        <v>0</v>
      </c>
      <c r="IE622">
        <v>0</v>
      </c>
      <c r="IF622">
        <v>0</v>
      </c>
      <c r="IG622">
        <v>2</v>
      </c>
      <c r="IH622">
        <v>1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1</v>
      </c>
      <c r="IQ622">
        <v>0</v>
      </c>
      <c r="IR622">
        <v>1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1</v>
      </c>
      <c r="JF622">
        <v>11</v>
      </c>
      <c r="JG622">
        <v>1</v>
      </c>
      <c r="JH622">
        <v>1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1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1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1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1</v>
      </c>
    </row>
    <row r="623" spans="1:332">
      <c r="A623" t="s">
        <v>694</v>
      </c>
      <c r="B623" t="s">
        <v>675</v>
      </c>
      <c r="C623" t="str">
        <f>"061408"</f>
        <v>061408</v>
      </c>
      <c r="D623" t="s">
        <v>693</v>
      </c>
      <c r="E623">
        <v>6</v>
      </c>
      <c r="F623">
        <v>469</v>
      </c>
      <c r="G623">
        <v>360</v>
      </c>
      <c r="H623">
        <v>124</v>
      </c>
      <c r="I623">
        <v>236</v>
      </c>
      <c r="J623">
        <v>0</v>
      </c>
      <c r="K623">
        <v>2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236</v>
      </c>
      <c r="T623">
        <v>0</v>
      </c>
      <c r="U623">
        <v>0</v>
      </c>
      <c r="V623">
        <v>236</v>
      </c>
      <c r="W623">
        <v>3</v>
      </c>
      <c r="X623">
        <v>2</v>
      </c>
      <c r="Y623">
        <v>1</v>
      </c>
      <c r="Z623">
        <v>0</v>
      </c>
      <c r="AA623">
        <v>233</v>
      </c>
      <c r="AB623">
        <v>141</v>
      </c>
      <c r="AC623">
        <v>71</v>
      </c>
      <c r="AD623">
        <v>8</v>
      </c>
      <c r="AE623">
        <v>21</v>
      </c>
      <c r="AF623">
        <v>0</v>
      </c>
      <c r="AG623">
        <v>0</v>
      </c>
      <c r="AH623">
        <v>7</v>
      </c>
      <c r="AI623">
        <v>4</v>
      </c>
      <c r="AJ623">
        <v>2</v>
      </c>
      <c r="AK623">
        <v>0</v>
      </c>
      <c r="AL623">
        <v>3</v>
      </c>
      <c r="AM623">
        <v>8</v>
      </c>
      <c r="AN623">
        <v>0</v>
      </c>
      <c r="AO623">
        <v>2</v>
      </c>
      <c r="AP623">
        <v>0</v>
      </c>
      <c r="AQ623">
        <v>0</v>
      </c>
      <c r="AR623">
        <v>1</v>
      </c>
      <c r="AS623">
        <v>0</v>
      </c>
      <c r="AT623">
        <v>0</v>
      </c>
      <c r="AU623">
        <v>0</v>
      </c>
      <c r="AV623">
        <v>0</v>
      </c>
      <c r="AW623">
        <v>9</v>
      </c>
      <c r="AX623">
        <v>1</v>
      </c>
      <c r="AY623">
        <v>0</v>
      </c>
      <c r="AZ623">
        <v>0</v>
      </c>
      <c r="BA623">
        <v>1</v>
      </c>
      <c r="BB623">
        <v>0</v>
      </c>
      <c r="BC623">
        <v>0</v>
      </c>
      <c r="BD623">
        <v>1</v>
      </c>
      <c r="BE623">
        <v>1</v>
      </c>
      <c r="BF623">
        <v>1</v>
      </c>
      <c r="BG623">
        <v>141</v>
      </c>
      <c r="BH623">
        <v>12</v>
      </c>
      <c r="BI623">
        <v>7</v>
      </c>
      <c r="BJ623">
        <v>2</v>
      </c>
      <c r="BK623">
        <v>1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2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12</v>
      </c>
      <c r="CN623">
        <v>4</v>
      </c>
      <c r="CO623">
        <v>2</v>
      </c>
      <c r="CP623">
        <v>1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4</v>
      </c>
      <c r="DF623">
        <v>8</v>
      </c>
      <c r="DG623">
        <v>3</v>
      </c>
      <c r="DH623">
        <v>2</v>
      </c>
      <c r="DI623">
        <v>0</v>
      </c>
      <c r="DJ623">
        <v>0</v>
      </c>
      <c r="DK623">
        <v>1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2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8</v>
      </c>
      <c r="EL623">
        <v>14</v>
      </c>
      <c r="EM623">
        <v>1</v>
      </c>
      <c r="EN623">
        <v>0</v>
      </c>
      <c r="EO623">
        <v>0</v>
      </c>
      <c r="EP623">
        <v>5</v>
      </c>
      <c r="EQ623">
        <v>1</v>
      </c>
      <c r="ER623">
        <v>0</v>
      </c>
      <c r="ES623">
        <v>0</v>
      </c>
      <c r="ET623">
        <v>2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1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4</v>
      </c>
      <c r="FP623">
        <v>14</v>
      </c>
      <c r="FQ623">
        <v>3</v>
      </c>
      <c r="FR623">
        <v>1</v>
      </c>
      <c r="FS623">
        <v>0</v>
      </c>
      <c r="FT623">
        <v>1</v>
      </c>
      <c r="FU623">
        <v>0</v>
      </c>
      <c r="FV623">
        <v>0</v>
      </c>
      <c r="FW623">
        <v>0</v>
      </c>
      <c r="FX623">
        <v>1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3</v>
      </c>
      <c r="GV623">
        <v>42</v>
      </c>
      <c r="GW623">
        <v>13</v>
      </c>
      <c r="GX623">
        <v>2</v>
      </c>
      <c r="GY623">
        <v>0</v>
      </c>
      <c r="GZ623">
        <v>0</v>
      </c>
      <c r="HA623">
        <v>3</v>
      </c>
      <c r="HB623">
        <v>2</v>
      </c>
      <c r="HC623">
        <v>2</v>
      </c>
      <c r="HD623">
        <v>0</v>
      </c>
      <c r="HE623">
        <v>0</v>
      </c>
      <c r="HF623">
        <v>1</v>
      </c>
      <c r="HG623">
        <v>8</v>
      </c>
      <c r="HH623">
        <v>0</v>
      </c>
      <c r="HI623">
        <v>0</v>
      </c>
      <c r="HJ623">
        <v>0</v>
      </c>
      <c r="HK623">
        <v>0</v>
      </c>
      <c r="HL623">
        <v>1</v>
      </c>
      <c r="HM623">
        <v>1</v>
      </c>
      <c r="HN623">
        <v>0</v>
      </c>
      <c r="HO623">
        <v>6</v>
      </c>
      <c r="HP623">
        <v>0</v>
      </c>
      <c r="HQ623">
        <v>1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2</v>
      </c>
      <c r="IA623">
        <v>42</v>
      </c>
      <c r="IB623">
        <v>5</v>
      </c>
      <c r="IC623">
        <v>3</v>
      </c>
      <c r="ID623">
        <v>0</v>
      </c>
      <c r="IE623">
        <v>0</v>
      </c>
      <c r="IF623">
        <v>1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1</v>
      </c>
      <c r="JD623">
        <v>0</v>
      </c>
      <c r="JE623">
        <v>0</v>
      </c>
      <c r="JF623">
        <v>5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1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1</v>
      </c>
      <c r="KF623">
        <v>0</v>
      </c>
      <c r="KG623">
        <v>0</v>
      </c>
      <c r="KH623">
        <v>0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1</v>
      </c>
      <c r="KQ623">
        <v>3</v>
      </c>
      <c r="KR623">
        <v>0</v>
      </c>
      <c r="KS623">
        <v>0</v>
      </c>
      <c r="KT623">
        <v>1</v>
      </c>
      <c r="KU623">
        <v>0</v>
      </c>
      <c r="KV623">
        <v>0</v>
      </c>
      <c r="KW623">
        <v>0</v>
      </c>
      <c r="KX623">
        <v>1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1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3</v>
      </c>
    </row>
    <row r="624" spans="1:332">
      <c r="A624" t="s">
        <v>692</v>
      </c>
      <c r="B624" t="s">
        <v>675</v>
      </c>
      <c r="C624" t="str">
        <f>"061408"</f>
        <v>061408</v>
      </c>
      <c r="D624" t="s">
        <v>691</v>
      </c>
      <c r="E624">
        <v>7</v>
      </c>
      <c r="F624">
        <v>714</v>
      </c>
      <c r="G624">
        <v>549</v>
      </c>
      <c r="H624">
        <v>223</v>
      </c>
      <c r="I624">
        <v>326</v>
      </c>
      <c r="J624">
        <v>0</v>
      </c>
      <c r="K624">
        <v>1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325</v>
      </c>
      <c r="T624">
        <v>0</v>
      </c>
      <c r="U624">
        <v>0</v>
      </c>
      <c r="V624">
        <v>325</v>
      </c>
      <c r="W624">
        <v>7</v>
      </c>
      <c r="X624">
        <v>2</v>
      </c>
      <c r="Y624">
        <v>5</v>
      </c>
      <c r="Z624">
        <v>0</v>
      </c>
      <c r="AA624">
        <v>318</v>
      </c>
      <c r="AB624">
        <v>147</v>
      </c>
      <c r="AC624">
        <v>33</v>
      </c>
      <c r="AD624">
        <v>11</v>
      </c>
      <c r="AE624">
        <v>5</v>
      </c>
      <c r="AF624">
        <v>3</v>
      </c>
      <c r="AG624">
        <v>0</v>
      </c>
      <c r="AH624">
        <v>2</v>
      </c>
      <c r="AI624">
        <v>6</v>
      </c>
      <c r="AJ624">
        <v>1</v>
      </c>
      <c r="AK624">
        <v>8</v>
      </c>
      <c r="AL624">
        <v>5</v>
      </c>
      <c r="AM624">
        <v>3</v>
      </c>
      <c r="AN624">
        <v>4</v>
      </c>
      <c r="AO624">
        <v>1</v>
      </c>
      <c r="AP624">
        <v>0</v>
      </c>
      <c r="AQ624">
        <v>0</v>
      </c>
      <c r="AR624">
        <v>0</v>
      </c>
      <c r="AS624">
        <v>1</v>
      </c>
      <c r="AT624">
        <v>1</v>
      </c>
      <c r="AU624">
        <v>0</v>
      </c>
      <c r="AV624">
        <v>0</v>
      </c>
      <c r="AW624">
        <v>49</v>
      </c>
      <c r="AX624">
        <v>0</v>
      </c>
      <c r="AY624">
        <v>0</v>
      </c>
      <c r="AZ624">
        <v>3</v>
      </c>
      <c r="BA624">
        <v>0</v>
      </c>
      <c r="BB624">
        <v>1</v>
      </c>
      <c r="BC624">
        <v>0</v>
      </c>
      <c r="BD624">
        <v>1</v>
      </c>
      <c r="BE624">
        <v>0</v>
      </c>
      <c r="BF624">
        <v>9</v>
      </c>
      <c r="BG624">
        <v>147</v>
      </c>
      <c r="BH624">
        <v>47</v>
      </c>
      <c r="BI624">
        <v>29</v>
      </c>
      <c r="BJ624">
        <v>3</v>
      </c>
      <c r="BK624">
        <v>5</v>
      </c>
      <c r="BL624">
        <v>0</v>
      </c>
      <c r="BM624">
        <v>0</v>
      </c>
      <c r="BN624">
        <v>2</v>
      </c>
      <c r="BO624">
        <v>0</v>
      </c>
      <c r="BP624">
        <v>0</v>
      </c>
      <c r="BQ624">
        <v>1</v>
      </c>
      <c r="BR624">
        <v>1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1</v>
      </c>
      <c r="BY624">
        <v>0</v>
      </c>
      <c r="BZ624">
        <v>0</v>
      </c>
      <c r="CA624">
        <v>2</v>
      </c>
      <c r="CB624">
        <v>1</v>
      </c>
      <c r="CC624">
        <v>0</v>
      </c>
      <c r="CD624">
        <v>1</v>
      </c>
      <c r="CE624">
        <v>1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47</v>
      </c>
      <c r="CN624">
        <v>10</v>
      </c>
      <c r="CO624">
        <v>3</v>
      </c>
      <c r="CP624">
        <v>1</v>
      </c>
      <c r="CQ624">
        <v>3</v>
      </c>
      <c r="CR624">
        <v>2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1</v>
      </c>
      <c r="DE624">
        <v>10</v>
      </c>
      <c r="DF624">
        <v>17</v>
      </c>
      <c r="DG624">
        <v>11</v>
      </c>
      <c r="DH624">
        <v>2</v>
      </c>
      <c r="DI624">
        <v>2</v>
      </c>
      <c r="DJ624">
        <v>0</v>
      </c>
      <c r="DK624">
        <v>1</v>
      </c>
      <c r="DL624">
        <v>0</v>
      </c>
      <c r="DM624">
        <v>0</v>
      </c>
      <c r="DN624">
        <v>1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17</v>
      </c>
      <c r="EL624">
        <v>15</v>
      </c>
      <c r="EM624">
        <v>8</v>
      </c>
      <c r="EN624">
        <v>0</v>
      </c>
      <c r="EO624">
        <v>0</v>
      </c>
      <c r="EP624">
        <v>1</v>
      </c>
      <c r="EQ624">
        <v>1</v>
      </c>
      <c r="ER624">
        <v>1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1</v>
      </c>
      <c r="FK624">
        <v>1</v>
      </c>
      <c r="FL624">
        <v>0</v>
      </c>
      <c r="FM624">
        <v>1</v>
      </c>
      <c r="FN624">
        <v>0</v>
      </c>
      <c r="FO624">
        <v>0</v>
      </c>
      <c r="FP624">
        <v>15</v>
      </c>
      <c r="FQ624">
        <v>18</v>
      </c>
      <c r="FR624">
        <v>2</v>
      </c>
      <c r="FS624">
        <v>2</v>
      </c>
      <c r="FT624">
        <v>0</v>
      </c>
      <c r="FU624">
        <v>1</v>
      </c>
      <c r="FV624">
        <v>0</v>
      </c>
      <c r="FW624">
        <v>0</v>
      </c>
      <c r="FX624">
        <v>0</v>
      </c>
      <c r="FY624">
        <v>2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1</v>
      </c>
      <c r="GI624">
        <v>1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1</v>
      </c>
      <c r="GQ624">
        <v>2</v>
      </c>
      <c r="GR624">
        <v>0</v>
      </c>
      <c r="GS624">
        <v>0</v>
      </c>
      <c r="GT624">
        <v>6</v>
      </c>
      <c r="GU624">
        <v>18</v>
      </c>
      <c r="GV624">
        <v>43</v>
      </c>
      <c r="GW624">
        <v>16</v>
      </c>
      <c r="GX624">
        <v>1</v>
      </c>
      <c r="GY624">
        <v>0</v>
      </c>
      <c r="GZ624">
        <v>1</v>
      </c>
      <c r="HA624">
        <v>4</v>
      </c>
      <c r="HB624">
        <v>1</v>
      </c>
      <c r="HC624">
        <v>2</v>
      </c>
      <c r="HD624">
        <v>0</v>
      </c>
      <c r="HE624">
        <v>1</v>
      </c>
      <c r="HF624">
        <v>1</v>
      </c>
      <c r="HG624">
        <v>7</v>
      </c>
      <c r="HH624">
        <v>0</v>
      </c>
      <c r="HI624">
        <v>0</v>
      </c>
      <c r="HJ624">
        <v>0</v>
      </c>
      <c r="HK624">
        <v>1</v>
      </c>
      <c r="HL624">
        <v>0</v>
      </c>
      <c r="HM624">
        <v>0</v>
      </c>
      <c r="HN624">
        <v>0</v>
      </c>
      <c r="HO624">
        <v>1</v>
      </c>
      <c r="HP624">
        <v>3</v>
      </c>
      <c r="HQ624">
        <v>1</v>
      </c>
      <c r="HR624">
        <v>0</v>
      </c>
      <c r="HS624">
        <v>1</v>
      </c>
      <c r="HT624">
        <v>0</v>
      </c>
      <c r="HU624">
        <v>1</v>
      </c>
      <c r="HV624">
        <v>0</v>
      </c>
      <c r="HW624">
        <v>1</v>
      </c>
      <c r="HX624">
        <v>0</v>
      </c>
      <c r="HY624">
        <v>0</v>
      </c>
      <c r="HZ624">
        <v>0</v>
      </c>
      <c r="IA624">
        <v>43</v>
      </c>
      <c r="IB624">
        <v>17</v>
      </c>
      <c r="IC624">
        <v>10</v>
      </c>
      <c r="ID624">
        <v>1</v>
      </c>
      <c r="IE624">
        <v>0</v>
      </c>
      <c r="IF624">
        <v>0</v>
      </c>
      <c r="IG624">
        <v>0</v>
      </c>
      <c r="IH624">
        <v>1</v>
      </c>
      <c r="II624">
        <v>0</v>
      </c>
      <c r="IJ624">
        <v>0</v>
      </c>
      <c r="IK624">
        <v>0</v>
      </c>
      <c r="IL624">
        <v>1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1</v>
      </c>
      <c r="IT624">
        <v>0</v>
      </c>
      <c r="IU624">
        <v>0</v>
      </c>
      <c r="IV624">
        <v>0</v>
      </c>
      <c r="IW624">
        <v>1</v>
      </c>
      <c r="IX624">
        <v>0</v>
      </c>
      <c r="IY624">
        <v>0</v>
      </c>
      <c r="IZ624">
        <v>2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17</v>
      </c>
      <c r="JG624">
        <v>1</v>
      </c>
      <c r="JH624">
        <v>0</v>
      </c>
      <c r="JI624">
        <v>0</v>
      </c>
      <c r="JJ624">
        <v>0</v>
      </c>
      <c r="JK624">
        <v>0</v>
      </c>
      <c r="JL624">
        <v>1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1</v>
      </c>
      <c r="JY624">
        <v>3</v>
      </c>
      <c r="JZ624">
        <v>0</v>
      </c>
      <c r="KA624">
        <v>1</v>
      </c>
      <c r="KB624">
        <v>0</v>
      </c>
      <c r="KC624">
        <v>0</v>
      </c>
      <c r="KD624">
        <v>0</v>
      </c>
      <c r="KE624">
        <v>1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1</v>
      </c>
      <c r="KL624">
        <v>0</v>
      </c>
      <c r="KM624">
        <v>0</v>
      </c>
      <c r="KN624">
        <v>0</v>
      </c>
      <c r="KO624">
        <v>0</v>
      </c>
      <c r="KP624">
        <v>3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</row>
    <row r="625" spans="1:332">
      <c r="A625" t="s">
        <v>690</v>
      </c>
      <c r="B625" t="s">
        <v>675</v>
      </c>
      <c r="C625" t="str">
        <f>"061408"</f>
        <v>061408</v>
      </c>
      <c r="D625" t="s">
        <v>689</v>
      </c>
      <c r="E625">
        <v>8</v>
      </c>
      <c r="F625">
        <v>589</v>
      </c>
      <c r="G625">
        <v>440</v>
      </c>
      <c r="H625">
        <v>222</v>
      </c>
      <c r="I625">
        <v>218</v>
      </c>
      <c r="J625">
        <v>1</v>
      </c>
      <c r="K625">
        <v>3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218</v>
      </c>
      <c r="T625">
        <v>0</v>
      </c>
      <c r="U625">
        <v>0</v>
      </c>
      <c r="V625">
        <v>218</v>
      </c>
      <c r="W625">
        <v>17</v>
      </c>
      <c r="X625">
        <v>17</v>
      </c>
      <c r="Y625">
        <v>0</v>
      </c>
      <c r="Z625">
        <v>0</v>
      </c>
      <c r="AA625">
        <v>201</v>
      </c>
      <c r="AB625">
        <v>91</v>
      </c>
      <c r="AC625">
        <v>28</v>
      </c>
      <c r="AD625">
        <v>5</v>
      </c>
      <c r="AE625">
        <v>12</v>
      </c>
      <c r="AF625">
        <v>1</v>
      </c>
      <c r="AG625">
        <v>0</v>
      </c>
      <c r="AH625">
        <v>2</v>
      </c>
      <c r="AI625">
        <v>1</v>
      </c>
      <c r="AJ625">
        <v>6</v>
      </c>
      <c r="AK625">
        <v>3</v>
      </c>
      <c r="AL625">
        <v>3</v>
      </c>
      <c r="AM625">
        <v>4</v>
      </c>
      <c r="AN625">
        <v>0</v>
      </c>
      <c r="AO625">
        <v>0</v>
      </c>
      <c r="AP625">
        <v>0</v>
      </c>
      <c r="AQ625">
        <v>0</v>
      </c>
      <c r="AR625">
        <v>2</v>
      </c>
      <c r="AS625">
        <v>0</v>
      </c>
      <c r="AT625">
        <v>0</v>
      </c>
      <c r="AU625">
        <v>1</v>
      </c>
      <c r="AV625">
        <v>0</v>
      </c>
      <c r="AW625">
        <v>17</v>
      </c>
      <c r="AX625">
        <v>2</v>
      </c>
      <c r="AY625">
        <v>0</v>
      </c>
      <c r="AZ625">
        <v>0</v>
      </c>
      <c r="BA625">
        <v>1</v>
      </c>
      <c r="BB625">
        <v>1</v>
      </c>
      <c r="BC625">
        <v>0</v>
      </c>
      <c r="BD625">
        <v>1</v>
      </c>
      <c r="BE625">
        <v>0</v>
      </c>
      <c r="BF625">
        <v>1</v>
      </c>
      <c r="BG625">
        <v>91</v>
      </c>
      <c r="BH625">
        <v>34</v>
      </c>
      <c r="BI625">
        <v>22</v>
      </c>
      <c r="BJ625">
        <v>6</v>
      </c>
      <c r="BK625">
        <v>2</v>
      </c>
      <c r="BL625">
        <v>2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1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34</v>
      </c>
      <c r="CN625">
        <v>6</v>
      </c>
      <c r="CO625">
        <v>5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1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6</v>
      </c>
      <c r="DF625">
        <v>16</v>
      </c>
      <c r="DG625">
        <v>9</v>
      </c>
      <c r="DH625">
        <v>3</v>
      </c>
      <c r="DI625">
        <v>1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1</v>
      </c>
      <c r="DP625">
        <v>0</v>
      </c>
      <c r="DQ625">
        <v>0</v>
      </c>
      <c r="DR625">
        <v>0</v>
      </c>
      <c r="DS625">
        <v>1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1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16</v>
      </c>
      <c r="EL625">
        <v>13</v>
      </c>
      <c r="EM625">
        <v>2</v>
      </c>
      <c r="EN625">
        <v>1</v>
      </c>
      <c r="EO625">
        <v>3</v>
      </c>
      <c r="EP625">
        <v>1</v>
      </c>
      <c r="EQ625">
        <v>0</v>
      </c>
      <c r="ER625">
        <v>0</v>
      </c>
      <c r="ES625">
        <v>3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1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1</v>
      </c>
      <c r="FK625">
        <v>0</v>
      </c>
      <c r="FL625">
        <v>0</v>
      </c>
      <c r="FM625">
        <v>1</v>
      </c>
      <c r="FN625">
        <v>0</v>
      </c>
      <c r="FO625">
        <v>0</v>
      </c>
      <c r="FP625">
        <v>13</v>
      </c>
      <c r="FQ625">
        <v>11</v>
      </c>
      <c r="FR625">
        <v>4</v>
      </c>
      <c r="FS625">
        <v>2</v>
      </c>
      <c r="FT625">
        <v>1</v>
      </c>
      <c r="FU625">
        <v>0</v>
      </c>
      <c r="FV625">
        <v>0</v>
      </c>
      <c r="FW625">
        <v>0</v>
      </c>
      <c r="FX625">
        <v>2</v>
      </c>
      <c r="FY625">
        <v>1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>
        <v>0</v>
      </c>
      <c r="GJ625">
        <v>1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11</v>
      </c>
      <c r="GV625">
        <v>27</v>
      </c>
      <c r="GW625">
        <v>10</v>
      </c>
      <c r="GX625">
        <v>0</v>
      </c>
      <c r="GY625">
        <v>2</v>
      </c>
      <c r="GZ625">
        <v>0</v>
      </c>
      <c r="HA625">
        <v>1</v>
      </c>
      <c r="HB625">
        <v>1</v>
      </c>
      <c r="HC625">
        <v>3</v>
      </c>
      <c r="HD625">
        <v>0</v>
      </c>
      <c r="HE625">
        <v>0</v>
      </c>
      <c r="HF625">
        <v>2</v>
      </c>
      <c r="HG625">
        <v>4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1</v>
      </c>
      <c r="HP625">
        <v>0</v>
      </c>
      <c r="HQ625">
        <v>2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1</v>
      </c>
      <c r="HX625">
        <v>0</v>
      </c>
      <c r="HY625">
        <v>0</v>
      </c>
      <c r="HZ625">
        <v>0</v>
      </c>
      <c r="IA625">
        <v>27</v>
      </c>
      <c r="IB625">
        <v>3</v>
      </c>
      <c r="IC625">
        <v>2</v>
      </c>
      <c r="ID625">
        <v>0</v>
      </c>
      <c r="IE625">
        <v>1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3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</row>
    <row r="626" spans="1:332">
      <c r="A626" t="s">
        <v>688</v>
      </c>
      <c r="B626" t="s">
        <v>675</v>
      </c>
      <c r="C626" t="str">
        <f>"061408"</f>
        <v>061408</v>
      </c>
      <c r="D626" t="s">
        <v>687</v>
      </c>
      <c r="E626">
        <v>9</v>
      </c>
      <c r="F626">
        <v>633</v>
      </c>
      <c r="G626">
        <v>480</v>
      </c>
      <c r="H626">
        <v>191</v>
      </c>
      <c r="I626">
        <v>289</v>
      </c>
      <c r="J626">
        <v>1</v>
      </c>
      <c r="K626">
        <v>2</v>
      </c>
      <c r="L626">
        <v>1</v>
      </c>
      <c r="M626">
        <v>1</v>
      </c>
      <c r="N626">
        <v>0</v>
      </c>
      <c r="O626">
        <v>0</v>
      </c>
      <c r="P626">
        <v>0</v>
      </c>
      <c r="Q626">
        <v>0</v>
      </c>
      <c r="R626">
        <v>1</v>
      </c>
      <c r="S626">
        <v>290</v>
      </c>
      <c r="T626">
        <v>1</v>
      </c>
      <c r="U626">
        <v>0</v>
      </c>
      <c r="V626">
        <v>290</v>
      </c>
      <c r="W626">
        <v>5</v>
      </c>
      <c r="X626">
        <v>5</v>
      </c>
      <c r="Y626">
        <v>0</v>
      </c>
      <c r="Z626">
        <v>0</v>
      </c>
      <c r="AA626">
        <v>285</v>
      </c>
      <c r="AB626">
        <v>147</v>
      </c>
      <c r="AC626">
        <v>56</v>
      </c>
      <c r="AD626">
        <v>6</v>
      </c>
      <c r="AE626">
        <v>9</v>
      </c>
      <c r="AF626">
        <v>2</v>
      </c>
      <c r="AG626">
        <v>3</v>
      </c>
      <c r="AH626">
        <v>12</v>
      </c>
      <c r="AI626">
        <v>11</v>
      </c>
      <c r="AJ626">
        <v>2</v>
      </c>
      <c r="AK626">
        <v>1</v>
      </c>
      <c r="AL626">
        <v>3</v>
      </c>
      <c r="AM626">
        <v>7</v>
      </c>
      <c r="AN626">
        <v>0</v>
      </c>
      <c r="AO626">
        <v>4</v>
      </c>
      <c r="AP626">
        <v>1</v>
      </c>
      <c r="AQ626">
        <v>2</v>
      </c>
      <c r="AR626">
        <v>0</v>
      </c>
      <c r="AS626">
        <v>2</v>
      </c>
      <c r="AT626">
        <v>1</v>
      </c>
      <c r="AU626">
        <v>1</v>
      </c>
      <c r="AV626">
        <v>1</v>
      </c>
      <c r="AW626">
        <v>17</v>
      </c>
      <c r="AX626">
        <v>2</v>
      </c>
      <c r="AY626">
        <v>0</v>
      </c>
      <c r="AZ626">
        <v>2</v>
      </c>
      <c r="BA626">
        <v>0</v>
      </c>
      <c r="BB626">
        <v>0</v>
      </c>
      <c r="BC626">
        <v>0</v>
      </c>
      <c r="BD626">
        <v>0</v>
      </c>
      <c r="BE626">
        <v>1</v>
      </c>
      <c r="BF626">
        <v>1</v>
      </c>
      <c r="BG626">
        <v>147</v>
      </c>
      <c r="BH626">
        <v>21</v>
      </c>
      <c r="BI626">
        <v>13</v>
      </c>
      <c r="BJ626">
        <v>6</v>
      </c>
      <c r="BK626">
        <v>0</v>
      </c>
      <c r="BL626">
        <v>0</v>
      </c>
      <c r="BM626">
        <v>0</v>
      </c>
      <c r="BN626">
        <v>1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1</v>
      </c>
      <c r="CL626">
        <v>0</v>
      </c>
      <c r="CM626">
        <v>21</v>
      </c>
      <c r="CN626">
        <v>8</v>
      </c>
      <c r="CO626">
        <v>3</v>
      </c>
      <c r="CP626">
        <v>1</v>
      </c>
      <c r="CQ626">
        <v>0</v>
      </c>
      <c r="CR626">
        <v>1</v>
      </c>
      <c r="CS626">
        <v>0</v>
      </c>
      <c r="CT626">
        <v>2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1</v>
      </c>
      <c r="DE626">
        <v>8</v>
      </c>
      <c r="DF626">
        <v>14</v>
      </c>
      <c r="DG626">
        <v>7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1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1</v>
      </c>
      <c r="EC626">
        <v>0</v>
      </c>
      <c r="ED626">
        <v>2</v>
      </c>
      <c r="EE626">
        <v>0</v>
      </c>
      <c r="EF626">
        <v>0</v>
      </c>
      <c r="EG626">
        <v>0</v>
      </c>
      <c r="EH626">
        <v>1</v>
      </c>
      <c r="EI626">
        <v>1</v>
      </c>
      <c r="EJ626">
        <v>0</v>
      </c>
      <c r="EK626">
        <v>14</v>
      </c>
      <c r="EL626">
        <v>18</v>
      </c>
      <c r="EM626">
        <v>3</v>
      </c>
      <c r="EN626">
        <v>0</v>
      </c>
      <c r="EO626">
        <v>2</v>
      </c>
      <c r="EP626">
        <v>7</v>
      </c>
      <c r="EQ626">
        <v>0</v>
      </c>
      <c r="ER626">
        <v>0</v>
      </c>
      <c r="ES626">
        <v>0</v>
      </c>
      <c r="ET626">
        <v>1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1</v>
      </c>
      <c r="FB626">
        <v>0</v>
      </c>
      <c r="FC626">
        <v>1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1</v>
      </c>
      <c r="FL626">
        <v>0</v>
      </c>
      <c r="FM626">
        <v>0</v>
      </c>
      <c r="FN626">
        <v>0</v>
      </c>
      <c r="FO626">
        <v>2</v>
      </c>
      <c r="FP626">
        <v>18</v>
      </c>
      <c r="FQ626">
        <v>21</v>
      </c>
      <c r="FR626">
        <v>9</v>
      </c>
      <c r="FS626">
        <v>1</v>
      </c>
      <c r="FT626">
        <v>2</v>
      </c>
      <c r="FU626">
        <v>1</v>
      </c>
      <c r="FV626">
        <v>0</v>
      </c>
      <c r="FW626">
        <v>0</v>
      </c>
      <c r="FX626">
        <v>0</v>
      </c>
      <c r="FY626">
        <v>0</v>
      </c>
      <c r="FZ626">
        <v>3</v>
      </c>
      <c r="GA626">
        <v>0</v>
      </c>
      <c r="GB626">
        <v>0</v>
      </c>
      <c r="GC626">
        <v>0</v>
      </c>
      <c r="GD626">
        <v>1</v>
      </c>
      <c r="GE626">
        <v>0</v>
      </c>
      <c r="GF626">
        <v>0</v>
      </c>
      <c r="GG626">
        <v>0</v>
      </c>
      <c r="GH626">
        <v>2</v>
      </c>
      <c r="GI626">
        <v>0</v>
      </c>
      <c r="GJ626">
        <v>0</v>
      </c>
      <c r="GK626">
        <v>0</v>
      </c>
      <c r="GL626">
        <v>1</v>
      </c>
      <c r="GM626">
        <v>0</v>
      </c>
      <c r="GN626">
        <v>0</v>
      </c>
      <c r="GO626">
        <v>0</v>
      </c>
      <c r="GP626">
        <v>0</v>
      </c>
      <c r="GQ626">
        <v>1</v>
      </c>
      <c r="GR626">
        <v>0</v>
      </c>
      <c r="GS626">
        <v>0</v>
      </c>
      <c r="GT626">
        <v>0</v>
      </c>
      <c r="GU626">
        <v>21</v>
      </c>
      <c r="GV626">
        <v>40</v>
      </c>
      <c r="GW626">
        <v>7</v>
      </c>
      <c r="GX626">
        <v>1</v>
      </c>
      <c r="GY626">
        <v>1</v>
      </c>
      <c r="GZ626">
        <v>1</v>
      </c>
      <c r="HA626">
        <v>5</v>
      </c>
      <c r="HB626">
        <v>5</v>
      </c>
      <c r="HC626">
        <v>0</v>
      </c>
      <c r="HD626">
        <v>0</v>
      </c>
      <c r="HE626">
        <v>1</v>
      </c>
      <c r="HF626">
        <v>0</v>
      </c>
      <c r="HG626">
        <v>12</v>
      </c>
      <c r="HH626">
        <v>1</v>
      </c>
      <c r="HI626">
        <v>0</v>
      </c>
      <c r="HJ626">
        <v>0</v>
      </c>
      <c r="HK626">
        <v>0</v>
      </c>
      <c r="HL626">
        <v>0</v>
      </c>
      <c r="HM626">
        <v>2</v>
      </c>
      <c r="HN626">
        <v>0</v>
      </c>
      <c r="HO626">
        <v>2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1</v>
      </c>
      <c r="HX626">
        <v>1</v>
      </c>
      <c r="HY626">
        <v>0</v>
      </c>
      <c r="HZ626">
        <v>0</v>
      </c>
      <c r="IA626">
        <v>40</v>
      </c>
      <c r="IB626">
        <v>10</v>
      </c>
      <c r="IC626">
        <v>7</v>
      </c>
      <c r="ID626">
        <v>1</v>
      </c>
      <c r="IE626">
        <v>0</v>
      </c>
      <c r="IF626">
        <v>0</v>
      </c>
      <c r="IG626">
        <v>0</v>
      </c>
      <c r="IH626">
        <v>0</v>
      </c>
      <c r="II626">
        <v>1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1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10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3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3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3</v>
      </c>
      <c r="KQ626">
        <v>3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1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1</v>
      </c>
      <c r="LJ626">
        <v>1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3</v>
      </c>
    </row>
    <row r="627" spans="1:332">
      <c r="A627" t="s">
        <v>686</v>
      </c>
      <c r="B627" t="s">
        <v>675</v>
      </c>
      <c r="C627" t="str">
        <f>"061408"</f>
        <v>061408</v>
      </c>
      <c r="D627" t="s">
        <v>685</v>
      </c>
      <c r="E627">
        <v>10</v>
      </c>
      <c r="F627">
        <v>327</v>
      </c>
      <c r="G627">
        <v>250</v>
      </c>
      <c r="H627">
        <v>97</v>
      </c>
      <c r="I627">
        <v>153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153</v>
      </c>
      <c r="T627">
        <v>0</v>
      </c>
      <c r="U627">
        <v>0</v>
      </c>
      <c r="V627">
        <v>153</v>
      </c>
      <c r="W627">
        <v>7</v>
      </c>
      <c r="X627">
        <v>5</v>
      </c>
      <c r="Y627">
        <v>2</v>
      </c>
      <c r="Z627">
        <v>0</v>
      </c>
      <c r="AA627">
        <v>146</v>
      </c>
      <c r="AB627">
        <v>81</v>
      </c>
      <c r="AC627">
        <v>39</v>
      </c>
      <c r="AD627">
        <v>6</v>
      </c>
      <c r="AE627">
        <v>2</v>
      </c>
      <c r="AF627">
        <v>1</v>
      </c>
      <c r="AG627">
        <v>3</v>
      </c>
      <c r="AH627">
        <v>7</v>
      </c>
      <c r="AI627">
        <v>2</v>
      </c>
      <c r="AJ627">
        <v>4</v>
      </c>
      <c r="AK627">
        <v>0</v>
      </c>
      <c r="AL627">
        <v>6</v>
      </c>
      <c r="AM627">
        <v>3</v>
      </c>
      <c r="AN627">
        <v>0</v>
      </c>
      <c r="AO627">
        <v>1</v>
      </c>
      <c r="AP627">
        <v>1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</v>
      </c>
      <c r="AX627">
        <v>3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2</v>
      </c>
      <c r="BG627">
        <v>81</v>
      </c>
      <c r="BH627">
        <v>10</v>
      </c>
      <c r="BI627">
        <v>8</v>
      </c>
      <c r="BJ627">
        <v>1</v>
      </c>
      <c r="BK627">
        <v>1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10</v>
      </c>
      <c r="CN627">
        <v>3</v>
      </c>
      <c r="CO627">
        <v>0</v>
      </c>
      <c r="CP627">
        <v>1</v>
      </c>
      <c r="CQ627">
        <v>1</v>
      </c>
      <c r="CR627">
        <v>0</v>
      </c>
      <c r="CS627">
        <v>0</v>
      </c>
      <c r="CT627">
        <v>1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3</v>
      </c>
      <c r="DF627">
        <v>7</v>
      </c>
      <c r="DG627">
        <v>6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1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7</v>
      </c>
      <c r="EL627">
        <v>8</v>
      </c>
      <c r="EM627">
        <v>3</v>
      </c>
      <c r="EN627">
        <v>1</v>
      </c>
      <c r="EO627">
        <v>0</v>
      </c>
      <c r="EP627">
        <v>2</v>
      </c>
      <c r="EQ627">
        <v>0</v>
      </c>
      <c r="ER627">
        <v>0</v>
      </c>
      <c r="ES627">
        <v>1</v>
      </c>
      <c r="ET627">
        <v>0</v>
      </c>
      <c r="EU627">
        <v>1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8</v>
      </c>
      <c r="FQ627">
        <v>3</v>
      </c>
      <c r="FR627">
        <v>2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1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3</v>
      </c>
      <c r="GV627">
        <v>29</v>
      </c>
      <c r="GW627">
        <v>7</v>
      </c>
      <c r="GX627">
        <v>3</v>
      </c>
      <c r="GY627">
        <v>0</v>
      </c>
      <c r="GZ627">
        <v>0</v>
      </c>
      <c r="HA627">
        <v>1</v>
      </c>
      <c r="HB627">
        <v>0</v>
      </c>
      <c r="HC627">
        <v>1</v>
      </c>
      <c r="HD627">
        <v>2</v>
      </c>
      <c r="HE627">
        <v>1</v>
      </c>
      <c r="HF627">
        <v>0</v>
      </c>
      <c r="HG627">
        <v>7</v>
      </c>
      <c r="HH627">
        <v>1</v>
      </c>
      <c r="HI627">
        <v>0</v>
      </c>
      <c r="HJ627">
        <v>0</v>
      </c>
      <c r="HK627">
        <v>0</v>
      </c>
      <c r="HL627">
        <v>2</v>
      </c>
      <c r="HM627">
        <v>0</v>
      </c>
      <c r="HN627">
        <v>0</v>
      </c>
      <c r="HO627">
        <v>0</v>
      </c>
      <c r="HP627">
        <v>0</v>
      </c>
      <c r="HQ627">
        <v>3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1</v>
      </c>
      <c r="IA627">
        <v>29</v>
      </c>
      <c r="IB627">
        <v>5</v>
      </c>
      <c r="IC627">
        <v>2</v>
      </c>
      <c r="ID627">
        <v>0</v>
      </c>
      <c r="IE627">
        <v>1</v>
      </c>
      <c r="IF627">
        <v>0</v>
      </c>
      <c r="IG627">
        <v>1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1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5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</row>
    <row r="628" spans="1:332">
      <c r="A628" t="s">
        <v>684</v>
      </c>
      <c r="B628" t="s">
        <v>675</v>
      </c>
      <c r="C628" t="str">
        <f>"061408"</f>
        <v>061408</v>
      </c>
      <c r="D628" t="s">
        <v>683</v>
      </c>
      <c r="E628">
        <v>11</v>
      </c>
      <c r="F628">
        <v>398</v>
      </c>
      <c r="G628">
        <v>500</v>
      </c>
      <c r="H628">
        <v>150</v>
      </c>
      <c r="I628">
        <v>350</v>
      </c>
      <c r="J628">
        <v>0</v>
      </c>
      <c r="K628">
        <v>141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350</v>
      </c>
      <c r="T628">
        <v>0</v>
      </c>
      <c r="U628">
        <v>0</v>
      </c>
      <c r="V628">
        <v>350</v>
      </c>
      <c r="W628">
        <v>10</v>
      </c>
      <c r="X628">
        <v>6</v>
      </c>
      <c r="Y628">
        <v>4</v>
      </c>
      <c r="Z628">
        <v>0</v>
      </c>
      <c r="AA628">
        <v>340</v>
      </c>
      <c r="AB628">
        <v>126</v>
      </c>
      <c r="AC628">
        <v>37</v>
      </c>
      <c r="AD628">
        <v>13</v>
      </c>
      <c r="AE628">
        <v>23</v>
      </c>
      <c r="AF628">
        <v>4</v>
      </c>
      <c r="AG628">
        <v>5</v>
      </c>
      <c r="AH628">
        <v>4</v>
      </c>
      <c r="AI628">
        <v>3</v>
      </c>
      <c r="AJ628">
        <v>2</v>
      </c>
      <c r="AK628">
        <v>2</v>
      </c>
      <c r="AL628">
        <v>3</v>
      </c>
      <c r="AM628">
        <v>3</v>
      </c>
      <c r="AN628">
        <v>3</v>
      </c>
      <c r="AO628">
        <v>1</v>
      </c>
      <c r="AP628">
        <v>1</v>
      </c>
      <c r="AQ628">
        <v>0</v>
      </c>
      <c r="AR628">
        <v>0</v>
      </c>
      <c r="AS628">
        <v>0</v>
      </c>
      <c r="AT628">
        <v>0</v>
      </c>
      <c r="AU628">
        <v>1</v>
      </c>
      <c r="AV628">
        <v>0</v>
      </c>
      <c r="AW628">
        <v>9</v>
      </c>
      <c r="AX628">
        <v>3</v>
      </c>
      <c r="AY628">
        <v>1</v>
      </c>
      <c r="AZ628">
        <v>0</v>
      </c>
      <c r="BA628">
        <v>0</v>
      </c>
      <c r="BB628">
        <v>3</v>
      </c>
      <c r="BC628">
        <v>0</v>
      </c>
      <c r="BD628">
        <v>1</v>
      </c>
      <c r="BE628">
        <v>1</v>
      </c>
      <c r="BF628">
        <v>3</v>
      </c>
      <c r="BG628">
        <v>126</v>
      </c>
      <c r="BH628">
        <v>104</v>
      </c>
      <c r="BI628">
        <v>71</v>
      </c>
      <c r="BJ628">
        <v>10</v>
      </c>
      <c r="BK628">
        <v>3</v>
      </c>
      <c r="BL628">
        <v>6</v>
      </c>
      <c r="BM628">
        <v>0</v>
      </c>
      <c r="BN628">
        <v>2</v>
      </c>
      <c r="BO628">
        <v>3</v>
      </c>
      <c r="BP628">
        <v>0</v>
      </c>
      <c r="BQ628">
        <v>0</v>
      </c>
      <c r="BR628">
        <v>0</v>
      </c>
      <c r="BS628">
        <v>0</v>
      </c>
      <c r="BT628">
        <v>3</v>
      </c>
      <c r="BU628">
        <v>2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1</v>
      </c>
      <c r="CB628">
        <v>0</v>
      </c>
      <c r="CC628">
        <v>1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2</v>
      </c>
      <c r="CL628">
        <v>0</v>
      </c>
      <c r="CM628">
        <v>104</v>
      </c>
      <c r="CN628">
        <v>13</v>
      </c>
      <c r="CO628">
        <v>3</v>
      </c>
      <c r="CP628">
        <v>2</v>
      </c>
      <c r="CQ628">
        <v>2</v>
      </c>
      <c r="CR628">
        <v>0</v>
      </c>
      <c r="CS628">
        <v>0</v>
      </c>
      <c r="CT628">
        <v>2</v>
      </c>
      <c r="CU628">
        <v>0</v>
      </c>
      <c r="CV628">
        <v>0</v>
      </c>
      <c r="CW628">
        <v>0</v>
      </c>
      <c r="CX628">
        <v>2</v>
      </c>
      <c r="CY628">
        <v>0</v>
      </c>
      <c r="CZ628">
        <v>0</v>
      </c>
      <c r="DA628">
        <v>1</v>
      </c>
      <c r="DB628">
        <v>0</v>
      </c>
      <c r="DC628">
        <v>1</v>
      </c>
      <c r="DD628">
        <v>0</v>
      </c>
      <c r="DE628">
        <v>13</v>
      </c>
      <c r="DF628">
        <v>1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1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1</v>
      </c>
      <c r="EL628">
        <v>24</v>
      </c>
      <c r="EM628">
        <v>10</v>
      </c>
      <c r="EN628">
        <v>0</v>
      </c>
      <c r="EO628">
        <v>1</v>
      </c>
      <c r="EP628">
        <v>0</v>
      </c>
      <c r="EQ628">
        <v>2</v>
      </c>
      <c r="ER628">
        <v>0</v>
      </c>
      <c r="ES628">
        <v>0</v>
      </c>
      <c r="ET628">
        <v>2</v>
      </c>
      <c r="EU628">
        <v>0</v>
      </c>
      <c r="EV628">
        <v>0</v>
      </c>
      <c r="EW628">
        <v>0</v>
      </c>
      <c r="EX628">
        <v>0</v>
      </c>
      <c r="EY628">
        <v>1</v>
      </c>
      <c r="EZ628">
        <v>0</v>
      </c>
      <c r="FA628">
        <v>1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1</v>
      </c>
      <c r="FJ628">
        <v>0</v>
      </c>
      <c r="FK628">
        <v>0</v>
      </c>
      <c r="FL628">
        <v>2</v>
      </c>
      <c r="FM628">
        <v>0</v>
      </c>
      <c r="FN628">
        <v>0</v>
      </c>
      <c r="FO628">
        <v>4</v>
      </c>
      <c r="FP628">
        <v>24</v>
      </c>
      <c r="FQ628">
        <v>45</v>
      </c>
      <c r="FR628">
        <v>21</v>
      </c>
      <c r="FS628">
        <v>10</v>
      </c>
      <c r="FT628">
        <v>2</v>
      </c>
      <c r="FU628">
        <v>2</v>
      </c>
      <c r="FV628">
        <v>1</v>
      </c>
      <c r="FW628">
        <v>3</v>
      </c>
      <c r="FX628">
        <v>0</v>
      </c>
      <c r="FY628">
        <v>0</v>
      </c>
      <c r="FZ628">
        <v>0</v>
      </c>
      <c r="GA628">
        <v>1</v>
      </c>
      <c r="GB628">
        <v>0</v>
      </c>
      <c r="GC628">
        <v>0</v>
      </c>
      <c r="GD628">
        <v>0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1</v>
      </c>
      <c r="GM628">
        <v>1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3</v>
      </c>
      <c r="GU628">
        <v>45</v>
      </c>
      <c r="GV628">
        <v>11</v>
      </c>
      <c r="GW628">
        <v>4</v>
      </c>
      <c r="GX628">
        <v>1</v>
      </c>
      <c r="GY628">
        <v>0</v>
      </c>
      <c r="GZ628">
        <v>1</v>
      </c>
      <c r="HA628">
        <v>2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0</v>
      </c>
      <c r="HN628">
        <v>0</v>
      </c>
      <c r="HO628">
        <v>0</v>
      </c>
      <c r="HP628">
        <v>0</v>
      </c>
      <c r="HQ628">
        <v>0</v>
      </c>
      <c r="HR628">
        <v>0</v>
      </c>
      <c r="HS628">
        <v>0</v>
      </c>
      <c r="HT628">
        <v>0</v>
      </c>
      <c r="HU628">
        <v>0</v>
      </c>
      <c r="HV628">
        <v>1</v>
      </c>
      <c r="HW628">
        <v>0</v>
      </c>
      <c r="HX628">
        <v>0</v>
      </c>
      <c r="HY628">
        <v>0</v>
      </c>
      <c r="HZ628">
        <v>2</v>
      </c>
      <c r="IA628">
        <v>11</v>
      </c>
      <c r="IB628">
        <v>14</v>
      </c>
      <c r="IC628">
        <v>8</v>
      </c>
      <c r="ID628">
        <v>1</v>
      </c>
      <c r="IE628">
        <v>0</v>
      </c>
      <c r="IF628">
        <v>0</v>
      </c>
      <c r="IG628">
        <v>0</v>
      </c>
      <c r="IH628">
        <v>0</v>
      </c>
      <c r="II628">
        <v>2</v>
      </c>
      <c r="IJ628">
        <v>0</v>
      </c>
      <c r="IK628">
        <v>0</v>
      </c>
      <c r="IL628">
        <v>0</v>
      </c>
      <c r="IM628">
        <v>1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1</v>
      </c>
      <c r="JC628">
        <v>0</v>
      </c>
      <c r="JD628">
        <v>0</v>
      </c>
      <c r="JE628">
        <v>0</v>
      </c>
      <c r="JF628">
        <v>14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2</v>
      </c>
      <c r="KR628">
        <v>1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0</v>
      </c>
      <c r="LD628">
        <v>0</v>
      </c>
      <c r="LE628">
        <v>1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2</v>
      </c>
    </row>
    <row r="629" spans="1:332">
      <c r="A629" t="s">
        <v>682</v>
      </c>
      <c r="B629" t="s">
        <v>675</v>
      </c>
      <c r="C629" t="str">
        <f>"061408"</f>
        <v>061408</v>
      </c>
      <c r="D629" t="s">
        <v>681</v>
      </c>
      <c r="E629">
        <v>12</v>
      </c>
      <c r="F629">
        <v>166</v>
      </c>
      <c r="G629">
        <v>185</v>
      </c>
      <c r="H629">
        <v>42</v>
      </c>
      <c r="I629">
        <v>143</v>
      </c>
      <c r="J629">
        <v>0</v>
      </c>
      <c r="K629">
        <v>46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143</v>
      </c>
      <c r="T629">
        <v>0</v>
      </c>
      <c r="U629">
        <v>0</v>
      </c>
      <c r="V629">
        <v>143</v>
      </c>
      <c r="W629">
        <v>2</v>
      </c>
      <c r="X629">
        <v>0</v>
      </c>
      <c r="Y629">
        <v>2</v>
      </c>
      <c r="Z629">
        <v>0</v>
      </c>
      <c r="AA629">
        <v>141</v>
      </c>
      <c r="AB629">
        <v>69</v>
      </c>
      <c r="AC629">
        <v>25</v>
      </c>
      <c r="AD629">
        <v>9</v>
      </c>
      <c r="AE629">
        <v>7</v>
      </c>
      <c r="AF629">
        <v>1</v>
      </c>
      <c r="AG629">
        <v>4</v>
      </c>
      <c r="AH629">
        <v>5</v>
      </c>
      <c r="AI629">
        <v>3</v>
      </c>
      <c r="AJ629">
        <v>1</v>
      </c>
      <c r="AK629">
        <v>3</v>
      </c>
      <c r="AL629">
        <v>1</v>
      </c>
      <c r="AM629">
        <v>3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1</v>
      </c>
      <c r="AW629">
        <v>3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3</v>
      </c>
      <c r="BG629">
        <v>69</v>
      </c>
      <c r="BH629">
        <v>31</v>
      </c>
      <c r="BI629">
        <v>22</v>
      </c>
      <c r="BJ629">
        <v>2</v>
      </c>
      <c r="BK629">
        <v>2</v>
      </c>
      <c r="BL629">
        <v>0</v>
      </c>
      <c r="BM629">
        <v>0</v>
      </c>
      <c r="BN629">
        <v>2</v>
      </c>
      <c r="BO629">
        <v>0</v>
      </c>
      <c r="BP629">
        <v>0</v>
      </c>
      <c r="BQ629">
        <v>1</v>
      </c>
      <c r="BR629">
        <v>0</v>
      </c>
      <c r="BS629">
        <v>0</v>
      </c>
      <c r="BT629">
        <v>1</v>
      </c>
      <c r="BU629">
        <v>1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31</v>
      </c>
      <c r="CN629">
        <v>4</v>
      </c>
      <c r="CO629">
        <v>1</v>
      </c>
      <c r="CP629">
        <v>0</v>
      </c>
      <c r="CQ629">
        <v>1</v>
      </c>
      <c r="CR629">
        <v>0</v>
      </c>
      <c r="CS629">
        <v>0</v>
      </c>
      <c r="CT629">
        <v>1</v>
      </c>
      <c r="CU629">
        <v>0</v>
      </c>
      <c r="CV629">
        <v>0</v>
      </c>
      <c r="CW629">
        <v>0</v>
      </c>
      <c r="CX629">
        <v>1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4</v>
      </c>
      <c r="DF629">
        <v>1</v>
      </c>
      <c r="DG629">
        <v>1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1</v>
      </c>
      <c r="EL629">
        <v>6</v>
      </c>
      <c r="EM629">
        <v>1</v>
      </c>
      <c r="EN629">
        <v>1</v>
      </c>
      <c r="EO629">
        <v>0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1</v>
      </c>
      <c r="EW629">
        <v>1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1</v>
      </c>
      <c r="FP629">
        <v>6</v>
      </c>
      <c r="FQ629">
        <v>26</v>
      </c>
      <c r="FR629">
        <v>15</v>
      </c>
      <c r="FS629">
        <v>6</v>
      </c>
      <c r="FT629">
        <v>1</v>
      </c>
      <c r="FU629">
        <v>0</v>
      </c>
      <c r="FV629">
        <v>0</v>
      </c>
      <c r="FW629">
        <v>0</v>
      </c>
      <c r="FX629">
        <v>0</v>
      </c>
      <c r="FY629">
        <v>1</v>
      </c>
      <c r="FZ629">
        <v>0</v>
      </c>
      <c r="GA629">
        <v>1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1</v>
      </c>
      <c r="GI629">
        <v>0</v>
      </c>
      <c r="GJ629">
        <v>1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26</v>
      </c>
      <c r="GV629">
        <v>2</v>
      </c>
      <c r="GW629">
        <v>1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1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2</v>
      </c>
      <c r="IB629">
        <v>2</v>
      </c>
      <c r="IC629">
        <v>1</v>
      </c>
      <c r="ID629">
        <v>1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2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</row>
    <row r="630" spans="1:332">
      <c r="A630" t="s">
        <v>680</v>
      </c>
      <c r="B630" t="s">
        <v>675</v>
      </c>
      <c r="C630" t="str">
        <f>"061408"</f>
        <v>061408</v>
      </c>
      <c r="D630" t="s">
        <v>679</v>
      </c>
      <c r="E630">
        <v>13</v>
      </c>
      <c r="F630">
        <v>139</v>
      </c>
      <c r="G630">
        <v>193</v>
      </c>
      <c r="H630">
        <v>63</v>
      </c>
      <c r="I630">
        <v>130</v>
      </c>
      <c r="J630">
        <v>0</v>
      </c>
      <c r="K630">
        <v>31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130</v>
      </c>
      <c r="T630">
        <v>0</v>
      </c>
      <c r="U630">
        <v>0</v>
      </c>
      <c r="V630">
        <v>130</v>
      </c>
      <c r="W630">
        <v>4</v>
      </c>
      <c r="X630">
        <v>3</v>
      </c>
      <c r="Y630">
        <v>1</v>
      </c>
      <c r="Z630">
        <v>0</v>
      </c>
      <c r="AA630">
        <v>126</v>
      </c>
      <c r="AB630">
        <v>53</v>
      </c>
      <c r="AC630">
        <v>21</v>
      </c>
      <c r="AD630">
        <v>7</v>
      </c>
      <c r="AE630">
        <v>3</v>
      </c>
      <c r="AF630">
        <v>2</v>
      </c>
      <c r="AG630">
        <v>3</v>
      </c>
      <c r="AH630">
        <v>4</v>
      </c>
      <c r="AI630">
        <v>0</v>
      </c>
      <c r="AJ630">
        <v>1</v>
      </c>
      <c r="AK630">
        <v>1</v>
      </c>
      <c r="AL630">
        <v>0</v>
      </c>
      <c r="AM630">
        <v>3</v>
      </c>
      <c r="AN630">
        <v>1</v>
      </c>
      <c r="AO630">
        <v>0</v>
      </c>
      <c r="AP630">
        <v>0</v>
      </c>
      <c r="AQ630">
        <v>0</v>
      </c>
      <c r="AR630">
        <v>1</v>
      </c>
      <c r="AS630">
        <v>1</v>
      </c>
      <c r="AT630">
        <v>0</v>
      </c>
      <c r="AU630">
        <v>0</v>
      </c>
      <c r="AV630">
        <v>0</v>
      </c>
      <c r="AW630">
        <v>1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4</v>
      </c>
      <c r="BG630">
        <v>53</v>
      </c>
      <c r="BH630">
        <v>38</v>
      </c>
      <c r="BI630">
        <v>24</v>
      </c>
      <c r="BJ630">
        <v>4</v>
      </c>
      <c r="BK630">
        <v>0</v>
      </c>
      <c r="BL630">
        <v>0</v>
      </c>
      <c r="BM630">
        <v>0</v>
      </c>
      <c r="BN630">
        <v>1</v>
      </c>
      <c r="BO630">
        <v>0</v>
      </c>
      <c r="BP630">
        <v>1</v>
      </c>
      <c r="BQ630">
        <v>0</v>
      </c>
      <c r="BR630">
        <v>3</v>
      </c>
      <c r="BS630">
        <v>1</v>
      </c>
      <c r="BT630">
        <v>0</v>
      </c>
      <c r="BU630">
        <v>0</v>
      </c>
      <c r="BV630">
        <v>0</v>
      </c>
      <c r="BW630">
        <v>0</v>
      </c>
      <c r="BX630">
        <v>1</v>
      </c>
      <c r="BY630">
        <v>2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1</v>
      </c>
      <c r="CL630">
        <v>0</v>
      </c>
      <c r="CM630">
        <v>38</v>
      </c>
      <c r="CN630">
        <v>1</v>
      </c>
      <c r="CO630">
        <v>0</v>
      </c>
      <c r="CP630">
        <v>1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1</v>
      </c>
      <c r="DF630">
        <v>3</v>
      </c>
      <c r="DG630">
        <v>1</v>
      </c>
      <c r="DH630">
        <v>1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1</v>
      </c>
      <c r="EI630">
        <v>0</v>
      </c>
      <c r="EJ630">
        <v>0</v>
      </c>
      <c r="EK630">
        <v>3</v>
      </c>
      <c r="EL630">
        <v>4</v>
      </c>
      <c r="EM630">
        <v>1</v>
      </c>
      <c r="EN630">
        <v>0</v>
      </c>
      <c r="EO630">
        <v>0</v>
      </c>
      <c r="EP630">
        <v>1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2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4</v>
      </c>
      <c r="FQ630">
        <v>20</v>
      </c>
      <c r="FR630">
        <v>10</v>
      </c>
      <c r="FS630">
        <v>3</v>
      </c>
      <c r="FT630">
        <v>2</v>
      </c>
      <c r="FU630">
        <v>0</v>
      </c>
      <c r="FV630">
        <v>1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0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1</v>
      </c>
      <c r="GM630">
        <v>0</v>
      </c>
      <c r="GN630">
        <v>1</v>
      </c>
      <c r="GO630">
        <v>0</v>
      </c>
      <c r="GP630">
        <v>0</v>
      </c>
      <c r="GQ630">
        <v>1</v>
      </c>
      <c r="GR630">
        <v>0</v>
      </c>
      <c r="GS630">
        <v>0</v>
      </c>
      <c r="GT630">
        <v>1</v>
      </c>
      <c r="GU630">
        <v>20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4</v>
      </c>
      <c r="IC630">
        <v>2</v>
      </c>
      <c r="ID630">
        <v>1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1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4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1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1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1</v>
      </c>
      <c r="KQ630">
        <v>2</v>
      </c>
      <c r="KR630">
        <v>2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2</v>
      </c>
    </row>
    <row r="631" spans="1:332">
      <c r="A631" t="s">
        <v>678</v>
      </c>
      <c r="B631" t="s">
        <v>675</v>
      </c>
      <c r="C631" t="str">
        <f>"061408"</f>
        <v>061408</v>
      </c>
      <c r="D631" t="s">
        <v>677</v>
      </c>
      <c r="E631">
        <v>14</v>
      </c>
      <c r="F631">
        <v>120</v>
      </c>
      <c r="G631">
        <v>140</v>
      </c>
      <c r="H631">
        <v>34</v>
      </c>
      <c r="I631">
        <v>106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106</v>
      </c>
      <c r="T631">
        <v>0</v>
      </c>
      <c r="U631">
        <v>0</v>
      </c>
      <c r="V631">
        <v>106</v>
      </c>
      <c r="W631">
        <v>7</v>
      </c>
      <c r="X631">
        <v>2</v>
      </c>
      <c r="Y631">
        <v>5</v>
      </c>
      <c r="Z631">
        <v>0</v>
      </c>
      <c r="AA631">
        <v>99</v>
      </c>
      <c r="AB631">
        <v>38</v>
      </c>
      <c r="AC631">
        <v>12</v>
      </c>
      <c r="AD631">
        <v>4</v>
      </c>
      <c r="AE631">
        <v>4</v>
      </c>
      <c r="AF631">
        <v>2</v>
      </c>
      <c r="AG631">
        <v>0</v>
      </c>
      <c r="AH631">
        <v>4</v>
      </c>
      <c r="AI631">
        <v>1</v>
      </c>
      <c r="AJ631">
        <v>0</v>
      </c>
      <c r="AK631">
        <v>0</v>
      </c>
      <c r="AL631">
        <v>2</v>
      </c>
      <c r="AM631">
        <v>1</v>
      </c>
      <c r="AN631">
        <v>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2</v>
      </c>
      <c r="AX631">
        <v>1</v>
      </c>
      <c r="AY631">
        <v>1</v>
      </c>
      <c r="AZ631">
        <v>0</v>
      </c>
      <c r="BA631">
        <v>1</v>
      </c>
      <c r="BB631">
        <v>0</v>
      </c>
      <c r="BC631">
        <v>0</v>
      </c>
      <c r="BD631">
        <v>0</v>
      </c>
      <c r="BE631">
        <v>0</v>
      </c>
      <c r="BF631">
        <v>2</v>
      </c>
      <c r="BG631">
        <v>38</v>
      </c>
      <c r="BH631">
        <v>35</v>
      </c>
      <c r="BI631">
        <v>24</v>
      </c>
      <c r="BJ631">
        <v>4</v>
      </c>
      <c r="BK631">
        <v>0</v>
      </c>
      <c r="BL631">
        <v>0</v>
      </c>
      <c r="BM631">
        <v>0</v>
      </c>
      <c r="BN631">
        <v>2</v>
      </c>
      <c r="BO631">
        <v>0</v>
      </c>
      <c r="BP631">
        <v>0</v>
      </c>
      <c r="BQ631">
        <v>1</v>
      </c>
      <c r="BR631">
        <v>0</v>
      </c>
      <c r="BS631">
        <v>0</v>
      </c>
      <c r="BT631">
        <v>1</v>
      </c>
      <c r="BU631">
        <v>1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2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35</v>
      </c>
      <c r="CN631">
        <v>1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1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1</v>
      </c>
      <c r="DF631">
        <v>2</v>
      </c>
      <c r="DG631">
        <v>2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2</v>
      </c>
      <c r="EL631">
        <v>6</v>
      </c>
      <c r="EM631">
        <v>2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1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1</v>
      </c>
      <c r="FH631">
        <v>1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1</v>
      </c>
      <c r="FP631">
        <v>6</v>
      </c>
      <c r="FQ631">
        <v>6</v>
      </c>
      <c r="FR631">
        <v>4</v>
      </c>
      <c r="FS631">
        <v>1</v>
      </c>
      <c r="FT631">
        <v>0</v>
      </c>
      <c r="FU631">
        <v>1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0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6</v>
      </c>
      <c r="GV631">
        <v>5</v>
      </c>
      <c r="GW631">
        <v>2</v>
      </c>
      <c r="GX631">
        <v>0</v>
      </c>
      <c r="GY631">
        <v>0</v>
      </c>
      <c r="GZ631">
        <v>1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1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1</v>
      </c>
      <c r="IA631">
        <v>5</v>
      </c>
      <c r="IB631">
        <v>6</v>
      </c>
      <c r="IC631">
        <v>3</v>
      </c>
      <c r="ID631">
        <v>1</v>
      </c>
      <c r="IE631">
        <v>0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1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1</v>
      </c>
      <c r="JF631">
        <v>6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</row>
    <row r="632" spans="1:332">
      <c r="A632" t="s">
        <v>676</v>
      </c>
      <c r="B632" t="s">
        <v>675</v>
      </c>
      <c r="C632" t="str">
        <f>"061408"</f>
        <v>061408</v>
      </c>
      <c r="D632" t="s">
        <v>674</v>
      </c>
      <c r="E632">
        <v>15</v>
      </c>
      <c r="F632">
        <v>28</v>
      </c>
      <c r="G632">
        <v>30</v>
      </c>
      <c r="H632">
        <v>2</v>
      </c>
      <c r="I632">
        <v>28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28</v>
      </c>
      <c r="T632">
        <v>0</v>
      </c>
      <c r="U632">
        <v>0</v>
      </c>
      <c r="V632">
        <v>28</v>
      </c>
      <c r="W632">
        <v>5</v>
      </c>
      <c r="X632">
        <v>3</v>
      </c>
      <c r="Y632">
        <v>2</v>
      </c>
      <c r="Z632">
        <v>0</v>
      </c>
      <c r="AA632">
        <v>23</v>
      </c>
      <c r="AB632">
        <v>12</v>
      </c>
      <c r="AC632">
        <v>4</v>
      </c>
      <c r="AD632">
        <v>1</v>
      </c>
      <c r="AE632">
        <v>1</v>
      </c>
      <c r="AF632">
        <v>0</v>
      </c>
      <c r="AG632">
        <v>1</v>
      </c>
      <c r="AH632">
        <v>1</v>
      </c>
      <c r="AI632">
        <v>0</v>
      </c>
      <c r="AJ632">
        <v>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1</v>
      </c>
      <c r="AW632">
        <v>1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1</v>
      </c>
      <c r="BG632">
        <v>12</v>
      </c>
      <c r="BH632">
        <v>5</v>
      </c>
      <c r="BI632">
        <v>3</v>
      </c>
      <c r="BJ632">
        <v>0</v>
      </c>
      <c r="BK632">
        <v>0</v>
      </c>
      <c r="BL632">
        <v>0</v>
      </c>
      <c r="BM632">
        <v>1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1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5</v>
      </c>
      <c r="CN632">
        <v>1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1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1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3</v>
      </c>
      <c r="EM632">
        <v>0</v>
      </c>
      <c r="EN632">
        <v>1</v>
      </c>
      <c r="EO632">
        <v>0</v>
      </c>
      <c r="EP632">
        <v>0</v>
      </c>
      <c r="EQ632">
        <v>0</v>
      </c>
      <c r="ER632">
        <v>0</v>
      </c>
      <c r="ES632">
        <v>1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1</v>
      </c>
      <c r="FP632">
        <v>3</v>
      </c>
      <c r="FQ632">
        <v>1</v>
      </c>
      <c r="FR632">
        <v>0</v>
      </c>
      <c r="FS632">
        <v>0</v>
      </c>
      <c r="FT632">
        <v>1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0</v>
      </c>
      <c r="GA632">
        <v>0</v>
      </c>
      <c r="GB632">
        <v>0</v>
      </c>
      <c r="GC632">
        <v>0</v>
      </c>
      <c r="GD632">
        <v>0</v>
      </c>
      <c r="GE632">
        <v>0</v>
      </c>
      <c r="GF632">
        <v>0</v>
      </c>
      <c r="GG632">
        <v>0</v>
      </c>
      <c r="GH632">
        <v>0</v>
      </c>
      <c r="GI632">
        <v>0</v>
      </c>
      <c r="GJ632">
        <v>0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1</v>
      </c>
      <c r="GV632">
        <v>0</v>
      </c>
      <c r="GW632">
        <v>0</v>
      </c>
      <c r="GX632">
        <v>0</v>
      </c>
      <c r="GY632">
        <v>0</v>
      </c>
      <c r="GZ632">
        <v>0</v>
      </c>
      <c r="HA632">
        <v>0</v>
      </c>
      <c r="HB632">
        <v>0</v>
      </c>
      <c r="HC632">
        <v>0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0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0</v>
      </c>
      <c r="HQ632">
        <v>0</v>
      </c>
      <c r="HR632">
        <v>0</v>
      </c>
      <c r="HS632">
        <v>0</v>
      </c>
      <c r="HT632">
        <v>0</v>
      </c>
      <c r="HU632">
        <v>0</v>
      </c>
      <c r="HV632">
        <v>0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0</v>
      </c>
      <c r="JE632">
        <v>0</v>
      </c>
      <c r="JF632">
        <v>0</v>
      </c>
      <c r="JG632">
        <v>1</v>
      </c>
      <c r="JH632">
        <v>1</v>
      </c>
      <c r="JI632">
        <v>0</v>
      </c>
      <c r="JJ632">
        <v>0</v>
      </c>
      <c r="JK632">
        <v>0</v>
      </c>
      <c r="JL632">
        <v>0</v>
      </c>
      <c r="JM632">
        <v>0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1</v>
      </c>
      <c r="JY632">
        <v>0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0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0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</row>
    <row r="633" spans="1:332">
      <c r="A633" t="s">
        <v>673</v>
      </c>
      <c r="B633" t="s">
        <v>660</v>
      </c>
      <c r="C633" t="str">
        <f>"061409"</f>
        <v>061409</v>
      </c>
      <c r="D633" t="s">
        <v>672</v>
      </c>
      <c r="E633">
        <v>1</v>
      </c>
      <c r="F633">
        <v>1789</v>
      </c>
      <c r="G633">
        <v>1370</v>
      </c>
      <c r="H633">
        <v>379</v>
      </c>
      <c r="I633">
        <v>991</v>
      </c>
      <c r="J633">
        <v>1</v>
      </c>
      <c r="K633">
        <v>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991</v>
      </c>
      <c r="T633">
        <v>0</v>
      </c>
      <c r="U633">
        <v>0</v>
      </c>
      <c r="V633">
        <v>991</v>
      </c>
      <c r="W633">
        <v>21</v>
      </c>
      <c r="X633">
        <v>14</v>
      </c>
      <c r="Y633">
        <v>7</v>
      </c>
      <c r="Z633">
        <v>0</v>
      </c>
      <c r="AA633">
        <v>970</v>
      </c>
      <c r="AB633">
        <v>400</v>
      </c>
      <c r="AC633">
        <v>112</v>
      </c>
      <c r="AD633">
        <v>23</v>
      </c>
      <c r="AE633">
        <v>17</v>
      </c>
      <c r="AF633">
        <v>8</v>
      </c>
      <c r="AG633">
        <v>5</v>
      </c>
      <c r="AH633">
        <v>155</v>
      </c>
      <c r="AI633">
        <v>3</v>
      </c>
      <c r="AJ633">
        <v>0</v>
      </c>
      <c r="AK633">
        <v>9</v>
      </c>
      <c r="AL633">
        <v>10</v>
      </c>
      <c r="AM633">
        <v>6</v>
      </c>
      <c r="AN633">
        <v>4</v>
      </c>
      <c r="AO633">
        <v>1</v>
      </c>
      <c r="AP633">
        <v>3</v>
      </c>
      <c r="AQ633">
        <v>1</v>
      </c>
      <c r="AR633">
        <v>1</v>
      </c>
      <c r="AS633">
        <v>7</v>
      </c>
      <c r="AT633">
        <v>0</v>
      </c>
      <c r="AU633">
        <v>0</v>
      </c>
      <c r="AV633">
        <v>5</v>
      </c>
      <c r="AW633">
        <v>3</v>
      </c>
      <c r="AX633">
        <v>3</v>
      </c>
      <c r="AY633">
        <v>0</v>
      </c>
      <c r="AZ633">
        <v>3</v>
      </c>
      <c r="BA633">
        <v>1</v>
      </c>
      <c r="BB633">
        <v>1</v>
      </c>
      <c r="BC633">
        <v>1</v>
      </c>
      <c r="BD633">
        <v>3</v>
      </c>
      <c r="BE633">
        <v>0</v>
      </c>
      <c r="BF633">
        <v>15</v>
      </c>
      <c r="BG633">
        <v>400</v>
      </c>
      <c r="BH633">
        <v>190</v>
      </c>
      <c r="BI633">
        <v>75</v>
      </c>
      <c r="BJ633">
        <v>96</v>
      </c>
      <c r="BK633">
        <v>7</v>
      </c>
      <c r="BL633">
        <v>0</v>
      </c>
      <c r="BM633">
        <v>3</v>
      </c>
      <c r="BN633">
        <v>1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2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2</v>
      </c>
      <c r="CF633">
        <v>0</v>
      </c>
      <c r="CG633">
        <v>0</v>
      </c>
      <c r="CH633">
        <v>0</v>
      </c>
      <c r="CI633">
        <v>0</v>
      </c>
      <c r="CJ633">
        <v>2</v>
      </c>
      <c r="CK633">
        <v>0</v>
      </c>
      <c r="CL633">
        <v>2</v>
      </c>
      <c r="CM633">
        <v>190</v>
      </c>
      <c r="CN633">
        <v>27</v>
      </c>
      <c r="CO633">
        <v>12</v>
      </c>
      <c r="CP633">
        <v>3</v>
      </c>
      <c r="CQ633">
        <v>2</v>
      </c>
      <c r="CR633">
        <v>1</v>
      </c>
      <c r="CS633">
        <v>0</v>
      </c>
      <c r="CT633">
        <v>4</v>
      </c>
      <c r="CU633">
        <v>0</v>
      </c>
      <c r="CV633">
        <v>2</v>
      </c>
      <c r="CW633">
        <v>0</v>
      </c>
      <c r="CX633">
        <v>1</v>
      </c>
      <c r="CY633">
        <v>0</v>
      </c>
      <c r="CZ633">
        <v>1</v>
      </c>
      <c r="DA633">
        <v>0</v>
      </c>
      <c r="DB633">
        <v>0</v>
      </c>
      <c r="DC633">
        <v>1</v>
      </c>
      <c r="DD633">
        <v>0</v>
      </c>
      <c r="DE633">
        <v>27</v>
      </c>
      <c r="DF633">
        <v>46</v>
      </c>
      <c r="DG633">
        <v>16</v>
      </c>
      <c r="DH633">
        <v>6</v>
      </c>
      <c r="DI633">
        <v>5</v>
      </c>
      <c r="DJ633">
        <v>2</v>
      </c>
      <c r="DK633">
        <v>3</v>
      </c>
      <c r="DL633">
        <v>1</v>
      </c>
      <c r="DM633">
        <v>0</v>
      </c>
      <c r="DN633">
        <v>3</v>
      </c>
      <c r="DO633">
        <v>0</v>
      </c>
      <c r="DP633">
        <v>2</v>
      </c>
      <c r="DQ633">
        <v>0</v>
      </c>
      <c r="DR633">
        <v>0</v>
      </c>
      <c r="DS633">
        <v>1</v>
      </c>
      <c r="DT633">
        <v>0</v>
      </c>
      <c r="DU633">
        <v>1</v>
      </c>
      <c r="DV633">
        <v>0</v>
      </c>
      <c r="DW633">
        <v>1</v>
      </c>
      <c r="DX633">
        <v>0</v>
      </c>
      <c r="DY633">
        <v>1</v>
      </c>
      <c r="DZ633">
        <v>0</v>
      </c>
      <c r="EA633">
        <v>1</v>
      </c>
      <c r="EB633">
        <v>0</v>
      </c>
      <c r="EC633">
        <v>0</v>
      </c>
      <c r="ED633">
        <v>0</v>
      </c>
      <c r="EE633">
        <v>2</v>
      </c>
      <c r="EF633">
        <v>0</v>
      </c>
      <c r="EG633">
        <v>0</v>
      </c>
      <c r="EH633">
        <v>1</v>
      </c>
      <c r="EI633">
        <v>0</v>
      </c>
      <c r="EJ633">
        <v>0</v>
      </c>
      <c r="EK633">
        <v>46</v>
      </c>
      <c r="EL633">
        <v>108</v>
      </c>
      <c r="EM633">
        <v>5</v>
      </c>
      <c r="EN633">
        <v>3</v>
      </c>
      <c r="EO633">
        <v>3</v>
      </c>
      <c r="EP633">
        <v>2</v>
      </c>
      <c r="EQ633">
        <v>1</v>
      </c>
      <c r="ER633">
        <v>0</v>
      </c>
      <c r="ES633">
        <v>1</v>
      </c>
      <c r="ET633">
        <v>3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1</v>
      </c>
      <c r="FI633">
        <v>0</v>
      </c>
      <c r="FJ633">
        <v>6</v>
      </c>
      <c r="FK633">
        <v>2</v>
      </c>
      <c r="FL633">
        <v>0</v>
      </c>
      <c r="FM633">
        <v>1</v>
      </c>
      <c r="FN633">
        <v>0</v>
      </c>
      <c r="FO633">
        <v>80</v>
      </c>
      <c r="FP633">
        <v>108</v>
      </c>
      <c r="FQ633">
        <v>49</v>
      </c>
      <c r="FR633">
        <v>21</v>
      </c>
      <c r="FS633">
        <v>12</v>
      </c>
      <c r="FT633">
        <v>2</v>
      </c>
      <c r="FU633">
        <v>2</v>
      </c>
      <c r="FV633">
        <v>0</v>
      </c>
      <c r="FW633">
        <v>0</v>
      </c>
      <c r="FX633">
        <v>1</v>
      </c>
      <c r="FY633">
        <v>2</v>
      </c>
      <c r="FZ633">
        <v>0</v>
      </c>
      <c r="GA633">
        <v>0</v>
      </c>
      <c r="GB633">
        <v>0</v>
      </c>
      <c r="GC633">
        <v>1</v>
      </c>
      <c r="GD633">
        <v>0</v>
      </c>
      <c r="GE633">
        <v>0</v>
      </c>
      <c r="GF633">
        <v>0</v>
      </c>
      <c r="GG633">
        <v>0</v>
      </c>
      <c r="GH633">
        <v>3</v>
      </c>
      <c r="GI633">
        <v>1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4</v>
      </c>
      <c r="GU633">
        <v>49</v>
      </c>
      <c r="GV633">
        <v>89</v>
      </c>
      <c r="GW633">
        <v>43</v>
      </c>
      <c r="GX633">
        <v>8</v>
      </c>
      <c r="GY633">
        <v>3</v>
      </c>
      <c r="GZ633">
        <v>0</v>
      </c>
      <c r="HA633">
        <v>2</v>
      </c>
      <c r="HB633">
        <v>3</v>
      </c>
      <c r="HC633">
        <v>7</v>
      </c>
      <c r="HD633">
        <v>0</v>
      </c>
      <c r="HE633">
        <v>1</v>
      </c>
      <c r="HF633">
        <v>0</v>
      </c>
      <c r="HG633">
        <v>6</v>
      </c>
      <c r="HH633">
        <v>2</v>
      </c>
      <c r="HI633">
        <v>1</v>
      </c>
      <c r="HJ633">
        <v>1</v>
      </c>
      <c r="HK633">
        <v>0</v>
      </c>
      <c r="HL633">
        <v>1</v>
      </c>
      <c r="HM633">
        <v>0</v>
      </c>
      <c r="HN633">
        <v>0</v>
      </c>
      <c r="HO633">
        <v>2</v>
      </c>
      <c r="HP633">
        <v>2</v>
      </c>
      <c r="HQ633">
        <v>0</v>
      </c>
      <c r="HR633">
        <v>1</v>
      </c>
      <c r="HS633">
        <v>0</v>
      </c>
      <c r="HT633">
        <v>0</v>
      </c>
      <c r="HU633">
        <v>1</v>
      </c>
      <c r="HV633">
        <v>1</v>
      </c>
      <c r="HW633">
        <v>1</v>
      </c>
      <c r="HX633">
        <v>2</v>
      </c>
      <c r="HY633">
        <v>0</v>
      </c>
      <c r="HZ633">
        <v>1</v>
      </c>
      <c r="IA633">
        <v>89</v>
      </c>
      <c r="IB633">
        <v>55</v>
      </c>
      <c r="IC633">
        <v>18</v>
      </c>
      <c r="ID633">
        <v>2</v>
      </c>
      <c r="IE633">
        <v>4</v>
      </c>
      <c r="IF633">
        <v>15</v>
      </c>
      <c r="IG633">
        <v>2</v>
      </c>
      <c r="IH633">
        <v>1</v>
      </c>
      <c r="II633">
        <v>0</v>
      </c>
      <c r="IJ633">
        <v>0</v>
      </c>
      <c r="IK633">
        <v>0</v>
      </c>
      <c r="IL633">
        <v>0</v>
      </c>
      <c r="IM633">
        <v>1</v>
      </c>
      <c r="IN633">
        <v>0</v>
      </c>
      <c r="IO633">
        <v>5</v>
      </c>
      <c r="IP633">
        <v>0</v>
      </c>
      <c r="IQ633">
        <v>1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2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4</v>
      </c>
      <c r="JF633">
        <v>55</v>
      </c>
      <c r="JG633">
        <v>1</v>
      </c>
      <c r="JH633">
        <v>0</v>
      </c>
      <c r="JI633">
        <v>0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0</v>
      </c>
      <c r="JW633">
        <v>1</v>
      </c>
      <c r="JX633">
        <v>1</v>
      </c>
      <c r="JY633">
        <v>4</v>
      </c>
      <c r="JZ633">
        <v>0</v>
      </c>
      <c r="KA633">
        <v>4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4</v>
      </c>
      <c r="KQ633">
        <v>1</v>
      </c>
      <c r="KR633">
        <v>1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1</v>
      </c>
    </row>
    <row r="634" spans="1:332">
      <c r="A634" t="s">
        <v>671</v>
      </c>
      <c r="B634" t="s">
        <v>660</v>
      </c>
      <c r="C634" t="str">
        <f>"061409"</f>
        <v>061409</v>
      </c>
      <c r="D634" t="s">
        <v>670</v>
      </c>
      <c r="E634">
        <v>2</v>
      </c>
      <c r="F634">
        <v>1360</v>
      </c>
      <c r="G634">
        <v>1040</v>
      </c>
      <c r="H634">
        <v>441</v>
      </c>
      <c r="I634">
        <v>598</v>
      </c>
      <c r="J634">
        <v>2</v>
      </c>
      <c r="K634">
        <v>2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598</v>
      </c>
      <c r="T634">
        <v>0</v>
      </c>
      <c r="U634">
        <v>0</v>
      </c>
      <c r="V634">
        <v>598</v>
      </c>
      <c r="W634">
        <v>20</v>
      </c>
      <c r="X634">
        <v>16</v>
      </c>
      <c r="Y634">
        <v>4</v>
      </c>
      <c r="Z634">
        <v>0</v>
      </c>
      <c r="AA634">
        <v>578</v>
      </c>
      <c r="AB634">
        <v>223</v>
      </c>
      <c r="AC634">
        <v>53</v>
      </c>
      <c r="AD634">
        <v>11</v>
      </c>
      <c r="AE634">
        <v>13</v>
      </c>
      <c r="AF634">
        <v>0</v>
      </c>
      <c r="AG634">
        <v>3</v>
      </c>
      <c r="AH634">
        <v>96</v>
      </c>
      <c r="AI634">
        <v>2</v>
      </c>
      <c r="AJ634">
        <v>0</v>
      </c>
      <c r="AK634">
        <v>7</v>
      </c>
      <c r="AL634">
        <v>3</v>
      </c>
      <c r="AM634">
        <v>4</v>
      </c>
      <c r="AN634">
        <v>4</v>
      </c>
      <c r="AO634">
        <v>4</v>
      </c>
      <c r="AP634">
        <v>2</v>
      </c>
      <c r="AQ634">
        <v>1</v>
      </c>
      <c r="AR634">
        <v>1</v>
      </c>
      <c r="AS634">
        <v>0</v>
      </c>
      <c r="AT634">
        <v>0</v>
      </c>
      <c r="AU634">
        <v>0</v>
      </c>
      <c r="AV634">
        <v>0</v>
      </c>
      <c r="AW634">
        <v>4</v>
      </c>
      <c r="AX634">
        <v>3</v>
      </c>
      <c r="AY634">
        <v>2</v>
      </c>
      <c r="AZ634">
        <v>2</v>
      </c>
      <c r="BA634">
        <v>0</v>
      </c>
      <c r="BB634">
        <v>1</v>
      </c>
      <c r="BC634">
        <v>3</v>
      </c>
      <c r="BD634">
        <v>2</v>
      </c>
      <c r="BE634">
        <v>0</v>
      </c>
      <c r="BF634">
        <v>2</v>
      </c>
      <c r="BG634">
        <v>223</v>
      </c>
      <c r="BH634">
        <v>81</v>
      </c>
      <c r="BI634">
        <v>26</v>
      </c>
      <c r="BJ634">
        <v>43</v>
      </c>
      <c r="BK634">
        <v>3</v>
      </c>
      <c r="BL634">
        <v>3</v>
      </c>
      <c r="BM634">
        <v>1</v>
      </c>
      <c r="BN634">
        <v>0</v>
      </c>
      <c r="BO634">
        <v>1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1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2</v>
      </c>
      <c r="CF634">
        <v>0</v>
      </c>
      <c r="CG634">
        <v>0</v>
      </c>
      <c r="CH634">
        <v>0</v>
      </c>
      <c r="CI634">
        <v>0</v>
      </c>
      <c r="CJ634">
        <v>1</v>
      </c>
      <c r="CK634">
        <v>0</v>
      </c>
      <c r="CL634">
        <v>0</v>
      </c>
      <c r="CM634">
        <v>81</v>
      </c>
      <c r="CN634">
        <v>26</v>
      </c>
      <c r="CO634">
        <v>8</v>
      </c>
      <c r="CP634">
        <v>3</v>
      </c>
      <c r="CQ634">
        <v>2</v>
      </c>
      <c r="CR634">
        <v>1</v>
      </c>
      <c r="CS634">
        <v>1</v>
      </c>
      <c r="CT634">
        <v>4</v>
      </c>
      <c r="CU634">
        <v>0</v>
      </c>
      <c r="CV634">
        <v>3</v>
      </c>
      <c r="CW634">
        <v>1</v>
      </c>
      <c r="CX634">
        <v>2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1</v>
      </c>
      <c r="DE634">
        <v>26</v>
      </c>
      <c r="DF634">
        <v>24</v>
      </c>
      <c r="DG634">
        <v>11</v>
      </c>
      <c r="DH634">
        <v>4</v>
      </c>
      <c r="DI634">
        <v>0</v>
      </c>
      <c r="DJ634">
        <v>2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1</v>
      </c>
      <c r="DS634">
        <v>0</v>
      </c>
      <c r="DT634">
        <v>1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3</v>
      </c>
      <c r="EC634">
        <v>0</v>
      </c>
      <c r="ED634">
        <v>0</v>
      </c>
      <c r="EE634">
        <v>0</v>
      </c>
      <c r="EF634">
        <v>0</v>
      </c>
      <c r="EG634">
        <v>1</v>
      </c>
      <c r="EH634">
        <v>1</v>
      </c>
      <c r="EI634">
        <v>0</v>
      </c>
      <c r="EJ634">
        <v>0</v>
      </c>
      <c r="EK634">
        <v>24</v>
      </c>
      <c r="EL634">
        <v>92</v>
      </c>
      <c r="EM634">
        <v>0</v>
      </c>
      <c r="EN634">
        <v>0</v>
      </c>
      <c r="EO634">
        <v>0</v>
      </c>
      <c r="EP634">
        <v>1</v>
      </c>
      <c r="EQ634">
        <v>1</v>
      </c>
      <c r="ER634">
        <v>1</v>
      </c>
      <c r="ES634">
        <v>0</v>
      </c>
      <c r="ET634">
        <v>2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1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86</v>
      </c>
      <c r="FP634">
        <v>92</v>
      </c>
      <c r="FQ634">
        <v>31</v>
      </c>
      <c r="FR634">
        <v>11</v>
      </c>
      <c r="FS634">
        <v>10</v>
      </c>
      <c r="FT634">
        <v>2</v>
      </c>
      <c r="FU634">
        <v>0</v>
      </c>
      <c r="FV634">
        <v>0</v>
      </c>
      <c r="FW634">
        <v>0</v>
      </c>
      <c r="FX634">
        <v>0</v>
      </c>
      <c r="FY634">
        <v>1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1</v>
      </c>
      <c r="GF634">
        <v>2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1</v>
      </c>
      <c r="GN634">
        <v>0</v>
      </c>
      <c r="GO634">
        <v>0</v>
      </c>
      <c r="GP634">
        <v>0</v>
      </c>
      <c r="GQ634">
        <v>1</v>
      </c>
      <c r="GR634">
        <v>0</v>
      </c>
      <c r="GS634">
        <v>1</v>
      </c>
      <c r="GT634">
        <v>1</v>
      </c>
      <c r="GU634">
        <v>31</v>
      </c>
      <c r="GV634">
        <v>67</v>
      </c>
      <c r="GW634">
        <v>31</v>
      </c>
      <c r="GX634">
        <v>11</v>
      </c>
      <c r="GY634">
        <v>0</v>
      </c>
      <c r="GZ634">
        <v>0</v>
      </c>
      <c r="HA634">
        <v>2</v>
      </c>
      <c r="HB634">
        <v>1</v>
      </c>
      <c r="HC634">
        <v>1</v>
      </c>
      <c r="HD634">
        <v>3</v>
      </c>
      <c r="HE634">
        <v>0</v>
      </c>
      <c r="HF634">
        <v>0</v>
      </c>
      <c r="HG634">
        <v>0</v>
      </c>
      <c r="HH634">
        <v>4</v>
      </c>
      <c r="HI634">
        <v>1</v>
      </c>
      <c r="HJ634">
        <v>1</v>
      </c>
      <c r="HK634">
        <v>0</v>
      </c>
      <c r="HL634">
        <v>1</v>
      </c>
      <c r="HM634">
        <v>0</v>
      </c>
      <c r="HN634">
        <v>0</v>
      </c>
      <c r="HO634">
        <v>2</v>
      </c>
      <c r="HP634">
        <v>0</v>
      </c>
      <c r="HQ634">
        <v>2</v>
      </c>
      <c r="HR634">
        <v>0</v>
      </c>
      <c r="HS634">
        <v>0</v>
      </c>
      <c r="HT634">
        <v>0</v>
      </c>
      <c r="HU634">
        <v>2</v>
      </c>
      <c r="HV634">
        <v>0</v>
      </c>
      <c r="HW634">
        <v>1</v>
      </c>
      <c r="HX634">
        <v>4</v>
      </c>
      <c r="HY634">
        <v>0</v>
      </c>
      <c r="HZ634">
        <v>0</v>
      </c>
      <c r="IA634">
        <v>67</v>
      </c>
      <c r="IB634">
        <v>30</v>
      </c>
      <c r="IC634">
        <v>11</v>
      </c>
      <c r="ID634">
        <v>2</v>
      </c>
      <c r="IE634">
        <v>0</v>
      </c>
      <c r="IF634">
        <v>8</v>
      </c>
      <c r="IG634">
        <v>1</v>
      </c>
      <c r="IH634">
        <v>0</v>
      </c>
      <c r="II634">
        <v>0</v>
      </c>
      <c r="IJ634">
        <v>0</v>
      </c>
      <c r="IK634">
        <v>1</v>
      </c>
      <c r="IL634">
        <v>1</v>
      </c>
      <c r="IM634">
        <v>0</v>
      </c>
      <c r="IN634">
        <v>0</v>
      </c>
      <c r="IO634">
        <v>1</v>
      </c>
      <c r="IP634">
        <v>0</v>
      </c>
      <c r="IQ634">
        <v>0</v>
      </c>
      <c r="IR634">
        <v>2</v>
      </c>
      <c r="IS634">
        <v>0</v>
      </c>
      <c r="IT634">
        <v>0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1</v>
      </c>
      <c r="JB634">
        <v>0</v>
      </c>
      <c r="JC634">
        <v>2</v>
      </c>
      <c r="JD634">
        <v>0</v>
      </c>
      <c r="JE634">
        <v>0</v>
      </c>
      <c r="JF634">
        <v>30</v>
      </c>
      <c r="JG634">
        <v>2</v>
      </c>
      <c r="JH634">
        <v>1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1</v>
      </c>
      <c r="JW634">
        <v>0</v>
      </c>
      <c r="JX634">
        <v>2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2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2</v>
      </c>
      <c r="KY634">
        <v>0</v>
      </c>
      <c r="KZ634">
        <v>0</v>
      </c>
      <c r="LA634">
        <v>0</v>
      </c>
      <c r="LB634">
        <v>0</v>
      </c>
      <c r="LC634">
        <v>0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2</v>
      </c>
    </row>
    <row r="635" spans="1:332">
      <c r="A635" t="s">
        <v>669</v>
      </c>
      <c r="B635" t="s">
        <v>660</v>
      </c>
      <c r="C635" t="str">
        <f>"061409"</f>
        <v>061409</v>
      </c>
      <c r="D635" t="s">
        <v>668</v>
      </c>
      <c r="E635">
        <v>3</v>
      </c>
      <c r="F635">
        <v>1954</v>
      </c>
      <c r="G635">
        <v>1500</v>
      </c>
      <c r="H635">
        <v>629</v>
      </c>
      <c r="I635">
        <v>871</v>
      </c>
      <c r="J635">
        <v>0</v>
      </c>
      <c r="K635">
        <v>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871</v>
      </c>
      <c r="T635">
        <v>0</v>
      </c>
      <c r="U635">
        <v>0</v>
      </c>
      <c r="V635">
        <v>871</v>
      </c>
      <c r="W635">
        <v>28</v>
      </c>
      <c r="X635">
        <v>16</v>
      </c>
      <c r="Y635">
        <v>12</v>
      </c>
      <c r="Z635">
        <v>0</v>
      </c>
      <c r="AA635">
        <v>843</v>
      </c>
      <c r="AB635">
        <v>348</v>
      </c>
      <c r="AC635">
        <v>121</v>
      </c>
      <c r="AD635">
        <v>28</v>
      </c>
      <c r="AE635">
        <v>25</v>
      </c>
      <c r="AF635">
        <v>4</v>
      </c>
      <c r="AG635">
        <v>6</v>
      </c>
      <c r="AH635">
        <v>99</v>
      </c>
      <c r="AI635">
        <v>11</v>
      </c>
      <c r="AJ635">
        <v>4</v>
      </c>
      <c r="AK635">
        <v>2</v>
      </c>
      <c r="AL635">
        <v>2</v>
      </c>
      <c r="AM635">
        <v>7</v>
      </c>
      <c r="AN635">
        <v>6</v>
      </c>
      <c r="AO635">
        <v>5</v>
      </c>
      <c r="AP635">
        <v>8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2</v>
      </c>
      <c r="AX635">
        <v>3</v>
      </c>
      <c r="AY635">
        <v>2</v>
      </c>
      <c r="AZ635">
        <v>3</v>
      </c>
      <c r="BA635">
        <v>1</v>
      </c>
      <c r="BB635">
        <v>2</v>
      </c>
      <c r="BC635">
        <v>1</v>
      </c>
      <c r="BD635">
        <v>1</v>
      </c>
      <c r="BE635">
        <v>0</v>
      </c>
      <c r="BF635">
        <v>5</v>
      </c>
      <c r="BG635">
        <v>348</v>
      </c>
      <c r="BH635">
        <v>179</v>
      </c>
      <c r="BI635">
        <v>79</v>
      </c>
      <c r="BJ635">
        <v>76</v>
      </c>
      <c r="BK635">
        <v>6</v>
      </c>
      <c r="BL635">
        <v>5</v>
      </c>
      <c r="BM635">
        <v>2</v>
      </c>
      <c r="BN635">
        <v>2</v>
      </c>
      <c r="BO635">
        <v>1</v>
      </c>
      <c r="BP635">
        <v>0</v>
      </c>
      <c r="BQ635">
        <v>0</v>
      </c>
      <c r="BR635">
        <v>1</v>
      </c>
      <c r="BS635">
        <v>1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1</v>
      </c>
      <c r="BZ635">
        <v>0</v>
      </c>
      <c r="CA635">
        <v>0</v>
      </c>
      <c r="CB635">
        <v>0</v>
      </c>
      <c r="CC635">
        <v>1</v>
      </c>
      <c r="CD635">
        <v>0</v>
      </c>
      <c r="CE635">
        <v>0</v>
      </c>
      <c r="CF635">
        <v>0</v>
      </c>
      <c r="CG635">
        <v>1</v>
      </c>
      <c r="CH635">
        <v>0</v>
      </c>
      <c r="CI635">
        <v>1</v>
      </c>
      <c r="CJ635">
        <v>1</v>
      </c>
      <c r="CK635">
        <v>0</v>
      </c>
      <c r="CL635">
        <v>1</v>
      </c>
      <c r="CM635">
        <v>179</v>
      </c>
      <c r="CN635">
        <v>28</v>
      </c>
      <c r="CO635">
        <v>10</v>
      </c>
      <c r="CP635">
        <v>5</v>
      </c>
      <c r="CQ635">
        <v>1</v>
      </c>
      <c r="CR635">
        <v>4</v>
      </c>
      <c r="CS635">
        <v>1</v>
      </c>
      <c r="CT635">
        <v>0</v>
      </c>
      <c r="CU635">
        <v>0</v>
      </c>
      <c r="CV635">
        <v>1</v>
      </c>
      <c r="CW635">
        <v>0</v>
      </c>
      <c r="CX635">
        <v>1</v>
      </c>
      <c r="CY635">
        <v>0</v>
      </c>
      <c r="CZ635">
        <v>0</v>
      </c>
      <c r="DA635">
        <v>2</v>
      </c>
      <c r="DB635">
        <v>1</v>
      </c>
      <c r="DC635">
        <v>2</v>
      </c>
      <c r="DD635">
        <v>0</v>
      </c>
      <c r="DE635">
        <v>28</v>
      </c>
      <c r="DF635">
        <v>37</v>
      </c>
      <c r="DG635">
        <v>20</v>
      </c>
      <c r="DH635">
        <v>5</v>
      </c>
      <c r="DI635">
        <v>2</v>
      </c>
      <c r="DJ635">
        <v>3</v>
      </c>
      <c r="DK635">
        <v>0</v>
      </c>
      <c r="DL635">
        <v>1</v>
      </c>
      <c r="DM635">
        <v>1</v>
      </c>
      <c r="DN635">
        <v>1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1</v>
      </c>
      <c r="EC635">
        <v>1</v>
      </c>
      <c r="ED635">
        <v>1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1</v>
      </c>
      <c r="EK635">
        <v>37</v>
      </c>
      <c r="EL635">
        <v>51</v>
      </c>
      <c r="EM635">
        <v>6</v>
      </c>
      <c r="EN635">
        <v>1</v>
      </c>
      <c r="EO635">
        <v>0</v>
      </c>
      <c r="EP635">
        <v>8</v>
      </c>
      <c r="EQ635">
        <v>2</v>
      </c>
      <c r="ER635">
        <v>0</v>
      </c>
      <c r="ES635">
        <v>0</v>
      </c>
      <c r="ET635">
        <v>3</v>
      </c>
      <c r="EU635">
        <v>1</v>
      </c>
      <c r="EV635">
        <v>0</v>
      </c>
      <c r="EW635">
        <v>0</v>
      </c>
      <c r="EX635">
        <v>3</v>
      </c>
      <c r="EY635">
        <v>0</v>
      </c>
      <c r="EZ635">
        <v>0</v>
      </c>
      <c r="FA635">
        <v>1</v>
      </c>
      <c r="FB635">
        <v>0</v>
      </c>
      <c r="FC635">
        <v>0</v>
      </c>
      <c r="FD635">
        <v>1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1</v>
      </c>
      <c r="FK635">
        <v>0</v>
      </c>
      <c r="FL635">
        <v>0</v>
      </c>
      <c r="FM635">
        <v>0</v>
      </c>
      <c r="FN635">
        <v>1</v>
      </c>
      <c r="FO635">
        <v>23</v>
      </c>
      <c r="FP635">
        <v>51</v>
      </c>
      <c r="FQ635">
        <v>36</v>
      </c>
      <c r="FR635">
        <v>15</v>
      </c>
      <c r="FS635">
        <v>3</v>
      </c>
      <c r="FT635">
        <v>4</v>
      </c>
      <c r="FU635">
        <v>0</v>
      </c>
      <c r="FV635">
        <v>0</v>
      </c>
      <c r="FW635">
        <v>1</v>
      </c>
      <c r="FX635">
        <v>2</v>
      </c>
      <c r="FY635">
        <v>1</v>
      </c>
      <c r="FZ635">
        <v>0</v>
      </c>
      <c r="GA635">
        <v>0</v>
      </c>
      <c r="GB635">
        <v>0</v>
      </c>
      <c r="GC635">
        <v>0</v>
      </c>
      <c r="GD635">
        <v>0</v>
      </c>
      <c r="GE635">
        <v>0</v>
      </c>
      <c r="GF635">
        <v>3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2</v>
      </c>
      <c r="GP635">
        <v>0</v>
      </c>
      <c r="GQ635">
        <v>0</v>
      </c>
      <c r="GR635">
        <v>0</v>
      </c>
      <c r="GS635">
        <v>0</v>
      </c>
      <c r="GT635">
        <v>5</v>
      </c>
      <c r="GU635">
        <v>36</v>
      </c>
      <c r="GV635">
        <v>121</v>
      </c>
      <c r="GW635">
        <v>55</v>
      </c>
      <c r="GX635">
        <v>22</v>
      </c>
      <c r="GY635">
        <v>0</v>
      </c>
      <c r="GZ635">
        <v>0</v>
      </c>
      <c r="HA635">
        <v>6</v>
      </c>
      <c r="HB635">
        <v>3</v>
      </c>
      <c r="HC635">
        <v>5</v>
      </c>
      <c r="HD635">
        <v>3</v>
      </c>
      <c r="HE635">
        <v>2</v>
      </c>
      <c r="HF635">
        <v>2</v>
      </c>
      <c r="HG635">
        <v>2</v>
      </c>
      <c r="HH635">
        <v>0</v>
      </c>
      <c r="HI635">
        <v>0</v>
      </c>
      <c r="HJ635">
        <v>6</v>
      </c>
      <c r="HK635">
        <v>2</v>
      </c>
      <c r="HL635">
        <v>1</v>
      </c>
      <c r="HM635">
        <v>0</v>
      </c>
      <c r="HN635">
        <v>2</v>
      </c>
      <c r="HO635">
        <v>1</v>
      </c>
      <c r="HP635">
        <v>1</v>
      </c>
      <c r="HQ635">
        <v>0</v>
      </c>
      <c r="HR635">
        <v>1</v>
      </c>
      <c r="HS635">
        <v>0</v>
      </c>
      <c r="HT635">
        <v>0</v>
      </c>
      <c r="HU635">
        <v>0</v>
      </c>
      <c r="HV635">
        <v>0</v>
      </c>
      <c r="HW635">
        <v>2</v>
      </c>
      <c r="HX635">
        <v>1</v>
      </c>
      <c r="HY635">
        <v>2</v>
      </c>
      <c r="HZ635">
        <v>2</v>
      </c>
      <c r="IA635">
        <v>121</v>
      </c>
      <c r="IB635">
        <v>35</v>
      </c>
      <c r="IC635">
        <v>9</v>
      </c>
      <c r="ID635">
        <v>5</v>
      </c>
      <c r="IE635">
        <v>0</v>
      </c>
      <c r="IF635">
        <v>6</v>
      </c>
      <c r="IG635">
        <v>3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0</v>
      </c>
      <c r="IN635">
        <v>1</v>
      </c>
      <c r="IO635">
        <v>5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1</v>
      </c>
      <c r="IX635">
        <v>0</v>
      </c>
      <c r="IY635">
        <v>0</v>
      </c>
      <c r="IZ635">
        <v>2</v>
      </c>
      <c r="JA635">
        <v>1</v>
      </c>
      <c r="JB635">
        <v>1</v>
      </c>
      <c r="JC635">
        <v>0</v>
      </c>
      <c r="JD635">
        <v>0</v>
      </c>
      <c r="JE635">
        <v>1</v>
      </c>
      <c r="JF635">
        <v>35</v>
      </c>
      <c r="JG635">
        <v>3</v>
      </c>
      <c r="JH635">
        <v>0</v>
      </c>
      <c r="JI635">
        <v>0</v>
      </c>
      <c r="JJ635">
        <v>1</v>
      </c>
      <c r="JK635">
        <v>0</v>
      </c>
      <c r="JL635">
        <v>0</v>
      </c>
      <c r="JM635">
        <v>0</v>
      </c>
      <c r="JN635">
        <v>2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0</v>
      </c>
      <c r="JV635">
        <v>0</v>
      </c>
      <c r="JW635">
        <v>0</v>
      </c>
      <c r="JX635">
        <v>3</v>
      </c>
      <c r="JY635">
        <v>2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1</v>
      </c>
      <c r="KH635">
        <v>0</v>
      </c>
      <c r="KI635">
        <v>0</v>
      </c>
      <c r="KJ635">
        <v>1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2</v>
      </c>
      <c r="KQ635">
        <v>3</v>
      </c>
      <c r="KR635">
        <v>1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1</v>
      </c>
      <c r="KY635">
        <v>0</v>
      </c>
      <c r="KZ635">
        <v>0</v>
      </c>
      <c r="LA635">
        <v>0</v>
      </c>
      <c r="LB635">
        <v>0</v>
      </c>
      <c r="LC635">
        <v>0</v>
      </c>
      <c r="LD635">
        <v>0</v>
      </c>
      <c r="LE635">
        <v>0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1</v>
      </c>
      <c r="LT635">
        <v>3</v>
      </c>
    </row>
    <row r="636" spans="1:332">
      <c r="A636" t="s">
        <v>667</v>
      </c>
      <c r="B636" t="s">
        <v>660</v>
      </c>
      <c r="C636" t="str">
        <f>"061409"</f>
        <v>061409</v>
      </c>
      <c r="D636" t="s">
        <v>666</v>
      </c>
      <c r="E636">
        <v>4</v>
      </c>
      <c r="F636">
        <v>595</v>
      </c>
      <c r="G636">
        <v>451</v>
      </c>
      <c r="H636">
        <v>225</v>
      </c>
      <c r="I636">
        <v>226</v>
      </c>
      <c r="J636">
        <v>1</v>
      </c>
      <c r="K636">
        <v>1</v>
      </c>
      <c r="L636">
        <v>2</v>
      </c>
      <c r="M636">
        <v>2</v>
      </c>
      <c r="N636">
        <v>0</v>
      </c>
      <c r="O636">
        <v>0</v>
      </c>
      <c r="P636">
        <v>0</v>
      </c>
      <c r="Q636">
        <v>0</v>
      </c>
      <c r="R636">
        <v>2</v>
      </c>
      <c r="S636">
        <v>228</v>
      </c>
      <c r="T636">
        <v>2</v>
      </c>
      <c r="U636">
        <v>0</v>
      </c>
      <c r="V636">
        <v>228</v>
      </c>
      <c r="W636">
        <v>11</v>
      </c>
      <c r="X636">
        <v>8</v>
      </c>
      <c r="Y636">
        <v>3</v>
      </c>
      <c r="Z636">
        <v>0</v>
      </c>
      <c r="AA636">
        <v>217</v>
      </c>
      <c r="AB636">
        <v>114</v>
      </c>
      <c r="AC636">
        <v>36</v>
      </c>
      <c r="AD636">
        <v>9</v>
      </c>
      <c r="AE636">
        <v>11</v>
      </c>
      <c r="AF636">
        <v>2</v>
      </c>
      <c r="AG636">
        <v>1</v>
      </c>
      <c r="AH636">
        <v>26</v>
      </c>
      <c r="AI636">
        <v>4</v>
      </c>
      <c r="AJ636">
        <v>0</v>
      </c>
      <c r="AK636">
        <v>4</v>
      </c>
      <c r="AL636">
        <v>2</v>
      </c>
      <c r="AM636">
        <v>1</v>
      </c>
      <c r="AN636">
        <v>1</v>
      </c>
      <c r="AO636">
        <v>0</v>
      </c>
      <c r="AP636">
        <v>2</v>
      </c>
      <c r="AQ636">
        <v>0</v>
      </c>
      <c r="AR636">
        <v>1</v>
      </c>
      <c r="AS636">
        <v>2</v>
      </c>
      <c r="AT636">
        <v>0</v>
      </c>
      <c r="AU636">
        <v>0</v>
      </c>
      <c r="AV636">
        <v>0</v>
      </c>
      <c r="AW636">
        <v>2</v>
      </c>
      <c r="AX636">
        <v>4</v>
      </c>
      <c r="AY636">
        <v>2</v>
      </c>
      <c r="AZ636">
        <v>1</v>
      </c>
      <c r="BA636">
        <v>0</v>
      </c>
      <c r="BB636">
        <v>0</v>
      </c>
      <c r="BC636">
        <v>0</v>
      </c>
      <c r="BD636">
        <v>0</v>
      </c>
      <c r="BE636">
        <v>1</v>
      </c>
      <c r="BF636">
        <v>2</v>
      </c>
      <c r="BG636">
        <v>114</v>
      </c>
      <c r="BH636">
        <v>26</v>
      </c>
      <c r="BI636">
        <v>10</v>
      </c>
      <c r="BJ636">
        <v>12</v>
      </c>
      <c r="BK636">
        <v>0</v>
      </c>
      <c r="BL636">
        <v>3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1</v>
      </c>
      <c r="CM636">
        <v>26</v>
      </c>
      <c r="CN636">
        <v>10</v>
      </c>
      <c r="CO636">
        <v>6</v>
      </c>
      <c r="CP636">
        <v>1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2</v>
      </c>
      <c r="CW636">
        <v>0</v>
      </c>
      <c r="CX636">
        <v>1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10</v>
      </c>
      <c r="DF636">
        <v>11</v>
      </c>
      <c r="DG636">
        <v>6</v>
      </c>
      <c r="DH636">
        <v>1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1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1</v>
      </c>
      <c r="DX636">
        <v>0</v>
      </c>
      <c r="DY636">
        <v>0</v>
      </c>
      <c r="DZ636">
        <v>0</v>
      </c>
      <c r="EA636">
        <v>0</v>
      </c>
      <c r="EB636">
        <v>2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11</v>
      </c>
      <c r="EL636">
        <v>20</v>
      </c>
      <c r="EM636">
        <v>0</v>
      </c>
      <c r="EN636">
        <v>0</v>
      </c>
      <c r="EO636">
        <v>0</v>
      </c>
      <c r="EP636">
        <v>1</v>
      </c>
      <c r="EQ636">
        <v>0</v>
      </c>
      <c r="ER636">
        <v>0</v>
      </c>
      <c r="ES636">
        <v>0</v>
      </c>
      <c r="ET636">
        <v>3</v>
      </c>
      <c r="EU636">
        <v>4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1</v>
      </c>
      <c r="FL636">
        <v>0</v>
      </c>
      <c r="FM636">
        <v>0</v>
      </c>
      <c r="FN636">
        <v>0</v>
      </c>
      <c r="FO636">
        <v>11</v>
      </c>
      <c r="FP636">
        <v>20</v>
      </c>
      <c r="FQ636">
        <v>5</v>
      </c>
      <c r="FR636">
        <v>0</v>
      </c>
      <c r="FS636">
        <v>2</v>
      </c>
      <c r="FT636">
        <v>0</v>
      </c>
      <c r="FU636">
        <v>1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1</v>
      </c>
      <c r="GB636">
        <v>0</v>
      </c>
      <c r="GC636">
        <v>0</v>
      </c>
      <c r="GD636">
        <v>0</v>
      </c>
      <c r="GE636">
        <v>1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5</v>
      </c>
      <c r="GV636">
        <v>24</v>
      </c>
      <c r="GW636">
        <v>9</v>
      </c>
      <c r="GX636">
        <v>5</v>
      </c>
      <c r="GY636">
        <v>2</v>
      </c>
      <c r="GZ636">
        <v>0</v>
      </c>
      <c r="HA636">
        <v>1</v>
      </c>
      <c r="HB636">
        <v>0</v>
      </c>
      <c r="HC636">
        <v>2</v>
      </c>
      <c r="HD636">
        <v>1</v>
      </c>
      <c r="HE636">
        <v>0</v>
      </c>
      <c r="HF636">
        <v>0</v>
      </c>
      <c r="HG636">
        <v>1</v>
      </c>
      <c r="HH636">
        <v>0</v>
      </c>
      <c r="HI636">
        <v>0</v>
      </c>
      <c r="HJ636">
        <v>1</v>
      </c>
      <c r="HK636">
        <v>0</v>
      </c>
      <c r="HL636">
        <v>0</v>
      </c>
      <c r="HM636">
        <v>1</v>
      </c>
      <c r="HN636">
        <v>0</v>
      </c>
      <c r="HO636">
        <v>0</v>
      </c>
      <c r="HP636">
        <v>0</v>
      </c>
      <c r="HQ636">
        <v>1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24</v>
      </c>
      <c r="IB636">
        <v>2</v>
      </c>
      <c r="IC636">
        <v>0</v>
      </c>
      <c r="ID636">
        <v>0</v>
      </c>
      <c r="IE636">
        <v>1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0</v>
      </c>
      <c r="JE636">
        <v>1</v>
      </c>
      <c r="JF636">
        <v>2</v>
      </c>
      <c r="JG636">
        <v>0</v>
      </c>
      <c r="JH636">
        <v>0</v>
      </c>
      <c r="JI636">
        <v>0</v>
      </c>
      <c r="JJ636">
        <v>0</v>
      </c>
      <c r="JK636">
        <v>0</v>
      </c>
      <c r="JL636">
        <v>0</v>
      </c>
      <c r="JM636">
        <v>0</v>
      </c>
      <c r="JN636">
        <v>0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0</v>
      </c>
      <c r="JU636">
        <v>0</v>
      </c>
      <c r="JV636">
        <v>0</v>
      </c>
      <c r="JW636">
        <v>0</v>
      </c>
      <c r="JX636">
        <v>0</v>
      </c>
      <c r="JY636">
        <v>1</v>
      </c>
      <c r="JZ636">
        <v>0</v>
      </c>
      <c r="KA636">
        <v>1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0</v>
      </c>
      <c r="KM636">
        <v>0</v>
      </c>
      <c r="KN636">
        <v>0</v>
      </c>
      <c r="KO636">
        <v>0</v>
      </c>
      <c r="KP636">
        <v>1</v>
      </c>
      <c r="KQ636">
        <v>4</v>
      </c>
      <c r="KR636">
        <v>2</v>
      </c>
      <c r="KS636">
        <v>0</v>
      </c>
      <c r="KT636">
        <v>0</v>
      </c>
      <c r="KU636">
        <v>0</v>
      </c>
      <c r="KV636">
        <v>0</v>
      </c>
      <c r="KW636">
        <v>1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1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4</v>
      </c>
    </row>
    <row r="637" spans="1:332">
      <c r="A637" t="s">
        <v>665</v>
      </c>
      <c r="B637" t="s">
        <v>660</v>
      </c>
      <c r="C637" t="str">
        <f>"061409"</f>
        <v>061409</v>
      </c>
      <c r="D637" t="s">
        <v>403</v>
      </c>
      <c r="E637">
        <v>5</v>
      </c>
      <c r="F637">
        <v>674</v>
      </c>
      <c r="G637">
        <v>509</v>
      </c>
      <c r="H637">
        <v>208</v>
      </c>
      <c r="I637">
        <v>301</v>
      </c>
      <c r="J637">
        <v>0</v>
      </c>
      <c r="K637">
        <v>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301</v>
      </c>
      <c r="T637">
        <v>0</v>
      </c>
      <c r="U637">
        <v>0</v>
      </c>
      <c r="V637">
        <v>301</v>
      </c>
      <c r="W637">
        <v>12</v>
      </c>
      <c r="X637">
        <v>9</v>
      </c>
      <c r="Y637">
        <v>3</v>
      </c>
      <c r="Z637">
        <v>0</v>
      </c>
      <c r="AA637">
        <v>289</v>
      </c>
      <c r="AB637">
        <v>142</v>
      </c>
      <c r="AC637">
        <v>58</v>
      </c>
      <c r="AD637">
        <v>6</v>
      </c>
      <c r="AE637">
        <v>13</v>
      </c>
      <c r="AF637">
        <v>1</v>
      </c>
      <c r="AG637">
        <v>5</v>
      </c>
      <c r="AH637">
        <v>26</v>
      </c>
      <c r="AI637">
        <v>3</v>
      </c>
      <c r="AJ637">
        <v>3</v>
      </c>
      <c r="AK637">
        <v>4</v>
      </c>
      <c r="AL637">
        <v>0</v>
      </c>
      <c r="AM637">
        <v>4</v>
      </c>
      <c r="AN637">
        <v>1</v>
      </c>
      <c r="AO637">
        <v>1</v>
      </c>
      <c r="AP637">
        <v>4</v>
      </c>
      <c r="AQ637">
        <v>0</v>
      </c>
      <c r="AR637">
        <v>1</v>
      </c>
      <c r="AS637">
        <v>1</v>
      </c>
      <c r="AT637">
        <v>1</v>
      </c>
      <c r="AU637">
        <v>0</v>
      </c>
      <c r="AV637">
        <v>1</v>
      </c>
      <c r="AW637">
        <v>4</v>
      </c>
      <c r="AX637">
        <v>0</v>
      </c>
      <c r="AY637">
        <v>2</v>
      </c>
      <c r="AZ637">
        <v>0</v>
      </c>
      <c r="BA637">
        <v>2</v>
      </c>
      <c r="BB637">
        <v>0</v>
      </c>
      <c r="BC637">
        <v>0</v>
      </c>
      <c r="BD637">
        <v>0</v>
      </c>
      <c r="BE637">
        <v>0</v>
      </c>
      <c r="BF637">
        <v>1</v>
      </c>
      <c r="BG637">
        <v>142</v>
      </c>
      <c r="BH637">
        <v>33</v>
      </c>
      <c r="BI637">
        <v>17</v>
      </c>
      <c r="BJ637">
        <v>12</v>
      </c>
      <c r="BK637">
        <v>2</v>
      </c>
      <c r="BL637">
        <v>1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1</v>
      </c>
      <c r="CI637">
        <v>0</v>
      </c>
      <c r="CJ637">
        <v>0</v>
      </c>
      <c r="CK637">
        <v>0</v>
      </c>
      <c r="CL637">
        <v>0</v>
      </c>
      <c r="CM637">
        <v>33</v>
      </c>
      <c r="CN637">
        <v>4</v>
      </c>
      <c r="CO637">
        <v>3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1</v>
      </c>
      <c r="DC637">
        <v>0</v>
      </c>
      <c r="DD637">
        <v>0</v>
      </c>
      <c r="DE637">
        <v>4</v>
      </c>
      <c r="DF637">
        <v>11</v>
      </c>
      <c r="DG637">
        <v>5</v>
      </c>
      <c r="DH637">
        <v>0</v>
      </c>
      <c r="DI637">
        <v>3</v>
      </c>
      <c r="DJ637">
        <v>1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1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1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11</v>
      </c>
      <c r="EL637">
        <v>42</v>
      </c>
      <c r="EM637">
        <v>1</v>
      </c>
      <c r="EN637">
        <v>3</v>
      </c>
      <c r="EO637">
        <v>0</v>
      </c>
      <c r="EP637">
        <v>1</v>
      </c>
      <c r="EQ637">
        <v>0</v>
      </c>
      <c r="ER637">
        <v>0</v>
      </c>
      <c r="ES637">
        <v>0</v>
      </c>
      <c r="ET637">
        <v>8</v>
      </c>
      <c r="EU637">
        <v>1</v>
      </c>
      <c r="EV637">
        <v>1</v>
      </c>
      <c r="EW637">
        <v>1</v>
      </c>
      <c r="EX637">
        <v>1</v>
      </c>
      <c r="EY637">
        <v>0</v>
      </c>
      <c r="EZ637">
        <v>0</v>
      </c>
      <c r="FA637">
        <v>0</v>
      </c>
      <c r="FB637">
        <v>0</v>
      </c>
      <c r="FC637">
        <v>1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24</v>
      </c>
      <c r="FP637">
        <v>42</v>
      </c>
      <c r="FQ637">
        <v>11</v>
      </c>
      <c r="FR637">
        <v>4</v>
      </c>
      <c r="FS637">
        <v>2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0</v>
      </c>
      <c r="GB637">
        <v>0</v>
      </c>
      <c r="GC637">
        <v>0</v>
      </c>
      <c r="GD637">
        <v>0</v>
      </c>
      <c r="GE637">
        <v>1</v>
      </c>
      <c r="GF637">
        <v>0</v>
      </c>
      <c r="GG637">
        <v>0</v>
      </c>
      <c r="GH637">
        <v>0</v>
      </c>
      <c r="GI637">
        <v>1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0</v>
      </c>
      <c r="GP637">
        <v>0</v>
      </c>
      <c r="GQ637">
        <v>1</v>
      </c>
      <c r="GR637">
        <v>0</v>
      </c>
      <c r="GS637">
        <v>1</v>
      </c>
      <c r="GT637">
        <v>1</v>
      </c>
      <c r="GU637">
        <v>11</v>
      </c>
      <c r="GV637">
        <v>39</v>
      </c>
      <c r="GW637">
        <v>5</v>
      </c>
      <c r="GX637">
        <v>29</v>
      </c>
      <c r="GY637">
        <v>1</v>
      </c>
      <c r="GZ637">
        <v>1</v>
      </c>
      <c r="HA637">
        <v>0</v>
      </c>
      <c r="HB637">
        <v>0</v>
      </c>
      <c r="HC637">
        <v>1</v>
      </c>
      <c r="HD637">
        <v>0</v>
      </c>
      <c r="HE637">
        <v>0</v>
      </c>
      <c r="HF637">
        <v>0</v>
      </c>
      <c r="HG637">
        <v>0</v>
      </c>
      <c r="HH637">
        <v>1</v>
      </c>
      <c r="HI637">
        <v>0</v>
      </c>
      <c r="HJ637">
        <v>1</v>
      </c>
      <c r="HK637">
        <v>0</v>
      </c>
      <c r="HL637">
        <v>0</v>
      </c>
      <c r="HM637">
        <v>0</v>
      </c>
      <c r="HN637">
        <v>0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0</v>
      </c>
      <c r="HY637">
        <v>0</v>
      </c>
      <c r="HZ637">
        <v>0</v>
      </c>
      <c r="IA637">
        <v>39</v>
      </c>
      <c r="IB637">
        <v>5</v>
      </c>
      <c r="IC637">
        <v>3</v>
      </c>
      <c r="ID637">
        <v>1</v>
      </c>
      <c r="IE637">
        <v>0</v>
      </c>
      <c r="IF637">
        <v>0</v>
      </c>
      <c r="IG637">
        <v>0</v>
      </c>
      <c r="IH637">
        <v>0</v>
      </c>
      <c r="II637">
        <v>0</v>
      </c>
      <c r="IJ637">
        <v>0</v>
      </c>
      <c r="IK637">
        <v>0</v>
      </c>
      <c r="IL637">
        <v>0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0</v>
      </c>
      <c r="JE637">
        <v>1</v>
      </c>
      <c r="JF637">
        <v>5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0</v>
      </c>
      <c r="JR637">
        <v>0</v>
      </c>
      <c r="JS637">
        <v>0</v>
      </c>
      <c r="JT637">
        <v>0</v>
      </c>
      <c r="JU637">
        <v>0</v>
      </c>
      <c r="JV637">
        <v>0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2</v>
      </c>
      <c r="KR637">
        <v>1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0</v>
      </c>
      <c r="LD637">
        <v>0</v>
      </c>
      <c r="LE637">
        <v>0</v>
      </c>
      <c r="LF637">
        <v>0</v>
      </c>
      <c r="LG637">
        <v>0</v>
      </c>
      <c r="LH637">
        <v>0</v>
      </c>
      <c r="LI637">
        <v>1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2</v>
      </c>
    </row>
    <row r="638" spans="1:332">
      <c r="A638" t="s">
        <v>664</v>
      </c>
      <c r="B638" t="s">
        <v>660</v>
      </c>
      <c r="C638" t="str">
        <f>"061409"</f>
        <v>061409</v>
      </c>
      <c r="D638" t="s">
        <v>403</v>
      </c>
      <c r="E638">
        <v>6</v>
      </c>
      <c r="F638">
        <v>709</v>
      </c>
      <c r="G638">
        <v>540</v>
      </c>
      <c r="H638">
        <v>138</v>
      </c>
      <c r="I638">
        <v>402</v>
      </c>
      <c r="J638">
        <v>0</v>
      </c>
      <c r="K638">
        <v>11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402</v>
      </c>
      <c r="T638">
        <v>0</v>
      </c>
      <c r="U638">
        <v>0</v>
      </c>
      <c r="V638">
        <v>402</v>
      </c>
      <c r="W638">
        <v>12</v>
      </c>
      <c r="X638">
        <v>9</v>
      </c>
      <c r="Y638">
        <v>3</v>
      </c>
      <c r="Z638">
        <v>0</v>
      </c>
      <c r="AA638">
        <v>390</v>
      </c>
      <c r="AB638">
        <v>217</v>
      </c>
      <c r="AC638">
        <v>36</v>
      </c>
      <c r="AD638">
        <v>17</v>
      </c>
      <c r="AE638">
        <v>11</v>
      </c>
      <c r="AF638">
        <v>1</v>
      </c>
      <c r="AG638">
        <v>1</v>
      </c>
      <c r="AH638">
        <v>102</v>
      </c>
      <c r="AI638">
        <v>2</v>
      </c>
      <c r="AJ638">
        <v>6</v>
      </c>
      <c r="AK638">
        <v>7</v>
      </c>
      <c r="AL638">
        <v>0</v>
      </c>
      <c r="AM638">
        <v>6</v>
      </c>
      <c r="AN638">
        <v>1</v>
      </c>
      <c r="AO638">
        <v>4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</v>
      </c>
      <c r="AW638">
        <v>1</v>
      </c>
      <c r="AX638">
        <v>1</v>
      </c>
      <c r="AY638">
        <v>0</v>
      </c>
      <c r="AZ638">
        <v>0</v>
      </c>
      <c r="BA638">
        <v>3</v>
      </c>
      <c r="BB638">
        <v>1</v>
      </c>
      <c r="BC638">
        <v>0</v>
      </c>
      <c r="BD638">
        <v>8</v>
      </c>
      <c r="BE638">
        <v>0</v>
      </c>
      <c r="BF638">
        <v>8</v>
      </c>
      <c r="BG638">
        <v>217</v>
      </c>
      <c r="BH638">
        <v>33</v>
      </c>
      <c r="BI638">
        <v>19</v>
      </c>
      <c r="BJ638">
        <v>11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1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2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33</v>
      </c>
      <c r="CN638">
        <v>9</v>
      </c>
      <c r="CO638">
        <v>5</v>
      </c>
      <c r="CP638">
        <v>2</v>
      </c>
      <c r="CQ638">
        <v>0</v>
      </c>
      <c r="CR638">
        <v>0</v>
      </c>
      <c r="CS638">
        <v>0</v>
      </c>
      <c r="CT638">
        <v>0</v>
      </c>
      <c r="CU638">
        <v>1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1</v>
      </c>
      <c r="DE638">
        <v>9</v>
      </c>
      <c r="DF638">
        <v>11</v>
      </c>
      <c r="DG638">
        <v>6</v>
      </c>
      <c r="DH638">
        <v>0</v>
      </c>
      <c r="DI638">
        <v>1</v>
      </c>
      <c r="DJ638">
        <v>2</v>
      </c>
      <c r="DK638">
        <v>0</v>
      </c>
      <c r="DL638">
        <v>0</v>
      </c>
      <c r="DM638">
        <v>0</v>
      </c>
      <c r="DN638">
        <v>0</v>
      </c>
      <c r="DO638">
        <v>1</v>
      </c>
      <c r="DP638">
        <v>0</v>
      </c>
      <c r="DQ638">
        <v>0</v>
      </c>
      <c r="DR638">
        <v>1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11</v>
      </c>
      <c r="EL638">
        <v>44</v>
      </c>
      <c r="EM638">
        <v>5</v>
      </c>
      <c r="EN638">
        <v>1</v>
      </c>
      <c r="EO638">
        <v>2</v>
      </c>
      <c r="EP638">
        <v>1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0</v>
      </c>
      <c r="EW638">
        <v>0</v>
      </c>
      <c r="EX638">
        <v>1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34</v>
      </c>
      <c r="FP638">
        <v>44</v>
      </c>
      <c r="FQ638">
        <v>18</v>
      </c>
      <c r="FR638">
        <v>5</v>
      </c>
      <c r="FS638">
        <v>4</v>
      </c>
      <c r="FT638">
        <v>3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0</v>
      </c>
      <c r="GB638">
        <v>0</v>
      </c>
      <c r="GC638">
        <v>0</v>
      </c>
      <c r="GD638">
        <v>0</v>
      </c>
      <c r="GE638">
        <v>0</v>
      </c>
      <c r="GF638">
        <v>1</v>
      </c>
      <c r="GG638">
        <v>1</v>
      </c>
      <c r="GH638">
        <v>0</v>
      </c>
      <c r="GI638">
        <v>1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1</v>
      </c>
      <c r="GP638">
        <v>0</v>
      </c>
      <c r="GQ638">
        <v>0</v>
      </c>
      <c r="GR638">
        <v>0</v>
      </c>
      <c r="GS638">
        <v>0</v>
      </c>
      <c r="GT638">
        <v>2</v>
      </c>
      <c r="GU638">
        <v>18</v>
      </c>
      <c r="GV638">
        <v>38</v>
      </c>
      <c r="GW638">
        <v>15</v>
      </c>
      <c r="GX638">
        <v>4</v>
      </c>
      <c r="GY638">
        <v>2</v>
      </c>
      <c r="GZ638">
        <v>0</v>
      </c>
      <c r="HA638">
        <v>1</v>
      </c>
      <c r="HB638">
        <v>1</v>
      </c>
      <c r="HC638">
        <v>5</v>
      </c>
      <c r="HD638">
        <v>1</v>
      </c>
      <c r="HE638">
        <v>0</v>
      </c>
      <c r="HF638">
        <v>0</v>
      </c>
      <c r="HG638">
        <v>3</v>
      </c>
      <c r="HH638">
        <v>0</v>
      </c>
      <c r="HI638">
        <v>0</v>
      </c>
      <c r="HJ638">
        <v>0</v>
      </c>
      <c r="HK638">
        <v>0</v>
      </c>
      <c r="HL638">
        <v>1</v>
      </c>
      <c r="HM638">
        <v>0</v>
      </c>
      <c r="HN638">
        <v>0</v>
      </c>
      <c r="HO638">
        <v>2</v>
      </c>
      <c r="HP638">
        <v>0</v>
      </c>
      <c r="HQ638">
        <v>0</v>
      </c>
      <c r="HR638">
        <v>0</v>
      </c>
      <c r="HS638">
        <v>0</v>
      </c>
      <c r="HT638">
        <v>0</v>
      </c>
      <c r="HU638">
        <v>0</v>
      </c>
      <c r="HV638">
        <v>0</v>
      </c>
      <c r="HW638">
        <v>0</v>
      </c>
      <c r="HX638">
        <v>2</v>
      </c>
      <c r="HY638">
        <v>0</v>
      </c>
      <c r="HZ638">
        <v>1</v>
      </c>
      <c r="IA638">
        <v>38</v>
      </c>
      <c r="IB638">
        <v>16</v>
      </c>
      <c r="IC638">
        <v>5</v>
      </c>
      <c r="ID638">
        <v>0</v>
      </c>
      <c r="IE638">
        <v>1</v>
      </c>
      <c r="IF638">
        <v>6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1</v>
      </c>
      <c r="IM638">
        <v>1</v>
      </c>
      <c r="IN638">
        <v>0</v>
      </c>
      <c r="IO638">
        <v>1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1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16</v>
      </c>
      <c r="JG638">
        <v>1</v>
      </c>
      <c r="JH638">
        <v>0</v>
      </c>
      <c r="JI638">
        <v>0</v>
      </c>
      <c r="JJ638">
        <v>0</v>
      </c>
      <c r="JK638">
        <v>0</v>
      </c>
      <c r="JL638">
        <v>0</v>
      </c>
      <c r="JM638">
        <v>0</v>
      </c>
      <c r="JN638">
        <v>1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1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3</v>
      </c>
      <c r="KR638">
        <v>0</v>
      </c>
      <c r="KS638">
        <v>0</v>
      </c>
      <c r="KT638">
        <v>1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0</v>
      </c>
      <c r="LD638">
        <v>0</v>
      </c>
      <c r="LE638">
        <v>0</v>
      </c>
      <c r="LF638">
        <v>0</v>
      </c>
      <c r="LG638">
        <v>0</v>
      </c>
      <c r="LH638">
        <v>0</v>
      </c>
      <c r="LI638">
        <v>2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3</v>
      </c>
    </row>
    <row r="639" spans="1:332">
      <c r="A639" t="s">
        <v>663</v>
      </c>
      <c r="B639" t="s">
        <v>660</v>
      </c>
      <c r="C639" t="str">
        <f>"061409"</f>
        <v>061409</v>
      </c>
      <c r="D639" t="s">
        <v>403</v>
      </c>
      <c r="E639">
        <v>7</v>
      </c>
      <c r="F639">
        <v>597</v>
      </c>
      <c r="G639">
        <v>460</v>
      </c>
      <c r="H639">
        <v>216</v>
      </c>
      <c r="I639">
        <v>244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244</v>
      </c>
      <c r="T639">
        <v>0</v>
      </c>
      <c r="U639">
        <v>0</v>
      </c>
      <c r="V639">
        <v>244</v>
      </c>
      <c r="W639">
        <v>15</v>
      </c>
      <c r="X639">
        <v>8</v>
      </c>
      <c r="Y639">
        <v>7</v>
      </c>
      <c r="Z639">
        <v>0</v>
      </c>
      <c r="AA639">
        <v>229</v>
      </c>
      <c r="AB639">
        <v>104</v>
      </c>
      <c r="AC639">
        <v>35</v>
      </c>
      <c r="AD639">
        <v>12</v>
      </c>
      <c r="AE639">
        <v>9</v>
      </c>
      <c r="AF639">
        <v>1</v>
      </c>
      <c r="AG639">
        <v>2</v>
      </c>
      <c r="AH639">
        <v>13</v>
      </c>
      <c r="AI639">
        <v>0</v>
      </c>
      <c r="AJ639">
        <v>8</v>
      </c>
      <c r="AK639">
        <v>6</v>
      </c>
      <c r="AL639">
        <v>1</v>
      </c>
      <c r="AM639">
        <v>4</v>
      </c>
      <c r="AN639">
        <v>1</v>
      </c>
      <c r="AO639">
        <v>2</v>
      </c>
      <c r="AP639">
        <v>0</v>
      </c>
      <c r="AQ639">
        <v>0</v>
      </c>
      <c r="AR639">
        <v>0</v>
      </c>
      <c r="AS639">
        <v>1</v>
      </c>
      <c r="AT639">
        <v>0</v>
      </c>
      <c r="AU639">
        <v>1</v>
      </c>
      <c r="AV639">
        <v>0</v>
      </c>
      <c r="AW639">
        <v>2</v>
      </c>
      <c r="AX639">
        <v>3</v>
      </c>
      <c r="AY639">
        <v>0</v>
      </c>
      <c r="AZ639">
        <v>1</v>
      </c>
      <c r="BA639">
        <v>0</v>
      </c>
      <c r="BB639">
        <v>0</v>
      </c>
      <c r="BC639">
        <v>0</v>
      </c>
      <c r="BD639">
        <v>1</v>
      </c>
      <c r="BE639">
        <v>0</v>
      </c>
      <c r="BF639">
        <v>1</v>
      </c>
      <c r="BG639">
        <v>104</v>
      </c>
      <c r="BH639">
        <v>22</v>
      </c>
      <c r="BI639">
        <v>6</v>
      </c>
      <c r="BJ639">
        <v>14</v>
      </c>
      <c r="BK639">
        <v>0</v>
      </c>
      <c r="BL639">
        <v>0</v>
      </c>
      <c r="BM639">
        <v>0</v>
      </c>
      <c r="BN639">
        <v>0</v>
      </c>
      <c r="BO639">
        <v>1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1</v>
      </c>
      <c r="CM639">
        <v>22</v>
      </c>
      <c r="CN639">
        <v>10</v>
      </c>
      <c r="CO639">
        <v>7</v>
      </c>
      <c r="CP639">
        <v>2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1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10</v>
      </c>
      <c r="DF639">
        <v>3</v>
      </c>
      <c r="DG639">
        <v>1</v>
      </c>
      <c r="DH639">
        <v>0</v>
      </c>
      <c r="DI639">
        <v>1</v>
      </c>
      <c r="DJ639">
        <v>0</v>
      </c>
      <c r="DK639">
        <v>1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3</v>
      </c>
      <c r="EL639">
        <v>41</v>
      </c>
      <c r="EM639">
        <v>0</v>
      </c>
      <c r="EN639">
        <v>1</v>
      </c>
      <c r="EO639">
        <v>1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1</v>
      </c>
      <c r="FD639">
        <v>0</v>
      </c>
      <c r="FE639">
        <v>0</v>
      </c>
      <c r="FF639">
        <v>0</v>
      </c>
      <c r="FG639">
        <v>0</v>
      </c>
      <c r="FH639">
        <v>1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37</v>
      </c>
      <c r="FP639">
        <v>41</v>
      </c>
      <c r="FQ639">
        <v>5</v>
      </c>
      <c r="FR639">
        <v>3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2</v>
      </c>
      <c r="GR639">
        <v>0</v>
      </c>
      <c r="GS639">
        <v>0</v>
      </c>
      <c r="GT639">
        <v>0</v>
      </c>
      <c r="GU639">
        <v>5</v>
      </c>
      <c r="GV639">
        <v>24</v>
      </c>
      <c r="GW639">
        <v>12</v>
      </c>
      <c r="GX639">
        <v>2</v>
      </c>
      <c r="GY639">
        <v>1</v>
      </c>
      <c r="GZ639">
        <v>1</v>
      </c>
      <c r="HA639">
        <v>0</v>
      </c>
      <c r="HB639">
        <v>0</v>
      </c>
      <c r="HC639">
        <v>2</v>
      </c>
      <c r="HD639">
        <v>2</v>
      </c>
      <c r="HE639">
        <v>1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1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1</v>
      </c>
      <c r="HX639">
        <v>1</v>
      </c>
      <c r="HY639">
        <v>0</v>
      </c>
      <c r="HZ639">
        <v>0</v>
      </c>
      <c r="IA639">
        <v>24</v>
      </c>
      <c r="IB639">
        <v>18</v>
      </c>
      <c r="IC639">
        <v>12</v>
      </c>
      <c r="ID639">
        <v>0</v>
      </c>
      <c r="IE639">
        <v>0</v>
      </c>
      <c r="IF639">
        <v>3</v>
      </c>
      <c r="IG639">
        <v>0</v>
      </c>
      <c r="IH639">
        <v>0</v>
      </c>
      <c r="II639">
        <v>0</v>
      </c>
      <c r="IJ639">
        <v>0</v>
      </c>
      <c r="IK639">
        <v>0</v>
      </c>
      <c r="IL639">
        <v>0</v>
      </c>
      <c r="IM639">
        <v>0</v>
      </c>
      <c r="IN639">
        <v>0</v>
      </c>
      <c r="IO639">
        <v>1</v>
      </c>
      <c r="IP639">
        <v>0</v>
      </c>
      <c r="IQ639">
        <v>0</v>
      </c>
      <c r="IR639">
        <v>0</v>
      </c>
      <c r="IS639">
        <v>0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1</v>
      </c>
      <c r="JE639">
        <v>1</v>
      </c>
      <c r="JF639">
        <v>18</v>
      </c>
      <c r="JG639">
        <v>1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1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0</v>
      </c>
      <c r="JW639">
        <v>0</v>
      </c>
      <c r="JX639">
        <v>1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1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1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0</v>
      </c>
      <c r="LD639">
        <v>0</v>
      </c>
      <c r="LE639">
        <v>0</v>
      </c>
      <c r="LF639">
        <v>0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1</v>
      </c>
    </row>
    <row r="640" spans="1:332">
      <c r="A640" t="s">
        <v>662</v>
      </c>
      <c r="B640" t="s">
        <v>660</v>
      </c>
      <c r="C640" t="str">
        <f>"061409"</f>
        <v>061409</v>
      </c>
      <c r="D640" t="s">
        <v>403</v>
      </c>
      <c r="E640">
        <v>8</v>
      </c>
      <c r="F640">
        <v>764</v>
      </c>
      <c r="G640">
        <v>580</v>
      </c>
      <c r="H640">
        <v>219</v>
      </c>
      <c r="I640">
        <v>361</v>
      </c>
      <c r="J640">
        <v>1</v>
      </c>
      <c r="K640">
        <v>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361</v>
      </c>
      <c r="T640">
        <v>0</v>
      </c>
      <c r="U640">
        <v>0</v>
      </c>
      <c r="V640">
        <v>361</v>
      </c>
      <c r="W640">
        <v>10</v>
      </c>
      <c r="X640">
        <v>10</v>
      </c>
      <c r="Y640">
        <v>0</v>
      </c>
      <c r="Z640">
        <v>0</v>
      </c>
      <c r="AA640">
        <v>351</v>
      </c>
      <c r="AB640">
        <v>193</v>
      </c>
      <c r="AC640">
        <v>48</v>
      </c>
      <c r="AD640">
        <v>24</v>
      </c>
      <c r="AE640">
        <v>16</v>
      </c>
      <c r="AF640">
        <v>3</v>
      </c>
      <c r="AG640">
        <v>3</v>
      </c>
      <c r="AH640">
        <v>54</v>
      </c>
      <c r="AI640">
        <v>2</v>
      </c>
      <c r="AJ640">
        <v>0</v>
      </c>
      <c r="AK640">
        <v>11</v>
      </c>
      <c r="AL640">
        <v>3</v>
      </c>
      <c r="AM640">
        <v>6</v>
      </c>
      <c r="AN640">
        <v>0</v>
      </c>
      <c r="AO640">
        <v>2</v>
      </c>
      <c r="AP640">
        <v>1</v>
      </c>
      <c r="AQ640">
        <v>0</v>
      </c>
      <c r="AR640">
        <v>2</v>
      </c>
      <c r="AS640">
        <v>1</v>
      </c>
      <c r="AT640">
        <v>0</v>
      </c>
      <c r="AU640">
        <v>1</v>
      </c>
      <c r="AV640">
        <v>0</v>
      </c>
      <c r="AW640">
        <v>2</v>
      </c>
      <c r="AX640">
        <v>2</v>
      </c>
      <c r="AY640">
        <v>0</v>
      </c>
      <c r="AZ640">
        <v>4</v>
      </c>
      <c r="BA640">
        <v>1</v>
      </c>
      <c r="BB640">
        <v>0</v>
      </c>
      <c r="BC640">
        <v>0</v>
      </c>
      <c r="BD640">
        <v>0</v>
      </c>
      <c r="BE640">
        <v>1</v>
      </c>
      <c r="BF640">
        <v>6</v>
      </c>
      <c r="BG640">
        <v>193</v>
      </c>
      <c r="BH640">
        <v>39</v>
      </c>
      <c r="BI640">
        <v>11</v>
      </c>
      <c r="BJ640">
        <v>24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1</v>
      </c>
      <c r="BT640">
        <v>0</v>
      </c>
      <c r="BU640">
        <v>2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1</v>
      </c>
      <c r="CI640">
        <v>0</v>
      </c>
      <c r="CJ640">
        <v>0</v>
      </c>
      <c r="CK640">
        <v>0</v>
      </c>
      <c r="CL640">
        <v>0</v>
      </c>
      <c r="CM640">
        <v>39</v>
      </c>
      <c r="CN640">
        <v>2</v>
      </c>
      <c r="CO640">
        <v>1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1</v>
      </c>
      <c r="DD640">
        <v>0</v>
      </c>
      <c r="DE640">
        <v>2</v>
      </c>
      <c r="DF640">
        <v>11</v>
      </c>
      <c r="DG640">
        <v>3</v>
      </c>
      <c r="DH640">
        <v>1</v>
      </c>
      <c r="DI640">
        <v>0</v>
      </c>
      <c r="DJ640">
        <v>0</v>
      </c>
      <c r="DK640">
        <v>2</v>
      </c>
      <c r="DL640">
        <v>0</v>
      </c>
      <c r="DM640">
        <v>0</v>
      </c>
      <c r="DN640">
        <v>0</v>
      </c>
      <c r="DO640">
        <v>0</v>
      </c>
      <c r="DP640">
        <v>1</v>
      </c>
      <c r="DQ640">
        <v>0</v>
      </c>
      <c r="DR640">
        <v>0</v>
      </c>
      <c r="DS640">
        <v>0</v>
      </c>
      <c r="DT640">
        <v>3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1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11</v>
      </c>
      <c r="EL640">
        <v>52</v>
      </c>
      <c r="EM640">
        <v>5</v>
      </c>
      <c r="EN640">
        <v>3</v>
      </c>
      <c r="EO640">
        <v>0</v>
      </c>
      <c r="EP640">
        <v>4</v>
      </c>
      <c r="EQ640">
        <v>1</v>
      </c>
      <c r="ER640">
        <v>0</v>
      </c>
      <c r="ES640">
        <v>1</v>
      </c>
      <c r="ET640">
        <v>3</v>
      </c>
      <c r="EU640">
        <v>1</v>
      </c>
      <c r="EV640">
        <v>1</v>
      </c>
      <c r="EW640">
        <v>0</v>
      </c>
      <c r="EX640">
        <v>0</v>
      </c>
      <c r="EY640">
        <v>0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0</v>
      </c>
      <c r="FG640">
        <v>1</v>
      </c>
      <c r="FH640">
        <v>0</v>
      </c>
      <c r="FI640">
        <v>3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29</v>
      </c>
      <c r="FP640">
        <v>52</v>
      </c>
      <c r="FQ640">
        <v>15</v>
      </c>
      <c r="FR640">
        <v>7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3</v>
      </c>
      <c r="GA640">
        <v>0</v>
      </c>
      <c r="GB640">
        <v>1</v>
      </c>
      <c r="GC640">
        <v>0</v>
      </c>
      <c r="GD640">
        <v>0</v>
      </c>
      <c r="GE640">
        <v>0</v>
      </c>
      <c r="GF640">
        <v>0</v>
      </c>
      <c r="GG640">
        <v>0</v>
      </c>
      <c r="GH640">
        <v>0</v>
      </c>
      <c r="GI640">
        <v>1</v>
      </c>
      <c r="GJ640">
        <v>0</v>
      </c>
      <c r="GK640">
        <v>0</v>
      </c>
      <c r="GL640">
        <v>0</v>
      </c>
      <c r="GM640">
        <v>0</v>
      </c>
      <c r="GN640">
        <v>0</v>
      </c>
      <c r="GO640">
        <v>0</v>
      </c>
      <c r="GP640">
        <v>0</v>
      </c>
      <c r="GQ640">
        <v>0</v>
      </c>
      <c r="GR640">
        <v>0</v>
      </c>
      <c r="GS640">
        <v>0</v>
      </c>
      <c r="GT640">
        <v>3</v>
      </c>
      <c r="GU640">
        <v>15</v>
      </c>
      <c r="GV640">
        <v>33</v>
      </c>
      <c r="GW640">
        <v>13</v>
      </c>
      <c r="GX640">
        <v>3</v>
      </c>
      <c r="GY640">
        <v>1</v>
      </c>
      <c r="GZ640">
        <v>1</v>
      </c>
      <c r="HA640">
        <v>1</v>
      </c>
      <c r="HB640">
        <v>1</v>
      </c>
      <c r="HC640">
        <v>2</v>
      </c>
      <c r="HD640">
        <v>2</v>
      </c>
      <c r="HE640">
        <v>0</v>
      </c>
      <c r="HF640">
        <v>2</v>
      </c>
      <c r="HG640">
        <v>0</v>
      </c>
      <c r="HH640">
        <v>1</v>
      </c>
      <c r="HI640">
        <v>0</v>
      </c>
      <c r="HJ640">
        <v>0</v>
      </c>
      <c r="HK640">
        <v>1</v>
      </c>
      <c r="HL640">
        <v>0</v>
      </c>
      <c r="HM640">
        <v>0</v>
      </c>
      <c r="HN640">
        <v>0</v>
      </c>
      <c r="HO640">
        <v>1</v>
      </c>
      <c r="HP640">
        <v>0</v>
      </c>
      <c r="HQ640">
        <v>0</v>
      </c>
      <c r="HR640">
        <v>0</v>
      </c>
      <c r="HS640">
        <v>0</v>
      </c>
      <c r="HT640">
        <v>0</v>
      </c>
      <c r="HU640">
        <v>0</v>
      </c>
      <c r="HV640">
        <v>0</v>
      </c>
      <c r="HW640">
        <v>1</v>
      </c>
      <c r="HX640">
        <v>1</v>
      </c>
      <c r="HY640">
        <v>0</v>
      </c>
      <c r="HZ640">
        <v>2</v>
      </c>
      <c r="IA640">
        <v>33</v>
      </c>
      <c r="IB640">
        <v>6</v>
      </c>
      <c r="IC640">
        <v>2</v>
      </c>
      <c r="ID640">
        <v>1</v>
      </c>
      <c r="IE640">
        <v>1</v>
      </c>
      <c r="IF640">
        <v>2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0</v>
      </c>
      <c r="IQ640">
        <v>0</v>
      </c>
      <c r="IR640">
        <v>0</v>
      </c>
      <c r="IS640">
        <v>0</v>
      </c>
      <c r="IT640">
        <v>0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6</v>
      </c>
      <c r="JG640">
        <v>0</v>
      </c>
      <c r="JH640">
        <v>0</v>
      </c>
      <c r="JI640">
        <v>0</v>
      </c>
      <c r="JJ640">
        <v>0</v>
      </c>
      <c r="JK640">
        <v>0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0</v>
      </c>
      <c r="JT640">
        <v>0</v>
      </c>
      <c r="JU640">
        <v>0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</row>
    <row r="641" spans="1:332">
      <c r="A641" t="s">
        <v>661</v>
      </c>
      <c r="B641" t="s">
        <v>660</v>
      </c>
      <c r="C641" t="str">
        <f>"061409"</f>
        <v>061409</v>
      </c>
      <c r="D641" t="s">
        <v>403</v>
      </c>
      <c r="E641">
        <v>9</v>
      </c>
      <c r="F641">
        <v>1183</v>
      </c>
      <c r="G641">
        <v>900</v>
      </c>
      <c r="H641">
        <v>384</v>
      </c>
      <c r="I641">
        <v>516</v>
      </c>
      <c r="J641">
        <v>0</v>
      </c>
      <c r="K641">
        <v>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516</v>
      </c>
      <c r="T641">
        <v>0</v>
      </c>
      <c r="U641">
        <v>0</v>
      </c>
      <c r="V641">
        <v>516</v>
      </c>
      <c r="W641">
        <v>15</v>
      </c>
      <c r="X641">
        <v>13</v>
      </c>
      <c r="Y641">
        <v>2</v>
      </c>
      <c r="Z641">
        <v>0</v>
      </c>
      <c r="AA641">
        <v>501</v>
      </c>
      <c r="AB641">
        <v>270</v>
      </c>
      <c r="AC641">
        <v>94</v>
      </c>
      <c r="AD641">
        <v>11</v>
      </c>
      <c r="AE641">
        <v>18</v>
      </c>
      <c r="AF641">
        <v>3</v>
      </c>
      <c r="AG641">
        <v>3</v>
      </c>
      <c r="AH641">
        <v>64</v>
      </c>
      <c r="AI641">
        <v>5</v>
      </c>
      <c r="AJ641">
        <v>1</v>
      </c>
      <c r="AK641">
        <v>8</v>
      </c>
      <c r="AL641">
        <v>10</v>
      </c>
      <c r="AM641">
        <v>9</v>
      </c>
      <c r="AN641">
        <v>2</v>
      </c>
      <c r="AO641">
        <v>5</v>
      </c>
      <c r="AP641">
        <v>0</v>
      </c>
      <c r="AQ641">
        <v>0</v>
      </c>
      <c r="AR641">
        <v>1</v>
      </c>
      <c r="AS641">
        <v>2</v>
      </c>
      <c r="AT641">
        <v>0</v>
      </c>
      <c r="AU641">
        <v>0</v>
      </c>
      <c r="AV641">
        <v>0</v>
      </c>
      <c r="AW641">
        <v>10</v>
      </c>
      <c r="AX641">
        <v>4</v>
      </c>
      <c r="AY641">
        <v>1</v>
      </c>
      <c r="AZ641">
        <v>5</v>
      </c>
      <c r="BA641">
        <v>2</v>
      </c>
      <c r="BB641">
        <v>1</v>
      </c>
      <c r="BC641">
        <v>0</v>
      </c>
      <c r="BD641">
        <v>2</v>
      </c>
      <c r="BE641">
        <v>0</v>
      </c>
      <c r="BF641">
        <v>9</v>
      </c>
      <c r="BG641">
        <v>270</v>
      </c>
      <c r="BH641">
        <v>58</v>
      </c>
      <c r="BI641">
        <v>28</v>
      </c>
      <c r="BJ641">
        <v>18</v>
      </c>
      <c r="BK641">
        <v>3</v>
      </c>
      <c r="BL641">
        <v>2</v>
      </c>
      <c r="BM641">
        <v>2</v>
      </c>
      <c r="BN641">
        <v>0</v>
      </c>
      <c r="BO641">
        <v>2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1</v>
      </c>
      <c r="CB641">
        <v>2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58</v>
      </c>
      <c r="CN641">
        <v>16</v>
      </c>
      <c r="CO641">
        <v>3</v>
      </c>
      <c r="CP641">
        <v>5</v>
      </c>
      <c r="CQ641">
        <v>1</v>
      </c>
      <c r="CR641">
        <v>0</v>
      </c>
      <c r="CS641">
        <v>0</v>
      </c>
      <c r="CT641">
        <v>2</v>
      </c>
      <c r="CU641">
        <v>1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1</v>
      </c>
      <c r="DB641">
        <v>0</v>
      </c>
      <c r="DC641">
        <v>3</v>
      </c>
      <c r="DD641">
        <v>0</v>
      </c>
      <c r="DE641">
        <v>16</v>
      </c>
      <c r="DF641">
        <v>23</v>
      </c>
      <c r="DG641">
        <v>7</v>
      </c>
      <c r="DH641">
        <v>2</v>
      </c>
      <c r="DI641">
        <v>6</v>
      </c>
      <c r="DJ641">
        <v>0</v>
      </c>
      <c r="DK641">
        <v>2</v>
      </c>
      <c r="DL641">
        <v>0</v>
      </c>
      <c r="DM641">
        <v>0</v>
      </c>
      <c r="DN641">
        <v>0</v>
      </c>
      <c r="DO641">
        <v>0</v>
      </c>
      <c r="DP641">
        <v>2</v>
      </c>
      <c r="DQ641">
        <v>0</v>
      </c>
      <c r="DR641">
        <v>1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2</v>
      </c>
      <c r="EI641">
        <v>0</v>
      </c>
      <c r="EJ641">
        <v>1</v>
      </c>
      <c r="EK641">
        <v>23</v>
      </c>
      <c r="EL641">
        <v>48</v>
      </c>
      <c r="EM641">
        <v>6</v>
      </c>
      <c r="EN641">
        <v>1</v>
      </c>
      <c r="EO641">
        <v>0</v>
      </c>
      <c r="EP641">
        <v>2</v>
      </c>
      <c r="EQ641">
        <v>0</v>
      </c>
      <c r="ER641">
        <v>0</v>
      </c>
      <c r="ES641">
        <v>0</v>
      </c>
      <c r="ET641">
        <v>0</v>
      </c>
      <c r="EU641">
        <v>1</v>
      </c>
      <c r="EV641">
        <v>0</v>
      </c>
      <c r="EW641">
        <v>0</v>
      </c>
      <c r="EX641">
        <v>1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37</v>
      </c>
      <c r="FP641">
        <v>48</v>
      </c>
      <c r="FQ641">
        <v>9</v>
      </c>
      <c r="FR641">
        <v>6</v>
      </c>
      <c r="FS641">
        <v>0</v>
      </c>
      <c r="FT641">
        <v>1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2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9</v>
      </c>
      <c r="GV641">
        <v>63</v>
      </c>
      <c r="GW641">
        <v>38</v>
      </c>
      <c r="GX641">
        <v>5</v>
      </c>
      <c r="GY641">
        <v>1</v>
      </c>
      <c r="GZ641">
        <v>0</v>
      </c>
      <c r="HA641">
        <v>3</v>
      </c>
      <c r="HB641">
        <v>2</v>
      </c>
      <c r="HC641">
        <v>1</v>
      </c>
      <c r="HD641">
        <v>0</v>
      </c>
      <c r="HE641">
        <v>0</v>
      </c>
      <c r="HF641">
        <v>3</v>
      </c>
      <c r="HG641">
        <v>0</v>
      </c>
      <c r="HH641">
        <v>4</v>
      </c>
      <c r="HI641">
        <v>2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1</v>
      </c>
      <c r="HP641">
        <v>1</v>
      </c>
      <c r="HQ641">
        <v>1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1</v>
      </c>
      <c r="HY641">
        <v>0</v>
      </c>
      <c r="HZ641">
        <v>0</v>
      </c>
      <c r="IA641">
        <v>63</v>
      </c>
      <c r="IB641">
        <v>13</v>
      </c>
      <c r="IC641">
        <v>4</v>
      </c>
      <c r="ID641">
        <v>1</v>
      </c>
      <c r="IE641">
        <v>0</v>
      </c>
      <c r="IF641">
        <v>3</v>
      </c>
      <c r="IG641">
        <v>1</v>
      </c>
      <c r="IH641">
        <v>0</v>
      </c>
      <c r="II641">
        <v>0</v>
      </c>
      <c r="IJ641">
        <v>0</v>
      </c>
      <c r="IK641">
        <v>0</v>
      </c>
      <c r="IL641">
        <v>1</v>
      </c>
      <c r="IM641">
        <v>0</v>
      </c>
      <c r="IN641">
        <v>0</v>
      </c>
      <c r="IO641">
        <v>1</v>
      </c>
      <c r="IP641">
        <v>1</v>
      </c>
      <c r="IQ641">
        <v>0</v>
      </c>
      <c r="IR641">
        <v>0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13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0</v>
      </c>
      <c r="JO641">
        <v>0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0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0</v>
      </c>
      <c r="KG641">
        <v>0</v>
      </c>
      <c r="KH641">
        <v>0</v>
      </c>
      <c r="KI641">
        <v>0</v>
      </c>
      <c r="KJ641">
        <v>0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1</v>
      </c>
      <c r="KR641">
        <v>0</v>
      </c>
      <c r="KS641">
        <v>0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0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1</v>
      </c>
      <c r="LT641">
        <v>1</v>
      </c>
    </row>
    <row r="642" spans="1:332">
      <c r="A642" t="s">
        <v>659</v>
      </c>
      <c r="B642" t="s">
        <v>650</v>
      </c>
      <c r="C642" t="str">
        <f>"061410"</f>
        <v>061410</v>
      </c>
      <c r="D642" t="s">
        <v>658</v>
      </c>
      <c r="E642">
        <v>1</v>
      </c>
      <c r="F642">
        <v>1423</v>
      </c>
      <c r="G642">
        <v>1080</v>
      </c>
      <c r="H642">
        <v>334</v>
      </c>
      <c r="I642">
        <v>746</v>
      </c>
      <c r="J642">
        <v>1</v>
      </c>
      <c r="K642">
        <v>7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746</v>
      </c>
      <c r="T642">
        <v>0</v>
      </c>
      <c r="U642">
        <v>0</v>
      </c>
      <c r="V642">
        <v>746</v>
      </c>
      <c r="W642">
        <v>15</v>
      </c>
      <c r="X642">
        <v>14</v>
      </c>
      <c r="Y642">
        <v>1</v>
      </c>
      <c r="Z642">
        <v>0</v>
      </c>
      <c r="AA642">
        <v>731</v>
      </c>
      <c r="AB642">
        <v>499</v>
      </c>
      <c r="AC642">
        <v>151</v>
      </c>
      <c r="AD642">
        <v>24</v>
      </c>
      <c r="AE642">
        <v>72</v>
      </c>
      <c r="AF642">
        <v>1</v>
      </c>
      <c r="AG642">
        <v>8</v>
      </c>
      <c r="AH642">
        <v>61</v>
      </c>
      <c r="AI642">
        <v>27</v>
      </c>
      <c r="AJ642">
        <v>2</v>
      </c>
      <c r="AK642">
        <v>25</v>
      </c>
      <c r="AL642">
        <v>22</v>
      </c>
      <c r="AM642">
        <v>14</v>
      </c>
      <c r="AN642">
        <v>9</v>
      </c>
      <c r="AO642">
        <v>3</v>
      </c>
      <c r="AP642">
        <v>6</v>
      </c>
      <c r="AQ642">
        <v>4</v>
      </c>
      <c r="AR642">
        <v>0</v>
      </c>
      <c r="AS642">
        <v>2</v>
      </c>
      <c r="AT642">
        <v>2</v>
      </c>
      <c r="AU642">
        <v>2</v>
      </c>
      <c r="AV642">
        <v>2</v>
      </c>
      <c r="AW642">
        <v>36</v>
      </c>
      <c r="AX642">
        <v>5</v>
      </c>
      <c r="AY642">
        <v>0</v>
      </c>
      <c r="AZ642">
        <v>3</v>
      </c>
      <c r="BA642">
        <v>0</v>
      </c>
      <c r="BB642">
        <v>0</v>
      </c>
      <c r="BC642">
        <v>1</v>
      </c>
      <c r="BD642">
        <v>3</v>
      </c>
      <c r="BE642">
        <v>1</v>
      </c>
      <c r="BF642">
        <v>13</v>
      </c>
      <c r="BG642">
        <v>499</v>
      </c>
      <c r="BH642">
        <v>61</v>
      </c>
      <c r="BI642">
        <v>33</v>
      </c>
      <c r="BJ642">
        <v>11</v>
      </c>
      <c r="BK642">
        <v>4</v>
      </c>
      <c r="BL642">
        <v>2</v>
      </c>
      <c r="BM642">
        <v>0</v>
      </c>
      <c r="BN642">
        <v>4</v>
      </c>
      <c r="BO642">
        <v>3</v>
      </c>
      <c r="BP642">
        <v>0</v>
      </c>
      <c r="BQ642">
        <v>0</v>
      </c>
      <c r="BR642">
        <v>3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1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61</v>
      </c>
      <c r="CN642">
        <v>13</v>
      </c>
      <c r="CO642">
        <v>4</v>
      </c>
      <c r="CP642">
        <v>3</v>
      </c>
      <c r="CQ642">
        <v>0</v>
      </c>
      <c r="CR642">
        <v>1</v>
      </c>
      <c r="CS642">
        <v>0</v>
      </c>
      <c r="CT642">
        <v>1</v>
      </c>
      <c r="CU642">
        <v>2</v>
      </c>
      <c r="CV642">
        <v>1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1</v>
      </c>
      <c r="DE642">
        <v>13</v>
      </c>
      <c r="DF642">
        <v>45</v>
      </c>
      <c r="DG642">
        <v>30</v>
      </c>
      <c r="DH642">
        <v>0</v>
      </c>
      <c r="DI642">
        <v>1</v>
      </c>
      <c r="DJ642">
        <v>5</v>
      </c>
      <c r="DK642">
        <v>3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1</v>
      </c>
      <c r="DV642">
        <v>2</v>
      </c>
      <c r="DW642">
        <v>0</v>
      </c>
      <c r="DX642">
        <v>0</v>
      </c>
      <c r="DY642">
        <v>0</v>
      </c>
      <c r="DZ642">
        <v>1</v>
      </c>
      <c r="EA642">
        <v>0</v>
      </c>
      <c r="EB642">
        <v>0</v>
      </c>
      <c r="EC642">
        <v>0</v>
      </c>
      <c r="ED642">
        <v>1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1</v>
      </c>
      <c r="EK642">
        <v>45</v>
      </c>
      <c r="EL642">
        <v>17</v>
      </c>
      <c r="EM642">
        <v>4</v>
      </c>
      <c r="EN642">
        <v>0</v>
      </c>
      <c r="EO642">
        <v>0</v>
      </c>
      <c r="EP642">
        <v>5</v>
      </c>
      <c r="EQ642">
        <v>0</v>
      </c>
      <c r="ER642">
        <v>1</v>
      </c>
      <c r="ES642">
        <v>1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1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1</v>
      </c>
      <c r="FK642">
        <v>1</v>
      </c>
      <c r="FL642">
        <v>1</v>
      </c>
      <c r="FM642">
        <v>0</v>
      </c>
      <c r="FN642">
        <v>0</v>
      </c>
      <c r="FO642">
        <v>2</v>
      </c>
      <c r="FP642">
        <v>17</v>
      </c>
      <c r="FQ642">
        <v>15</v>
      </c>
      <c r="FR642">
        <v>9</v>
      </c>
      <c r="FS642">
        <v>1</v>
      </c>
      <c r="FT642">
        <v>2</v>
      </c>
      <c r="FU642">
        <v>0</v>
      </c>
      <c r="FV642">
        <v>0</v>
      </c>
      <c r="FW642">
        <v>1</v>
      </c>
      <c r="FX642">
        <v>0</v>
      </c>
      <c r="FY642">
        <v>1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1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15</v>
      </c>
      <c r="GV642">
        <v>49</v>
      </c>
      <c r="GW642">
        <v>16</v>
      </c>
      <c r="GX642">
        <v>2</v>
      </c>
      <c r="GY642">
        <v>0</v>
      </c>
      <c r="GZ642">
        <v>1</v>
      </c>
      <c r="HA642">
        <v>0</v>
      </c>
      <c r="HB642">
        <v>2</v>
      </c>
      <c r="HC642">
        <v>1</v>
      </c>
      <c r="HD642">
        <v>1</v>
      </c>
      <c r="HE642">
        <v>0</v>
      </c>
      <c r="HF642">
        <v>1</v>
      </c>
      <c r="HG642">
        <v>19</v>
      </c>
      <c r="HH642">
        <v>0</v>
      </c>
      <c r="HI642">
        <v>1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2</v>
      </c>
      <c r="HQ642">
        <v>0</v>
      </c>
      <c r="HR642">
        <v>0</v>
      </c>
      <c r="HS642">
        <v>0</v>
      </c>
      <c r="HT642">
        <v>1</v>
      </c>
      <c r="HU642">
        <v>0</v>
      </c>
      <c r="HV642">
        <v>1</v>
      </c>
      <c r="HW642">
        <v>0</v>
      </c>
      <c r="HX642">
        <v>0</v>
      </c>
      <c r="HY642">
        <v>0</v>
      </c>
      <c r="HZ642">
        <v>1</v>
      </c>
      <c r="IA642">
        <v>49</v>
      </c>
      <c r="IB642">
        <v>26</v>
      </c>
      <c r="IC642">
        <v>12</v>
      </c>
      <c r="ID642">
        <v>0</v>
      </c>
      <c r="IE642">
        <v>1</v>
      </c>
      <c r="IF642">
        <v>1</v>
      </c>
      <c r="IG642">
        <v>0</v>
      </c>
      <c r="IH642">
        <v>0</v>
      </c>
      <c r="II642">
        <v>0</v>
      </c>
      <c r="IJ642">
        <v>0</v>
      </c>
      <c r="IK642">
        <v>4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4</v>
      </c>
      <c r="IV642">
        <v>1</v>
      </c>
      <c r="IW642">
        <v>2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0</v>
      </c>
      <c r="JE642">
        <v>1</v>
      </c>
      <c r="JF642">
        <v>26</v>
      </c>
      <c r="JG642">
        <v>1</v>
      </c>
      <c r="JH642">
        <v>1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0</v>
      </c>
      <c r="JV642">
        <v>0</v>
      </c>
      <c r="JW642">
        <v>0</v>
      </c>
      <c r="JX642">
        <v>1</v>
      </c>
      <c r="JY642">
        <v>2</v>
      </c>
      <c r="JZ642">
        <v>1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1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2</v>
      </c>
      <c r="KQ642">
        <v>3</v>
      </c>
      <c r="KR642">
        <v>0</v>
      </c>
      <c r="KS642">
        <v>0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1</v>
      </c>
      <c r="LB642">
        <v>0</v>
      </c>
      <c r="LC642">
        <v>0</v>
      </c>
      <c r="LD642">
        <v>0</v>
      </c>
      <c r="LE642">
        <v>0</v>
      </c>
      <c r="LF642">
        <v>0</v>
      </c>
      <c r="LG642">
        <v>0</v>
      </c>
      <c r="LH642">
        <v>0</v>
      </c>
      <c r="LI642">
        <v>0</v>
      </c>
      <c r="LJ642">
        <v>0</v>
      </c>
      <c r="LK642">
        <v>0</v>
      </c>
      <c r="LL642">
        <v>0</v>
      </c>
      <c r="LM642">
        <v>0</v>
      </c>
      <c r="LN642">
        <v>1</v>
      </c>
      <c r="LO642">
        <v>0</v>
      </c>
      <c r="LP642">
        <v>1</v>
      </c>
      <c r="LQ642">
        <v>0</v>
      </c>
      <c r="LR642">
        <v>0</v>
      </c>
      <c r="LS642">
        <v>0</v>
      </c>
      <c r="LT642">
        <v>3</v>
      </c>
    </row>
    <row r="643" spans="1:332">
      <c r="A643" t="s">
        <v>657</v>
      </c>
      <c r="B643" t="s">
        <v>650</v>
      </c>
      <c r="C643" t="str">
        <f>"061410"</f>
        <v>061410</v>
      </c>
      <c r="D643" t="s">
        <v>656</v>
      </c>
      <c r="E643">
        <v>2</v>
      </c>
      <c r="F643">
        <v>746</v>
      </c>
      <c r="G643">
        <v>571</v>
      </c>
      <c r="H643">
        <v>243</v>
      </c>
      <c r="I643">
        <v>328</v>
      </c>
      <c r="J643">
        <v>1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328</v>
      </c>
      <c r="T643">
        <v>0</v>
      </c>
      <c r="U643">
        <v>0</v>
      </c>
      <c r="V643">
        <v>328</v>
      </c>
      <c r="W643">
        <v>4</v>
      </c>
      <c r="X643">
        <v>3</v>
      </c>
      <c r="Y643">
        <v>1</v>
      </c>
      <c r="Z643">
        <v>0</v>
      </c>
      <c r="AA643">
        <v>324</v>
      </c>
      <c r="AB643">
        <v>215</v>
      </c>
      <c r="AC643">
        <v>73</v>
      </c>
      <c r="AD643">
        <v>13</v>
      </c>
      <c r="AE643">
        <v>22</v>
      </c>
      <c r="AF643">
        <v>0</v>
      </c>
      <c r="AG643">
        <v>2</v>
      </c>
      <c r="AH643">
        <v>35</v>
      </c>
      <c r="AI643">
        <v>9</v>
      </c>
      <c r="AJ643">
        <v>0</v>
      </c>
      <c r="AK643">
        <v>10</v>
      </c>
      <c r="AL643">
        <v>13</v>
      </c>
      <c r="AM643">
        <v>4</v>
      </c>
      <c r="AN643">
        <v>2</v>
      </c>
      <c r="AO643">
        <v>0</v>
      </c>
      <c r="AP643">
        <v>1</v>
      </c>
      <c r="AQ643">
        <v>0</v>
      </c>
      <c r="AR643">
        <v>2</v>
      </c>
      <c r="AS643">
        <v>1</v>
      </c>
      <c r="AT643">
        <v>0</v>
      </c>
      <c r="AU643">
        <v>2</v>
      </c>
      <c r="AV643">
        <v>6</v>
      </c>
      <c r="AW643">
        <v>6</v>
      </c>
      <c r="AX643">
        <v>2</v>
      </c>
      <c r="AY643">
        <v>0</v>
      </c>
      <c r="AZ643">
        <v>4</v>
      </c>
      <c r="BA643">
        <v>0</v>
      </c>
      <c r="BB643">
        <v>2</v>
      </c>
      <c r="BC643">
        <v>1</v>
      </c>
      <c r="BD643">
        <v>1</v>
      </c>
      <c r="BE643">
        <v>0</v>
      </c>
      <c r="BF643">
        <v>4</v>
      </c>
      <c r="BG643">
        <v>215</v>
      </c>
      <c r="BH643">
        <v>19</v>
      </c>
      <c r="BI643">
        <v>9</v>
      </c>
      <c r="BJ643">
        <v>2</v>
      </c>
      <c r="BK643">
        <v>0</v>
      </c>
      <c r="BL643">
        <v>1</v>
      </c>
      <c r="BM643">
        <v>0</v>
      </c>
      <c r="BN643">
        <v>2</v>
      </c>
      <c r="BO643">
        <v>1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1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1</v>
      </c>
      <c r="CB643">
        <v>0</v>
      </c>
      <c r="CC643">
        <v>0</v>
      </c>
      <c r="CD643">
        <v>1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1</v>
      </c>
      <c r="CL643">
        <v>0</v>
      </c>
      <c r="CM643">
        <v>19</v>
      </c>
      <c r="CN643">
        <v>5</v>
      </c>
      <c r="CO643">
        <v>3</v>
      </c>
      <c r="CP643">
        <v>0</v>
      </c>
      <c r="CQ643">
        <v>1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1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5</v>
      </c>
      <c r="DF643">
        <v>18</v>
      </c>
      <c r="DG643">
        <v>10</v>
      </c>
      <c r="DH643">
        <v>0</v>
      </c>
      <c r="DI643">
        <v>3</v>
      </c>
      <c r="DJ643">
        <v>1</v>
      </c>
      <c r="DK643">
        <v>0</v>
      </c>
      <c r="DL643">
        <v>0</v>
      </c>
      <c r="DM643">
        <v>0</v>
      </c>
      <c r="DN643">
        <v>0</v>
      </c>
      <c r="DO643">
        <v>1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2</v>
      </c>
      <c r="DX643">
        <v>0</v>
      </c>
      <c r="DY643">
        <v>0</v>
      </c>
      <c r="DZ643">
        <v>1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18</v>
      </c>
      <c r="EL643">
        <v>13</v>
      </c>
      <c r="EM643">
        <v>4</v>
      </c>
      <c r="EN643">
        <v>1</v>
      </c>
      <c r="EO643">
        <v>0</v>
      </c>
      <c r="EP643">
        <v>2</v>
      </c>
      <c r="EQ643">
        <v>0</v>
      </c>
      <c r="ER643">
        <v>0</v>
      </c>
      <c r="ES643">
        <v>2</v>
      </c>
      <c r="ET643">
        <v>1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1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0</v>
      </c>
      <c r="FM643">
        <v>0</v>
      </c>
      <c r="FN643">
        <v>0</v>
      </c>
      <c r="FO643">
        <v>2</v>
      </c>
      <c r="FP643">
        <v>13</v>
      </c>
      <c r="FQ643">
        <v>17</v>
      </c>
      <c r="FR643">
        <v>7</v>
      </c>
      <c r="FS643">
        <v>8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1</v>
      </c>
      <c r="GA643">
        <v>0</v>
      </c>
      <c r="GB643">
        <v>0</v>
      </c>
      <c r="GC643">
        <v>0</v>
      </c>
      <c r="GD643">
        <v>0</v>
      </c>
      <c r="GE643">
        <v>0</v>
      </c>
      <c r="GF643">
        <v>0</v>
      </c>
      <c r="GG643">
        <v>0</v>
      </c>
      <c r="GH643">
        <v>0</v>
      </c>
      <c r="GI643">
        <v>1</v>
      </c>
      <c r="GJ643">
        <v>0</v>
      </c>
      <c r="GK643">
        <v>0</v>
      </c>
      <c r="GL643">
        <v>0</v>
      </c>
      <c r="GM643">
        <v>0</v>
      </c>
      <c r="GN643">
        <v>0</v>
      </c>
      <c r="GO643">
        <v>0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17</v>
      </c>
      <c r="GV643">
        <v>27</v>
      </c>
      <c r="GW643">
        <v>4</v>
      </c>
      <c r="GX643">
        <v>1</v>
      </c>
      <c r="GY643">
        <v>1</v>
      </c>
      <c r="GZ643">
        <v>2</v>
      </c>
      <c r="HA643">
        <v>0</v>
      </c>
      <c r="HB643">
        <v>1</v>
      </c>
      <c r="HC643">
        <v>1</v>
      </c>
      <c r="HD643">
        <v>1</v>
      </c>
      <c r="HE643">
        <v>0</v>
      </c>
      <c r="HF643">
        <v>0</v>
      </c>
      <c r="HG643">
        <v>12</v>
      </c>
      <c r="HH643">
        <v>0</v>
      </c>
      <c r="HI643">
        <v>0</v>
      </c>
      <c r="HJ643">
        <v>0</v>
      </c>
      <c r="HK643">
        <v>2</v>
      </c>
      <c r="HL643">
        <v>0</v>
      </c>
      <c r="HM643">
        <v>0</v>
      </c>
      <c r="HN643">
        <v>0</v>
      </c>
      <c r="HO643">
        <v>0</v>
      </c>
      <c r="HP643">
        <v>0</v>
      </c>
      <c r="HQ643">
        <v>1</v>
      </c>
      <c r="HR643">
        <v>0</v>
      </c>
      <c r="HS643">
        <v>0</v>
      </c>
      <c r="HT643">
        <v>1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27</v>
      </c>
      <c r="IB643">
        <v>10</v>
      </c>
      <c r="IC643">
        <v>2</v>
      </c>
      <c r="ID643">
        <v>2</v>
      </c>
      <c r="IE643">
        <v>0</v>
      </c>
      <c r="IF643">
        <v>1</v>
      </c>
      <c r="IG643">
        <v>0</v>
      </c>
      <c r="IH643">
        <v>2</v>
      </c>
      <c r="II643">
        <v>0</v>
      </c>
      <c r="IJ643">
        <v>0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0</v>
      </c>
      <c r="IS643">
        <v>0</v>
      </c>
      <c r="IT643">
        <v>0</v>
      </c>
      <c r="IU643">
        <v>0</v>
      </c>
      <c r="IV643">
        <v>0</v>
      </c>
      <c r="IW643">
        <v>0</v>
      </c>
      <c r="IX643">
        <v>0</v>
      </c>
      <c r="IY643">
        <v>0</v>
      </c>
      <c r="IZ643">
        <v>2</v>
      </c>
      <c r="JA643">
        <v>0</v>
      </c>
      <c r="JB643">
        <v>0</v>
      </c>
      <c r="JC643">
        <v>0</v>
      </c>
      <c r="JD643">
        <v>0</v>
      </c>
      <c r="JE643">
        <v>1</v>
      </c>
      <c r="JF643">
        <v>10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0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0</v>
      </c>
      <c r="JS643">
        <v>0</v>
      </c>
      <c r="JT643">
        <v>0</v>
      </c>
      <c r="JU643">
        <v>0</v>
      </c>
      <c r="JV643">
        <v>0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0</v>
      </c>
      <c r="LD643">
        <v>0</v>
      </c>
      <c r="LE643">
        <v>0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</row>
    <row r="644" spans="1:332">
      <c r="A644" t="s">
        <v>655</v>
      </c>
      <c r="B644" t="s">
        <v>650</v>
      </c>
      <c r="C644" t="str">
        <f>"061410"</f>
        <v>061410</v>
      </c>
      <c r="D644" t="s">
        <v>654</v>
      </c>
      <c r="E644">
        <v>3</v>
      </c>
      <c r="F644">
        <v>1079</v>
      </c>
      <c r="G644">
        <v>820</v>
      </c>
      <c r="H644">
        <v>532</v>
      </c>
      <c r="I644">
        <v>468</v>
      </c>
      <c r="J644">
        <v>0</v>
      </c>
      <c r="K644">
        <v>12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468</v>
      </c>
      <c r="T644">
        <v>0</v>
      </c>
      <c r="U644">
        <v>0</v>
      </c>
      <c r="V644">
        <v>468</v>
      </c>
      <c r="W644">
        <v>12</v>
      </c>
      <c r="X644">
        <v>5</v>
      </c>
      <c r="Y644">
        <v>2</v>
      </c>
      <c r="Z644">
        <v>0</v>
      </c>
      <c r="AA644">
        <v>456</v>
      </c>
      <c r="AB644">
        <v>256</v>
      </c>
      <c r="AC644">
        <v>100</v>
      </c>
      <c r="AD644">
        <v>12</v>
      </c>
      <c r="AE644">
        <v>8</v>
      </c>
      <c r="AF644">
        <v>3</v>
      </c>
      <c r="AG644">
        <v>1</v>
      </c>
      <c r="AH644">
        <v>58</v>
      </c>
      <c r="AI644">
        <v>6</v>
      </c>
      <c r="AJ644">
        <v>1</v>
      </c>
      <c r="AK644">
        <v>11</v>
      </c>
      <c r="AL644">
        <v>10</v>
      </c>
      <c r="AM644">
        <v>8</v>
      </c>
      <c r="AN644">
        <v>5</v>
      </c>
      <c r="AO644">
        <v>1</v>
      </c>
      <c r="AP644">
        <v>0</v>
      </c>
      <c r="AQ644">
        <v>2</v>
      </c>
      <c r="AR644">
        <v>1</v>
      </c>
      <c r="AS644">
        <v>2</v>
      </c>
      <c r="AT644">
        <v>0</v>
      </c>
      <c r="AU644">
        <v>0</v>
      </c>
      <c r="AV644">
        <v>0</v>
      </c>
      <c r="AW644">
        <v>11</v>
      </c>
      <c r="AX644">
        <v>2</v>
      </c>
      <c r="AY644">
        <v>0</v>
      </c>
      <c r="AZ644">
        <v>2</v>
      </c>
      <c r="BA644">
        <v>2</v>
      </c>
      <c r="BB644">
        <v>1</v>
      </c>
      <c r="BC644">
        <v>0</v>
      </c>
      <c r="BD644">
        <v>0</v>
      </c>
      <c r="BE644">
        <v>0</v>
      </c>
      <c r="BF644">
        <v>9</v>
      </c>
      <c r="BG644">
        <v>256</v>
      </c>
      <c r="BH644">
        <v>40</v>
      </c>
      <c r="BI644">
        <v>11</v>
      </c>
      <c r="BJ644">
        <v>11</v>
      </c>
      <c r="BK644">
        <v>3</v>
      </c>
      <c r="BL644">
        <v>1</v>
      </c>
      <c r="BM644">
        <v>0</v>
      </c>
      <c r="BN644">
        <v>3</v>
      </c>
      <c r="BO644">
        <v>3</v>
      </c>
      <c r="BP644">
        <v>0</v>
      </c>
      <c r="BQ644">
        <v>0</v>
      </c>
      <c r="BR644">
        <v>1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7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40</v>
      </c>
      <c r="CN644">
        <v>14</v>
      </c>
      <c r="CO644">
        <v>5</v>
      </c>
      <c r="CP644">
        <v>7</v>
      </c>
      <c r="CQ644">
        <v>0</v>
      </c>
      <c r="CR644">
        <v>0</v>
      </c>
      <c r="CS644">
        <v>2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14</v>
      </c>
      <c r="DF644">
        <v>21</v>
      </c>
      <c r="DG644">
        <v>17</v>
      </c>
      <c r="DH644">
        <v>0</v>
      </c>
      <c r="DI644">
        <v>1</v>
      </c>
      <c r="DJ644">
        <v>1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1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1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21</v>
      </c>
      <c r="EL644">
        <v>33</v>
      </c>
      <c r="EM644">
        <v>4</v>
      </c>
      <c r="EN644">
        <v>3</v>
      </c>
      <c r="EO644">
        <v>5</v>
      </c>
      <c r="EP644">
        <v>13</v>
      </c>
      <c r="EQ644">
        <v>2</v>
      </c>
      <c r="ER644">
        <v>0</v>
      </c>
      <c r="ES644">
        <v>3</v>
      </c>
      <c r="ET644">
        <v>0</v>
      </c>
      <c r="EU644">
        <v>0</v>
      </c>
      <c r="EV644">
        <v>0</v>
      </c>
      <c r="EW644">
        <v>0</v>
      </c>
      <c r="EX644">
        <v>1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0</v>
      </c>
      <c r="FG644">
        <v>0</v>
      </c>
      <c r="FH644">
        <v>0</v>
      </c>
      <c r="FI644">
        <v>0</v>
      </c>
      <c r="FJ644">
        <v>1</v>
      </c>
      <c r="FK644">
        <v>0</v>
      </c>
      <c r="FL644">
        <v>0</v>
      </c>
      <c r="FM644">
        <v>0</v>
      </c>
      <c r="FN644">
        <v>0</v>
      </c>
      <c r="FO644">
        <v>1</v>
      </c>
      <c r="FP644">
        <v>33</v>
      </c>
      <c r="FQ644">
        <v>20</v>
      </c>
      <c r="FR644">
        <v>9</v>
      </c>
      <c r="FS644">
        <v>4</v>
      </c>
      <c r="FT644">
        <v>2</v>
      </c>
      <c r="FU644">
        <v>0</v>
      </c>
      <c r="FV644">
        <v>0</v>
      </c>
      <c r="FW644">
        <v>0</v>
      </c>
      <c r="FX644">
        <v>0</v>
      </c>
      <c r="FY644">
        <v>0</v>
      </c>
      <c r="FZ644">
        <v>0</v>
      </c>
      <c r="GA644">
        <v>0</v>
      </c>
      <c r="GB644">
        <v>0</v>
      </c>
      <c r="GC644">
        <v>0</v>
      </c>
      <c r="GD644">
        <v>0</v>
      </c>
      <c r="GE644">
        <v>0</v>
      </c>
      <c r="GF644">
        <v>0</v>
      </c>
      <c r="GG644">
        <v>0</v>
      </c>
      <c r="GH644">
        <v>2</v>
      </c>
      <c r="GI644">
        <v>1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1</v>
      </c>
      <c r="GT644">
        <v>1</v>
      </c>
      <c r="GU644">
        <v>20</v>
      </c>
      <c r="GV644">
        <v>64</v>
      </c>
      <c r="GW644">
        <v>26</v>
      </c>
      <c r="GX644">
        <v>11</v>
      </c>
      <c r="GY644">
        <v>0</v>
      </c>
      <c r="GZ644">
        <v>0</v>
      </c>
      <c r="HA644">
        <v>4</v>
      </c>
      <c r="HB644">
        <v>1</v>
      </c>
      <c r="HC644">
        <v>1</v>
      </c>
      <c r="HD644">
        <v>0</v>
      </c>
      <c r="HE644">
        <v>0</v>
      </c>
      <c r="HF644">
        <v>0</v>
      </c>
      <c r="HG644">
        <v>9</v>
      </c>
      <c r="HH644">
        <v>0</v>
      </c>
      <c r="HI644">
        <v>1</v>
      </c>
      <c r="HJ644">
        <v>0</v>
      </c>
      <c r="HK644">
        <v>1</v>
      </c>
      <c r="HL644">
        <v>0</v>
      </c>
      <c r="HM644">
        <v>0</v>
      </c>
      <c r="HN644">
        <v>0</v>
      </c>
      <c r="HO644">
        <v>6</v>
      </c>
      <c r="HP644">
        <v>0</v>
      </c>
      <c r="HQ644">
        <v>0</v>
      </c>
      <c r="HR644">
        <v>1</v>
      </c>
      <c r="HS644">
        <v>0</v>
      </c>
      <c r="HT644">
        <v>0</v>
      </c>
      <c r="HU644">
        <v>0</v>
      </c>
      <c r="HV644">
        <v>0</v>
      </c>
      <c r="HW644">
        <v>0</v>
      </c>
      <c r="HX644">
        <v>1</v>
      </c>
      <c r="HY644">
        <v>0</v>
      </c>
      <c r="HZ644">
        <v>2</v>
      </c>
      <c r="IA644">
        <v>64</v>
      </c>
      <c r="IB644">
        <v>5</v>
      </c>
      <c r="IC644">
        <v>3</v>
      </c>
      <c r="ID644">
        <v>0</v>
      </c>
      <c r="IE644">
        <v>0</v>
      </c>
      <c r="IF644">
        <v>0</v>
      </c>
      <c r="IG644">
        <v>0</v>
      </c>
      <c r="IH644">
        <v>1</v>
      </c>
      <c r="II644">
        <v>0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0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1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5</v>
      </c>
      <c r="JG644">
        <v>1</v>
      </c>
      <c r="JH644">
        <v>0</v>
      </c>
      <c r="JI644">
        <v>0</v>
      </c>
      <c r="JJ644">
        <v>1</v>
      </c>
      <c r="JK644">
        <v>0</v>
      </c>
      <c r="JL644">
        <v>0</v>
      </c>
      <c r="JM644">
        <v>0</v>
      </c>
      <c r="JN644">
        <v>0</v>
      </c>
      <c r="JO644">
        <v>0</v>
      </c>
      <c r="JP644">
        <v>0</v>
      </c>
      <c r="JQ644">
        <v>0</v>
      </c>
      <c r="JR644">
        <v>0</v>
      </c>
      <c r="JS644">
        <v>0</v>
      </c>
      <c r="JT644">
        <v>0</v>
      </c>
      <c r="JU644">
        <v>0</v>
      </c>
      <c r="JV644">
        <v>0</v>
      </c>
      <c r="JW644">
        <v>0</v>
      </c>
      <c r="JX644">
        <v>1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2</v>
      </c>
      <c r="KR644">
        <v>0</v>
      </c>
      <c r="KS644">
        <v>0</v>
      </c>
      <c r="KT644">
        <v>1</v>
      </c>
      <c r="KU644">
        <v>0</v>
      </c>
      <c r="KV644">
        <v>0</v>
      </c>
      <c r="KW644">
        <v>0</v>
      </c>
      <c r="KX644">
        <v>0</v>
      </c>
      <c r="KY644">
        <v>1</v>
      </c>
      <c r="KZ644">
        <v>0</v>
      </c>
      <c r="LA644">
        <v>0</v>
      </c>
      <c r="LB644">
        <v>0</v>
      </c>
      <c r="LC644">
        <v>0</v>
      </c>
      <c r="LD644">
        <v>0</v>
      </c>
      <c r="LE644">
        <v>0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2</v>
      </c>
    </row>
    <row r="645" spans="1:332">
      <c r="A645" t="s">
        <v>653</v>
      </c>
      <c r="B645" t="s">
        <v>650</v>
      </c>
      <c r="C645" t="str">
        <f>"061410"</f>
        <v>061410</v>
      </c>
      <c r="D645" t="s">
        <v>652</v>
      </c>
      <c r="E645">
        <v>4</v>
      </c>
      <c r="F645">
        <v>464</v>
      </c>
      <c r="G645">
        <v>360</v>
      </c>
      <c r="H645">
        <v>208</v>
      </c>
      <c r="I645">
        <v>152</v>
      </c>
      <c r="J645">
        <v>0</v>
      </c>
      <c r="K645">
        <v>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152</v>
      </c>
      <c r="T645">
        <v>0</v>
      </c>
      <c r="U645">
        <v>0</v>
      </c>
      <c r="V645">
        <v>152</v>
      </c>
      <c r="W645">
        <v>8</v>
      </c>
      <c r="X645">
        <v>6</v>
      </c>
      <c r="Y645">
        <v>2</v>
      </c>
      <c r="Z645">
        <v>0</v>
      </c>
      <c r="AA645">
        <v>144</v>
      </c>
      <c r="AB645">
        <v>75</v>
      </c>
      <c r="AC645">
        <v>36</v>
      </c>
      <c r="AD645">
        <v>3</v>
      </c>
      <c r="AE645">
        <v>3</v>
      </c>
      <c r="AF645">
        <v>1</v>
      </c>
      <c r="AG645">
        <v>0</v>
      </c>
      <c r="AH645">
        <v>6</v>
      </c>
      <c r="AI645">
        <v>2</v>
      </c>
      <c r="AJ645">
        <v>0</v>
      </c>
      <c r="AK645">
        <v>2</v>
      </c>
      <c r="AL645">
        <v>7</v>
      </c>
      <c r="AM645">
        <v>4</v>
      </c>
      <c r="AN645">
        <v>2</v>
      </c>
      <c r="AO645">
        <v>0</v>
      </c>
      <c r="AP645">
        <v>1</v>
      </c>
      <c r="AQ645">
        <v>0</v>
      </c>
      <c r="AR645">
        <v>1</v>
      </c>
      <c r="AS645">
        <v>0</v>
      </c>
      <c r="AT645">
        <v>0</v>
      </c>
      <c r="AU645">
        <v>0</v>
      </c>
      <c r="AV645">
        <v>0</v>
      </c>
      <c r="AW645">
        <v>5</v>
      </c>
      <c r="AX645">
        <v>0</v>
      </c>
      <c r="AY645">
        <v>1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1</v>
      </c>
      <c r="BF645">
        <v>0</v>
      </c>
      <c r="BG645">
        <v>75</v>
      </c>
      <c r="BH645">
        <v>18</v>
      </c>
      <c r="BI645">
        <v>9</v>
      </c>
      <c r="BJ645">
        <v>6</v>
      </c>
      <c r="BK645">
        <v>2</v>
      </c>
      <c r="BL645">
        <v>0</v>
      </c>
      <c r="BM645">
        <v>0</v>
      </c>
      <c r="BN645">
        <v>0</v>
      </c>
      <c r="BO645">
        <v>1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18</v>
      </c>
      <c r="CN645">
        <v>4</v>
      </c>
      <c r="CO645">
        <v>1</v>
      </c>
      <c r="CP645">
        <v>2</v>
      </c>
      <c r="CQ645">
        <v>0</v>
      </c>
      <c r="CR645">
        <v>1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4</v>
      </c>
      <c r="DF645">
        <v>6</v>
      </c>
      <c r="DG645">
        <v>5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1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6</v>
      </c>
      <c r="EL645">
        <v>17</v>
      </c>
      <c r="EM645">
        <v>1</v>
      </c>
      <c r="EN645">
        <v>0</v>
      </c>
      <c r="EO645">
        <v>0</v>
      </c>
      <c r="EP645">
        <v>12</v>
      </c>
      <c r="EQ645">
        <v>0</v>
      </c>
      <c r="ER645">
        <v>0</v>
      </c>
      <c r="ES645">
        <v>1</v>
      </c>
      <c r="ET645">
        <v>0</v>
      </c>
      <c r="EU645">
        <v>1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2</v>
      </c>
      <c r="FP645">
        <v>17</v>
      </c>
      <c r="FQ645">
        <v>5</v>
      </c>
      <c r="FR645">
        <v>1</v>
      </c>
      <c r="FS645">
        <v>1</v>
      </c>
      <c r="FT645">
        <v>0</v>
      </c>
      <c r="FU645">
        <v>0</v>
      </c>
      <c r="FV645">
        <v>0</v>
      </c>
      <c r="FW645">
        <v>1</v>
      </c>
      <c r="FX645">
        <v>0</v>
      </c>
      <c r="FY645">
        <v>0</v>
      </c>
      <c r="FZ645">
        <v>0</v>
      </c>
      <c r="GA645">
        <v>0</v>
      </c>
      <c r="GB645">
        <v>0</v>
      </c>
      <c r="GC645">
        <v>0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2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0</v>
      </c>
      <c r="GT645">
        <v>0</v>
      </c>
      <c r="GU645">
        <v>5</v>
      </c>
      <c r="GV645">
        <v>12</v>
      </c>
      <c r="GW645">
        <v>4</v>
      </c>
      <c r="GX645">
        <v>2</v>
      </c>
      <c r="GY645">
        <v>1</v>
      </c>
      <c r="GZ645">
        <v>0</v>
      </c>
      <c r="HA645">
        <v>1</v>
      </c>
      <c r="HB645">
        <v>1</v>
      </c>
      <c r="HC645">
        <v>0</v>
      </c>
      <c r="HD645">
        <v>0</v>
      </c>
      <c r="HE645">
        <v>0</v>
      </c>
      <c r="HF645">
        <v>0</v>
      </c>
      <c r="HG645">
        <v>0</v>
      </c>
      <c r="HH645">
        <v>1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0</v>
      </c>
      <c r="HQ645">
        <v>0</v>
      </c>
      <c r="HR645">
        <v>0</v>
      </c>
      <c r="HS645">
        <v>0</v>
      </c>
      <c r="HT645">
        <v>1</v>
      </c>
      <c r="HU645">
        <v>1</v>
      </c>
      <c r="HV645">
        <v>0</v>
      </c>
      <c r="HW645">
        <v>0</v>
      </c>
      <c r="HX645">
        <v>0</v>
      </c>
      <c r="HY645">
        <v>0</v>
      </c>
      <c r="HZ645">
        <v>0</v>
      </c>
      <c r="IA645">
        <v>12</v>
      </c>
      <c r="IB645">
        <v>5</v>
      </c>
      <c r="IC645">
        <v>1</v>
      </c>
      <c r="ID645">
        <v>0</v>
      </c>
      <c r="IE645">
        <v>0</v>
      </c>
      <c r="IF645">
        <v>1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1</v>
      </c>
      <c r="IX645">
        <v>0</v>
      </c>
      <c r="IY645">
        <v>0</v>
      </c>
      <c r="IZ645">
        <v>0</v>
      </c>
      <c r="JA645">
        <v>0</v>
      </c>
      <c r="JB645">
        <v>1</v>
      </c>
      <c r="JC645">
        <v>0</v>
      </c>
      <c r="JD645">
        <v>0</v>
      </c>
      <c r="JE645">
        <v>1</v>
      </c>
      <c r="JF645">
        <v>5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0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0</v>
      </c>
      <c r="JS645">
        <v>0</v>
      </c>
      <c r="JT645">
        <v>0</v>
      </c>
      <c r="JU645">
        <v>0</v>
      </c>
      <c r="JV645">
        <v>0</v>
      </c>
      <c r="JW645">
        <v>0</v>
      </c>
      <c r="JX645">
        <v>0</v>
      </c>
      <c r="JY645">
        <v>1</v>
      </c>
      <c r="JZ645">
        <v>1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1</v>
      </c>
      <c r="KQ645">
        <v>1</v>
      </c>
      <c r="KR645">
        <v>0</v>
      </c>
      <c r="KS645">
        <v>0</v>
      </c>
      <c r="KT645">
        <v>0</v>
      </c>
      <c r="KU645">
        <v>0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0</v>
      </c>
      <c r="LD645">
        <v>1</v>
      </c>
      <c r="LE645">
        <v>0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0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1</v>
      </c>
    </row>
    <row r="646" spans="1:332">
      <c r="A646" t="s">
        <v>651</v>
      </c>
      <c r="B646" t="s">
        <v>650</v>
      </c>
      <c r="C646" t="str">
        <f>"061410"</f>
        <v>061410</v>
      </c>
      <c r="D646" t="s">
        <v>649</v>
      </c>
      <c r="E646">
        <v>5</v>
      </c>
      <c r="F646">
        <v>161</v>
      </c>
      <c r="G646">
        <v>70</v>
      </c>
      <c r="H646">
        <v>31</v>
      </c>
      <c r="I646">
        <v>39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39</v>
      </c>
      <c r="T646">
        <v>0</v>
      </c>
      <c r="U646">
        <v>0</v>
      </c>
      <c r="V646">
        <v>39</v>
      </c>
      <c r="W646">
        <v>9</v>
      </c>
      <c r="X646">
        <v>7</v>
      </c>
      <c r="Y646">
        <v>2</v>
      </c>
      <c r="Z646">
        <v>0</v>
      </c>
      <c r="AA646">
        <v>30</v>
      </c>
      <c r="AB646">
        <v>19</v>
      </c>
      <c r="AC646">
        <v>9</v>
      </c>
      <c r="AD646">
        <v>0</v>
      </c>
      <c r="AE646">
        <v>3</v>
      </c>
      <c r="AF646">
        <v>0</v>
      </c>
      <c r="AG646">
        <v>1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1</v>
      </c>
      <c r="AP646">
        <v>1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1</v>
      </c>
      <c r="AW646">
        <v>0</v>
      </c>
      <c r="AX646">
        <v>1</v>
      </c>
      <c r="AY646">
        <v>1</v>
      </c>
      <c r="AZ646">
        <v>0</v>
      </c>
      <c r="BA646">
        <v>0</v>
      </c>
      <c r="BB646">
        <v>1</v>
      </c>
      <c r="BC646">
        <v>0</v>
      </c>
      <c r="BD646">
        <v>0</v>
      </c>
      <c r="BE646">
        <v>0</v>
      </c>
      <c r="BF646">
        <v>0</v>
      </c>
      <c r="BG646">
        <v>19</v>
      </c>
      <c r="BH646">
        <v>4</v>
      </c>
      <c r="BI646">
        <v>1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1</v>
      </c>
      <c r="BU646">
        <v>0</v>
      </c>
      <c r="BV646">
        <v>1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1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4</v>
      </c>
      <c r="CN646">
        <v>1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1</v>
      </c>
      <c r="DD646">
        <v>0</v>
      </c>
      <c r="DE646">
        <v>1</v>
      </c>
      <c r="DF646">
        <v>1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1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1</v>
      </c>
      <c r="EL646">
        <v>1</v>
      </c>
      <c r="EM646">
        <v>0</v>
      </c>
      <c r="EN646">
        <v>1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1</v>
      </c>
      <c r="FQ646">
        <v>1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0</v>
      </c>
      <c r="GB646">
        <v>0</v>
      </c>
      <c r="GC646">
        <v>0</v>
      </c>
      <c r="GD646">
        <v>0</v>
      </c>
      <c r="GE646">
        <v>0</v>
      </c>
      <c r="GF646">
        <v>0</v>
      </c>
      <c r="GG646">
        <v>0</v>
      </c>
      <c r="GH646">
        <v>0</v>
      </c>
      <c r="GI646">
        <v>0</v>
      </c>
      <c r="GJ646">
        <v>0</v>
      </c>
      <c r="GK646">
        <v>0</v>
      </c>
      <c r="GL646">
        <v>0</v>
      </c>
      <c r="GM646">
        <v>0</v>
      </c>
      <c r="GN646">
        <v>1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1</v>
      </c>
      <c r="GV646">
        <v>1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0</v>
      </c>
      <c r="HD646">
        <v>1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0</v>
      </c>
      <c r="HK646">
        <v>0</v>
      </c>
      <c r="HL646">
        <v>0</v>
      </c>
      <c r="HM646">
        <v>0</v>
      </c>
      <c r="HN646">
        <v>0</v>
      </c>
      <c r="HO646">
        <v>0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0</v>
      </c>
      <c r="HX646">
        <v>0</v>
      </c>
      <c r="HY646">
        <v>0</v>
      </c>
      <c r="HZ646">
        <v>0</v>
      </c>
      <c r="IA646">
        <v>1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1</v>
      </c>
      <c r="JH646">
        <v>1</v>
      </c>
      <c r="JI646">
        <v>0</v>
      </c>
      <c r="JJ646">
        <v>0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0</v>
      </c>
      <c r="JR646">
        <v>0</v>
      </c>
      <c r="JS646">
        <v>0</v>
      </c>
      <c r="JT646">
        <v>0</v>
      </c>
      <c r="JU646">
        <v>0</v>
      </c>
      <c r="JV646">
        <v>0</v>
      </c>
      <c r="JW646">
        <v>0</v>
      </c>
      <c r="JX646">
        <v>1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0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1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1</v>
      </c>
      <c r="KY646">
        <v>0</v>
      </c>
      <c r="KZ646">
        <v>0</v>
      </c>
      <c r="LA646">
        <v>0</v>
      </c>
      <c r="LB646">
        <v>0</v>
      </c>
      <c r="LC646">
        <v>0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1</v>
      </c>
    </row>
    <row r="647" spans="1:332">
      <c r="A647" t="s">
        <v>648</v>
      </c>
      <c r="B647" t="s">
        <v>638</v>
      </c>
      <c r="C647" t="str">
        <f>"061411"</f>
        <v>061411</v>
      </c>
      <c r="D647" t="s">
        <v>637</v>
      </c>
      <c r="E647">
        <v>1</v>
      </c>
      <c r="F647">
        <v>388</v>
      </c>
      <c r="G647">
        <v>300</v>
      </c>
      <c r="H647">
        <v>102</v>
      </c>
      <c r="I647">
        <v>198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198</v>
      </c>
      <c r="T647">
        <v>0</v>
      </c>
      <c r="U647">
        <v>0</v>
      </c>
      <c r="V647">
        <v>198</v>
      </c>
      <c r="W647">
        <v>4</v>
      </c>
      <c r="X647">
        <v>4</v>
      </c>
      <c r="Y647">
        <v>0</v>
      </c>
      <c r="Z647">
        <v>0</v>
      </c>
      <c r="AA647">
        <v>194</v>
      </c>
      <c r="AB647">
        <v>108</v>
      </c>
      <c r="AC647">
        <v>43</v>
      </c>
      <c r="AD647">
        <v>1</v>
      </c>
      <c r="AE647">
        <v>12</v>
      </c>
      <c r="AF647">
        <v>1</v>
      </c>
      <c r="AG647">
        <v>0</v>
      </c>
      <c r="AH647">
        <v>25</v>
      </c>
      <c r="AI647">
        <v>0</v>
      </c>
      <c r="AJ647">
        <v>3</v>
      </c>
      <c r="AK647">
        <v>1</v>
      </c>
      <c r="AL647">
        <v>1</v>
      </c>
      <c r="AM647">
        <v>8</v>
      </c>
      <c r="AN647">
        <v>2</v>
      </c>
      <c r="AO647">
        <v>1</v>
      </c>
      <c r="AP647">
        <v>0</v>
      </c>
      <c r="AQ647">
        <v>0</v>
      </c>
      <c r="AR647">
        <v>3</v>
      </c>
      <c r="AS647">
        <v>0</v>
      </c>
      <c r="AT647">
        <v>0</v>
      </c>
      <c r="AU647">
        <v>0</v>
      </c>
      <c r="AV647">
        <v>0</v>
      </c>
      <c r="AW647">
        <v>4</v>
      </c>
      <c r="AX647">
        <v>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1</v>
      </c>
      <c r="BG647">
        <v>108</v>
      </c>
      <c r="BH647">
        <v>18</v>
      </c>
      <c r="BI647">
        <v>8</v>
      </c>
      <c r="BJ647">
        <v>9</v>
      </c>
      <c r="BK647">
        <v>0</v>
      </c>
      <c r="BL647">
        <v>0</v>
      </c>
      <c r="BM647">
        <v>1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18</v>
      </c>
      <c r="CN647">
        <v>4</v>
      </c>
      <c r="CO647">
        <v>2</v>
      </c>
      <c r="CP647">
        <v>0</v>
      </c>
      <c r="CQ647">
        <v>1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1</v>
      </c>
      <c r="DE647">
        <v>4</v>
      </c>
      <c r="DF647">
        <v>18</v>
      </c>
      <c r="DG647">
        <v>8</v>
      </c>
      <c r="DH647">
        <v>1</v>
      </c>
      <c r="DI647">
        <v>4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1</v>
      </c>
      <c r="DU647">
        <v>0</v>
      </c>
      <c r="DV647">
        <v>0</v>
      </c>
      <c r="DW647">
        <v>0</v>
      </c>
      <c r="DX647">
        <v>0</v>
      </c>
      <c r="DY647">
        <v>1</v>
      </c>
      <c r="DZ647">
        <v>0</v>
      </c>
      <c r="EA647">
        <v>0</v>
      </c>
      <c r="EB647">
        <v>0</v>
      </c>
      <c r="EC647">
        <v>1</v>
      </c>
      <c r="ED647">
        <v>0</v>
      </c>
      <c r="EE647">
        <v>0</v>
      </c>
      <c r="EF647">
        <v>0</v>
      </c>
      <c r="EG647">
        <v>0</v>
      </c>
      <c r="EH647">
        <v>1</v>
      </c>
      <c r="EI647">
        <v>1</v>
      </c>
      <c r="EJ647">
        <v>0</v>
      </c>
      <c r="EK647">
        <v>18</v>
      </c>
      <c r="EL647">
        <v>11</v>
      </c>
      <c r="EM647">
        <v>3</v>
      </c>
      <c r="EN647">
        <v>0</v>
      </c>
      <c r="EO647">
        <v>1</v>
      </c>
      <c r="EP647">
        <v>3</v>
      </c>
      <c r="EQ647">
        <v>0</v>
      </c>
      <c r="ER647">
        <v>0</v>
      </c>
      <c r="ES647">
        <v>0</v>
      </c>
      <c r="ET647">
        <v>1</v>
      </c>
      <c r="EU647">
        <v>0</v>
      </c>
      <c r="EV647">
        <v>0</v>
      </c>
      <c r="EW647">
        <v>0</v>
      </c>
      <c r="EX647">
        <v>1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1</v>
      </c>
      <c r="FM647">
        <v>0</v>
      </c>
      <c r="FN647">
        <v>0</v>
      </c>
      <c r="FO647">
        <v>1</v>
      </c>
      <c r="FP647">
        <v>11</v>
      </c>
      <c r="FQ647">
        <v>7</v>
      </c>
      <c r="FR647">
        <v>3</v>
      </c>
      <c r="FS647">
        <v>1</v>
      </c>
      <c r="FT647">
        <v>0</v>
      </c>
      <c r="FU647">
        <v>1</v>
      </c>
      <c r="FV647">
        <v>0</v>
      </c>
      <c r="FW647">
        <v>0</v>
      </c>
      <c r="FX647">
        <v>0</v>
      </c>
      <c r="FY647">
        <v>0</v>
      </c>
      <c r="FZ647">
        <v>0</v>
      </c>
      <c r="GA647">
        <v>0</v>
      </c>
      <c r="GB647">
        <v>0</v>
      </c>
      <c r="GC647">
        <v>0</v>
      </c>
      <c r="GD647">
        <v>1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1</v>
      </c>
      <c r="GU647">
        <v>7</v>
      </c>
      <c r="GV647">
        <v>21</v>
      </c>
      <c r="GW647">
        <v>6</v>
      </c>
      <c r="GX647">
        <v>2</v>
      </c>
      <c r="GY647">
        <v>1</v>
      </c>
      <c r="GZ647">
        <v>0</v>
      </c>
      <c r="HA647">
        <v>1</v>
      </c>
      <c r="HB647">
        <v>3</v>
      </c>
      <c r="HC647">
        <v>1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3</v>
      </c>
      <c r="HP647">
        <v>0</v>
      </c>
      <c r="HQ647">
        <v>0</v>
      </c>
      <c r="HR647">
        <v>1</v>
      </c>
      <c r="HS647">
        <v>0</v>
      </c>
      <c r="HT647">
        <v>0</v>
      </c>
      <c r="HU647">
        <v>0</v>
      </c>
      <c r="HV647">
        <v>1</v>
      </c>
      <c r="HW647">
        <v>0</v>
      </c>
      <c r="HX647">
        <v>1</v>
      </c>
      <c r="HY647">
        <v>0</v>
      </c>
      <c r="HZ647">
        <v>1</v>
      </c>
      <c r="IA647">
        <v>21</v>
      </c>
      <c r="IB647">
        <v>5</v>
      </c>
      <c r="IC647">
        <v>2</v>
      </c>
      <c r="ID647">
        <v>1</v>
      </c>
      <c r="IE647">
        <v>0</v>
      </c>
      <c r="IF647">
        <v>0</v>
      </c>
      <c r="IG647">
        <v>0</v>
      </c>
      <c r="IH647">
        <v>0</v>
      </c>
      <c r="II647">
        <v>0</v>
      </c>
      <c r="IJ647">
        <v>0</v>
      </c>
      <c r="IK647">
        <v>0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0</v>
      </c>
      <c r="IT647">
        <v>0</v>
      </c>
      <c r="IU647">
        <v>0</v>
      </c>
      <c r="IV647">
        <v>0</v>
      </c>
      <c r="IW647">
        <v>1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1</v>
      </c>
      <c r="JE647">
        <v>0</v>
      </c>
      <c r="JF647">
        <v>5</v>
      </c>
      <c r="JG647">
        <v>1</v>
      </c>
      <c r="JH647">
        <v>1</v>
      </c>
      <c r="JI647">
        <v>0</v>
      </c>
      <c r="JJ647">
        <v>0</v>
      </c>
      <c r="JK647">
        <v>0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0</v>
      </c>
      <c r="JW647">
        <v>0</v>
      </c>
      <c r="JX647">
        <v>1</v>
      </c>
      <c r="JY647">
        <v>1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1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1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0</v>
      </c>
      <c r="LD647">
        <v>0</v>
      </c>
      <c r="LE647">
        <v>0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</row>
    <row r="648" spans="1:332">
      <c r="A648" t="s">
        <v>647</v>
      </c>
      <c r="B648" t="s">
        <v>638</v>
      </c>
      <c r="C648" t="str">
        <f>"061411"</f>
        <v>061411</v>
      </c>
      <c r="D648" t="s">
        <v>403</v>
      </c>
      <c r="E648">
        <v>2</v>
      </c>
      <c r="F648">
        <v>1576</v>
      </c>
      <c r="G648">
        <v>1220</v>
      </c>
      <c r="H648">
        <v>358</v>
      </c>
      <c r="I648">
        <v>862</v>
      </c>
      <c r="J648">
        <v>5</v>
      </c>
      <c r="K648">
        <v>2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862</v>
      </c>
      <c r="T648">
        <v>0</v>
      </c>
      <c r="U648">
        <v>0</v>
      </c>
      <c r="V648">
        <v>862</v>
      </c>
      <c r="W648">
        <v>28</v>
      </c>
      <c r="X648">
        <v>20</v>
      </c>
      <c r="Y648">
        <v>8</v>
      </c>
      <c r="Z648">
        <v>0</v>
      </c>
      <c r="AA648">
        <v>834</v>
      </c>
      <c r="AB648">
        <v>375</v>
      </c>
      <c r="AC648">
        <v>112</v>
      </c>
      <c r="AD648">
        <v>30</v>
      </c>
      <c r="AE648">
        <v>28</v>
      </c>
      <c r="AF648">
        <v>7</v>
      </c>
      <c r="AG648">
        <v>7</v>
      </c>
      <c r="AH648">
        <v>92</v>
      </c>
      <c r="AI648">
        <v>8</v>
      </c>
      <c r="AJ648">
        <v>5</v>
      </c>
      <c r="AK648">
        <v>13</v>
      </c>
      <c r="AL648">
        <v>4</v>
      </c>
      <c r="AM648">
        <v>17</v>
      </c>
      <c r="AN648">
        <v>6</v>
      </c>
      <c r="AO648">
        <v>6</v>
      </c>
      <c r="AP648">
        <v>1</v>
      </c>
      <c r="AQ648">
        <v>1</v>
      </c>
      <c r="AR648">
        <v>3</v>
      </c>
      <c r="AS648">
        <v>3</v>
      </c>
      <c r="AT648">
        <v>0</v>
      </c>
      <c r="AU648">
        <v>0</v>
      </c>
      <c r="AV648">
        <v>1</v>
      </c>
      <c r="AW648">
        <v>7</v>
      </c>
      <c r="AX648">
        <v>11</v>
      </c>
      <c r="AY648">
        <v>3</v>
      </c>
      <c r="AZ648">
        <v>2</v>
      </c>
      <c r="BA648">
        <v>0</v>
      </c>
      <c r="BB648">
        <v>0</v>
      </c>
      <c r="BC648">
        <v>0</v>
      </c>
      <c r="BD648">
        <v>3</v>
      </c>
      <c r="BE648">
        <v>0</v>
      </c>
      <c r="BF648">
        <v>5</v>
      </c>
      <c r="BG648">
        <v>375</v>
      </c>
      <c r="BH648">
        <v>116</v>
      </c>
      <c r="BI648">
        <v>48</v>
      </c>
      <c r="BJ648">
        <v>47</v>
      </c>
      <c r="BK648">
        <v>2</v>
      </c>
      <c r="BL648">
        <v>5</v>
      </c>
      <c r="BM648">
        <v>0</v>
      </c>
      <c r="BN648">
        <v>2</v>
      </c>
      <c r="BO648">
        <v>1</v>
      </c>
      <c r="BP648">
        <v>0</v>
      </c>
      <c r="BQ648">
        <v>6</v>
      </c>
      <c r="BR648">
        <v>0</v>
      </c>
      <c r="BS648">
        <v>0</v>
      </c>
      <c r="BT648">
        <v>0</v>
      </c>
      <c r="BU648">
        <v>0</v>
      </c>
      <c r="BV648">
        <v>1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1</v>
      </c>
      <c r="CF648">
        <v>0</v>
      </c>
      <c r="CG648">
        <v>0</v>
      </c>
      <c r="CH648">
        <v>0</v>
      </c>
      <c r="CI648">
        <v>1</v>
      </c>
      <c r="CJ648">
        <v>0</v>
      </c>
      <c r="CK648">
        <v>0</v>
      </c>
      <c r="CL648">
        <v>2</v>
      </c>
      <c r="CM648">
        <v>116</v>
      </c>
      <c r="CN648">
        <v>23</v>
      </c>
      <c r="CO648">
        <v>9</v>
      </c>
      <c r="CP648">
        <v>6</v>
      </c>
      <c r="CQ648">
        <v>1</v>
      </c>
      <c r="CR648">
        <v>1</v>
      </c>
      <c r="CS648">
        <v>1</v>
      </c>
      <c r="CT648">
        <v>0</v>
      </c>
      <c r="CU648">
        <v>1</v>
      </c>
      <c r="CV648">
        <v>0</v>
      </c>
      <c r="CW648">
        <v>0</v>
      </c>
      <c r="CX648">
        <v>1</v>
      </c>
      <c r="CY648">
        <v>0</v>
      </c>
      <c r="CZ648">
        <v>0</v>
      </c>
      <c r="DA648">
        <v>0</v>
      </c>
      <c r="DB648">
        <v>0</v>
      </c>
      <c r="DC648">
        <v>1</v>
      </c>
      <c r="DD648">
        <v>2</v>
      </c>
      <c r="DE648">
        <v>23</v>
      </c>
      <c r="DF648">
        <v>55</v>
      </c>
      <c r="DG648">
        <v>31</v>
      </c>
      <c r="DH648">
        <v>1</v>
      </c>
      <c r="DI648">
        <v>4</v>
      </c>
      <c r="DJ648">
        <v>4</v>
      </c>
      <c r="DK648">
        <v>1</v>
      </c>
      <c r="DL648">
        <v>2</v>
      </c>
      <c r="DM648">
        <v>0</v>
      </c>
      <c r="DN648">
        <v>1</v>
      </c>
      <c r="DO648">
        <v>0</v>
      </c>
      <c r="DP648">
        <v>2</v>
      </c>
      <c r="DQ648">
        <v>0</v>
      </c>
      <c r="DR648">
        <v>0</v>
      </c>
      <c r="DS648">
        <v>1</v>
      </c>
      <c r="DT648">
        <v>0</v>
      </c>
      <c r="DU648">
        <v>0</v>
      </c>
      <c r="DV648">
        <v>0</v>
      </c>
      <c r="DW648">
        <v>2</v>
      </c>
      <c r="DX648">
        <v>0</v>
      </c>
      <c r="DY648">
        <v>2</v>
      </c>
      <c r="DZ648">
        <v>0</v>
      </c>
      <c r="EA648">
        <v>0</v>
      </c>
      <c r="EB648">
        <v>1</v>
      </c>
      <c r="EC648">
        <v>0</v>
      </c>
      <c r="ED648">
        <v>0</v>
      </c>
      <c r="EE648">
        <v>0</v>
      </c>
      <c r="EF648">
        <v>0</v>
      </c>
      <c r="EG648">
        <v>1</v>
      </c>
      <c r="EH648">
        <v>0</v>
      </c>
      <c r="EI648">
        <v>0</v>
      </c>
      <c r="EJ648">
        <v>2</v>
      </c>
      <c r="EK648">
        <v>55</v>
      </c>
      <c r="EL648">
        <v>114</v>
      </c>
      <c r="EM648">
        <v>17</v>
      </c>
      <c r="EN648">
        <v>0</v>
      </c>
      <c r="EO648">
        <v>3</v>
      </c>
      <c r="EP648">
        <v>36</v>
      </c>
      <c r="EQ648">
        <v>2</v>
      </c>
      <c r="ER648">
        <v>0</v>
      </c>
      <c r="ES648">
        <v>2</v>
      </c>
      <c r="ET648">
        <v>0</v>
      </c>
      <c r="EU648">
        <v>0</v>
      </c>
      <c r="EV648">
        <v>0</v>
      </c>
      <c r="EW648">
        <v>0</v>
      </c>
      <c r="EX648">
        <v>37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2</v>
      </c>
      <c r="FK648">
        <v>0</v>
      </c>
      <c r="FL648">
        <v>2</v>
      </c>
      <c r="FM648">
        <v>1</v>
      </c>
      <c r="FN648">
        <v>0</v>
      </c>
      <c r="FO648">
        <v>12</v>
      </c>
      <c r="FP648">
        <v>114</v>
      </c>
      <c r="FQ648">
        <v>47</v>
      </c>
      <c r="FR648">
        <v>17</v>
      </c>
      <c r="FS648">
        <v>14</v>
      </c>
      <c r="FT648">
        <v>5</v>
      </c>
      <c r="FU648">
        <v>1</v>
      </c>
      <c r="FV648">
        <v>1</v>
      </c>
      <c r="FW648">
        <v>0</v>
      </c>
      <c r="FX648">
        <v>0</v>
      </c>
      <c r="FY648">
        <v>0</v>
      </c>
      <c r="FZ648">
        <v>1</v>
      </c>
      <c r="GA648">
        <v>0</v>
      </c>
      <c r="GB648">
        <v>1</v>
      </c>
      <c r="GC648">
        <v>0</v>
      </c>
      <c r="GD648">
        <v>1</v>
      </c>
      <c r="GE648">
        <v>0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1</v>
      </c>
      <c r="GN648">
        <v>0</v>
      </c>
      <c r="GO648">
        <v>1</v>
      </c>
      <c r="GP648">
        <v>0</v>
      </c>
      <c r="GQ648">
        <v>0</v>
      </c>
      <c r="GR648">
        <v>0</v>
      </c>
      <c r="GS648">
        <v>0</v>
      </c>
      <c r="GT648">
        <v>4</v>
      </c>
      <c r="GU648">
        <v>47</v>
      </c>
      <c r="GV648">
        <v>68</v>
      </c>
      <c r="GW648">
        <v>28</v>
      </c>
      <c r="GX648">
        <v>8</v>
      </c>
      <c r="GY648">
        <v>1</v>
      </c>
      <c r="GZ648">
        <v>5</v>
      </c>
      <c r="HA648">
        <v>0</v>
      </c>
      <c r="HB648">
        <v>2</v>
      </c>
      <c r="HC648">
        <v>4</v>
      </c>
      <c r="HD648">
        <v>2</v>
      </c>
      <c r="HE648">
        <v>0</v>
      </c>
      <c r="HF648">
        <v>1</v>
      </c>
      <c r="HG648">
        <v>0</v>
      </c>
      <c r="HH648">
        <v>2</v>
      </c>
      <c r="HI648">
        <v>0</v>
      </c>
      <c r="HJ648">
        <v>2</v>
      </c>
      <c r="HK648">
        <v>0</v>
      </c>
      <c r="HL648">
        <v>2</v>
      </c>
      <c r="HM648">
        <v>0</v>
      </c>
      <c r="HN648">
        <v>0</v>
      </c>
      <c r="HO648">
        <v>2</v>
      </c>
      <c r="HP648">
        <v>0</v>
      </c>
      <c r="HQ648">
        <v>0</v>
      </c>
      <c r="HR648">
        <v>2</v>
      </c>
      <c r="HS648">
        <v>0</v>
      </c>
      <c r="HT648">
        <v>0</v>
      </c>
      <c r="HU648">
        <v>1</v>
      </c>
      <c r="HV648">
        <v>2</v>
      </c>
      <c r="HW648">
        <v>1</v>
      </c>
      <c r="HX648">
        <v>0</v>
      </c>
      <c r="HY648">
        <v>0</v>
      </c>
      <c r="HZ648">
        <v>3</v>
      </c>
      <c r="IA648">
        <v>68</v>
      </c>
      <c r="IB648">
        <v>33</v>
      </c>
      <c r="IC648">
        <v>8</v>
      </c>
      <c r="ID648">
        <v>2</v>
      </c>
      <c r="IE648">
        <v>1</v>
      </c>
      <c r="IF648">
        <v>12</v>
      </c>
      <c r="IG648">
        <v>1</v>
      </c>
      <c r="IH648">
        <v>0</v>
      </c>
      <c r="II648">
        <v>0</v>
      </c>
      <c r="IJ648">
        <v>0</v>
      </c>
      <c r="IK648">
        <v>0</v>
      </c>
      <c r="IL648">
        <v>1</v>
      </c>
      <c r="IM648">
        <v>0</v>
      </c>
      <c r="IN648">
        <v>0</v>
      </c>
      <c r="IO648">
        <v>2</v>
      </c>
      <c r="IP648">
        <v>1</v>
      </c>
      <c r="IQ648">
        <v>0</v>
      </c>
      <c r="IR648">
        <v>0</v>
      </c>
      <c r="IS648">
        <v>0</v>
      </c>
      <c r="IT648">
        <v>0</v>
      </c>
      <c r="IU648">
        <v>0</v>
      </c>
      <c r="IV648">
        <v>0</v>
      </c>
      <c r="IW648">
        <v>1</v>
      </c>
      <c r="IX648">
        <v>1</v>
      </c>
      <c r="IY648">
        <v>1</v>
      </c>
      <c r="IZ648">
        <v>2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33</v>
      </c>
      <c r="JG648">
        <v>1</v>
      </c>
      <c r="JH648">
        <v>1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0</v>
      </c>
      <c r="JW648">
        <v>0</v>
      </c>
      <c r="JX648">
        <v>1</v>
      </c>
      <c r="JY648">
        <v>1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1</v>
      </c>
      <c r="KL648">
        <v>0</v>
      </c>
      <c r="KM648">
        <v>0</v>
      </c>
      <c r="KN648">
        <v>0</v>
      </c>
      <c r="KO648">
        <v>0</v>
      </c>
      <c r="KP648">
        <v>1</v>
      </c>
      <c r="KQ648">
        <v>1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0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0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1</v>
      </c>
      <c r="LT648">
        <v>1</v>
      </c>
    </row>
    <row r="649" spans="1:332">
      <c r="A649" t="s">
        <v>646</v>
      </c>
      <c r="B649" t="s">
        <v>638</v>
      </c>
      <c r="C649" t="str">
        <f>"061411"</f>
        <v>061411</v>
      </c>
      <c r="D649" t="s">
        <v>403</v>
      </c>
      <c r="E649">
        <v>3</v>
      </c>
      <c r="F649">
        <v>846</v>
      </c>
      <c r="G649">
        <v>640</v>
      </c>
      <c r="H649">
        <v>181</v>
      </c>
      <c r="I649">
        <v>459</v>
      </c>
      <c r="J649">
        <v>1</v>
      </c>
      <c r="K649">
        <v>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459</v>
      </c>
      <c r="T649">
        <v>0</v>
      </c>
      <c r="U649">
        <v>0</v>
      </c>
      <c r="V649">
        <v>459</v>
      </c>
      <c r="W649">
        <v>13</v>
      </c>
      <c r="X649">
        <v>8</v>
      </c>
      <c r="Y649">
        <v>5</v>
      </c>
      <c r="Z649">
        <v>0</v>
      </c>
      <c r="AA649">
        <v>446</v>
      </c>
      <c r="AB649">
        <v>266</v>
      </c>
      <c r="AC649">
        <v>89</v>
      </c>
      <c r="AD649">
        <v>9</v>
      </c>
      <c r="AE649">
        <v>68</v>
      </c>
      <c r="AF649">
        <v>1</v>
      </c>
      <c r="AG649">
        <v>3</v>
      </c>
      <c r="AH649">
        <v>37</v>
      </c>
      <c r="AI649">
        <v>2</v>
      </c>
      <c r="AJ649">
        <v>1</v>
      </c>
      <c r="AK649">
        <v>4</v>
      </c>
      <c r="AL649">
        <v>8</v>
      </c>
      <c r="AM649">
        <v>9</v>
      </c>
      <c r="AN649">
        <v>4</v>
      </c>
      <c r="AO649">
        <v>1</v>
      </c>
      <c r="AP649">
        <v>0</v>
      </c>
      <c r="AQ649">
        <v>0</v>
      </c>
      <c r="AR649">
        <v>1</v>
      </c>
      <c r="AS649">
        <v>2</v>
      </c>
      <c r="AT649">
        <v>0</v>
      </c>
      <c r="AU649">
        <v>0</v>
      </c>
      <c r="AV649">
        <v>2</v>
      </c>
      <c r="AW649">
        <v>8</v>
      </c>
      <c r="AX649">
        <v>3</v>
      </c>
      <c r="AY649">
        <v>4</v>
      </c>
      <c r="AZ649">
        <v>4</v>
      </c>
      <c r="BA649">
        <v>1</v>
      </c>
      <c r="BB649">
        <v>0</v>
      </c>
      <c r="BC649">
        <v>2</v>
      </c>
      <c r="BD649">
        <v>1</v>
      </c>
      <c r="BE649">
        <v>0</v>
      </c>
      <c r="BF649">
        <v>2</v>
      </c>
      <c r="BG649">
        <v>266</v>
      </c>
      <c r="BH649">
        <v>28</v>
      </c>
      <c r="BI649">
        <v>11</v>
      </c>
      <c r="BJ649">
        <v>13</v>
      </c>
      <c r="BK649">
        <v>1</v>
      </c>
      <c r="BL649">
        <v>0</v>
      </c>
      <c r="BM649">
        <v>1</v>
      </c>
      <c r="BN649">
        <v>0</v>
      </c>
      <c r="BO649">
        <v>0</v>
      </c>
      <c r="BP649">
        <v>0</v>
      </c>
      <c r="BQ649">
        <v>0</v>
      </c>
      <c r="BR649">
        <v>1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1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28</v>
      </c>
      <c r="CN649">
        <v>17</v>
      </c>
      <c r="CO649">
        <v>6</v>
      </c>
      <c r="CP649">
        <v>0</v>
      </c>
      <c r="CQ649">
        <v>2</v>
      </c>
      <c r="CR649">
        <v>0</v>
      </c>
      <c r="CS649">
        <v>2</v>
      </c>
      <c r="CT649">
        <v>2</v>
      </c>
      <c r="CU649">
        <v>1</v>
      </c>
      <c r="CV649">
        <v>1</v>
      </c>
      <c r="CW649">
        <v>0</v>
      </c>
      <c r="CX649">
        <v>0</v>
      </c>
      <c r="CY649">
        <v>1</v>
      </c>
      <c r="CZ649">
        <v>0</v>
      </c>
      <c r="DA649">
        <v>0</v>
      </c>
      <c r="DB649">
        <v>0</v>
      </c>
      <c r="DC649">
        <v>0</v>
      </c>
      <c r="DD649">
        <v>2</v>
      </c>
      <c r="DE649">
        <v>17</v>
      </c>
      <c r="DF649">
        <v>29</v>
      </c>
      <c r="DG649">
        <v>15</v>
      </c>
      <c r="DH649">
        <v>6</v>
      </c>
      <c r="DI649">
        <v>1</v>
      </c>
      <c r="DJ649">
        <v>0</v>
      </c>
      <c r="DK649">
        <v>1</v>
      </c>
      <c r="DL649">
        <v>0</v>
      </c>
      <c r="DM649">
        <v>0</v>
      </c>
      <c r="DN649">
        <v>0</v>
      </c>
      <c r="DO649">
        <v>0</v>
      </c>
      <c r="DP649">
        <v>2</v>
      </c>
      <c r="DQ649">
        <v>0</v>
      </c>
      <c r="DR649">
        <v>0</v>
      </c>
      <c r="DS649">
        <v>1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1</v>
      </c>
      <c r="DZ649">
        <v>1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1</v>
      </c>
      <c r="EK649">
        <v>29</v>
      </c>
      <c r="EL649">
        <v>40</v>
      </c>
      <c r="EM649">
        <v>8</v>
      </c>
      <c r="EN649">
        <v>0</v>
      </c>
      <c r="EO649">
        <v>5</v>
      </c>
      <c r="EP649">
        <v>5</v>
      </c>
      <c r="EQ649">
        <v>0</v>
      </c>
      <c r="ER649">
        <v>0</v>
      </c>
      <c r="ES649">
        <v>0</v>
      </c>
      <c r="ET649">
        <v>2</v>
      </c>
      <c r="EU649">
        <v>0</v>
      </c>
      <c r="EV649">
        <v>0</v>
      </c>
      <c r="EW649">
        <v>0</v>
      </c>
      <c r="EX649">
        <v>3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2</v>
      </c>
      <c r="FK649">
        <v>0</v>
      </c>
      <c r="FL649">
        <v>0</v>
      </c>
      <c r="FM649">
        <v>1</v>
      </c>
      <c r="FN649">
        <v>0</v>
      </c>
      <c r="FO649">
        <v>14</v>
      </c>
      <c r="FP649">
        <v>40</v>
      </c>
      <c r="FQ649">
        <v>10</v>
      </c>
      <c r="FR649">
        <v>2</v>
      </c>
      <c r="FS649">
        <v>3</v>
      </c>
      <c r="FT649">
        <v>0</v>
      </c>
      <c r="FU649">
        <v>0</v>
      </c>
      <c r="FV649">
        <v>0</v>
      </c>
      <c r="FW649">
        <v>0</v>
      </c>
      <c r="FX649">
        <v>1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4</v>
      </c>
      <c r="GU649">
        <v>10</v>
      </c>
      <c r="GV649">
        <v>51</v>
      </c>
      <c r="GW649">
        <v>20</v>
      </c>
      <c r="GX649">
        <v>11</v>
      </c>
      <c r="GY649">
        <v>0</v>
      </c>
      <c r="GZ649">
        <v>1</v>
      </c>
      <c r="HA649">
        <v>0</v>
      </c>
      <c r="HB649">
        <v>1</v>
      </c>
      <c r="HC649">
        <v>3</v>
      </c>
      <c r="HD649">
        <v>0</v>
      </c>
      <c r="HE649">
        <v>1</v>
      </c>
      <c r="HF649">
        <v>0</v>
      </c>
      <c r="HG649">
        <v>5</v>
      </c>
      <c r="HH649">
        <v>0</v>
      </c>
      <c r="HI649">
        <v>2</v>
      </c>
      <c r="HJ649">
        <v>0</v>
      </c>
      <c r="HK649">
        <v>1</v>
      </c>
      <c r="HL649">
        <v>0</v>
      </c>
      <c r="HM649">
        <v>0</v>
      </c>
      <c r="HN649">
        <v>1</v>
      </c>
      <c r="HO649">
        <v>1</v>
      </c>
      <c r="HP649">
        <v>0</v>
      </c>
      <c r="HQ649">
        <v>2</v>
      </c>
      <c r="HR649">
        <v>0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0</v>
      </c>
      <c r="HY649">
        <v>1</v>
      </c>
      <c r="HZ649">
        <v>1</v>
      </c>
      <c r="IA649">
        <v>51</v>
      </c>
      <c r="IB649">
        <v>5</v>
      </c>
      <c r="IC649">
        <v>2</v>
      </c>
      <c r="ID649">
        <v>0</v>
      </c>
      <c r="IE649">
        <v>0</v>
      </c>
      <c r="IF649">
        <v>1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0</v>
      </c>
      <c r="IS649">
        <v>1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1</v>
      </c>
      <c r="JE649">
        <v>0</v>
      </c>
      <c r="JF649">
        <v>5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0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0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</row>
    <row r="650" spans="1:332">
      <c r="A650" t="s">
        <v>645</v>
      </c>
      <c r="B650" t="s">
        <v>638</v>
      </c>
      <c r="C650" t="str">
        <f>"061411"</f>
        <v>061411</v>
      </c>
      <c r="D650" t="s">
        <v>403</v>
      </c>
      <c r="E650">
        <v>4</v>
      </c>
      <c r="F650">
        <v>668</v>
      </c>
      <c r="G650">
        <v>510</v>
      </c>
      <c r="H650">
        <v>186</v>
      </c>
      <c r="I650">
        <v>324</v>
      </c>
      <c r="J650">
        <v>0</v>
      </c>
      <c r="K650">
        <v>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324</v>
      </c>
      <c r="T650">
        <v>0</v>
      </c>
      <c r="U650">
        <v>0</v>
      </c>
      <c r="V650">
        <v>324</v>
      </c>
      <c r="W650">
        <v>12</v>
      </c>
      <c r="X650">
        <v>11</v>
      </c>
      <c r="Y650">
        <v>1</v>
      </c>
      <c r="Z650">
        <v>0</v>
      </c>
      <c r="AA650">
        <v>312</v>
      </c>
      <c r="AB650">
        <v>174</v>
      </c>
      <c r="AC650">
        <v>59</v>
      </c>
      <c r="AD650">
        <v>8</v>
      </c>
      <c r="AE650">
        <v>11</v>
      </c>
      <c r="AF650">
        <v>3</v>
      </c>
      <c r="AG650">
        <v>0</v>
      </c>
      <c r="AH650">
        <v>24</v>
      </c>
      <c r="AI650">
        <v>7</v>
      </c>
      <c r="AJ650">
        <v>5</v>
      </c>
      <c r="AK650">
        <v>11</v>
      </c>
      <c r="AL650">
        <v>4</v>
      </c>
      <c r="AM650">
        <v>7</v>
      </c>
      <c r="AN650">
        <v>2</v>
      </c>
      <c r="AO650">
        <v>6</v>
      </c>
      <c r="AP650">
        <v>0</v>
      </c>
      <c r="AQ650">
        <v>0</v>
      </c>
      <c r="AR650">
        <v>2</v>
      </c>
      <c r="AS650">
        <v>2</v>
      </c>
      <c r="AT650">
        <v>0</v>
      </c>
      <c r="AU650">
        <v>1</v>
      </c>
      <c r="AV650">
        <v>1</v>
      </c>
      <c r="AW650">
        <v>9</v>
      </c>
      <c r="AX650">
        <v>4</v>
      </c>
      <c r="AY650">
        <v>4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4</v>
      </c>
      <c r="BG650">
        <v>174</v>
      </c>
      <c r="BH650">
        <v>19</v>
      </c>
      <c r="BI650">
        <v>7</v>
      </c>
      <c r="BJ650">
        <v>8</v>
      </c>
      <c r="BK650">
        <v>1</v>
      </c>
      <c r="BL650">
        <v>1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1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1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19</v>
      </c>
      <c r="CN650">
        <v>7</v>
      </c>
      <c r="CO650">
        <v>4</v>
      </c>
      <c r="CP650">
        <v>1</v>
      </c>
      <c r="CQ650">
        <v>1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1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7</v>
      </c>
      <c r="DF650">
        <v>19</v>
      </c>
      <c r="DG650">
        <v>9</v>
      </c>
      <c r="DH650">
        <v>2</v>
      </c>
      <c r="DI650">
        <v>1</v>
      </c>
      <c r="DJ650">
        <v>1</v>
      </c>
      <c r="DK650">
        <v>0</v>
      </c>
      <c r="DL650">
        <v>0</v>
      </c>
      <c r="DM650">
        <v>1</v>
      </c>
      <c r="DN650">
        <v>0</v>
      </c>
      <c r="DO650">
        <v>0</v>
      </c>
      <c r="DP650">
        <v>0</v>
      </c>
      <c r="DQ650">
        <v>0</v>
      </c>
      <c r="DR650">
        <v>1</v>
      </c>
      <c r="DS650">
        <v>2</v>
      </c>
      <c r="DT650">
        <v>0</v>
      </c>
      <c r="DU650">
        <v>0</v>
      </c>
      <c r="DV650">
        <v>0</v>
      </c>
      <c r="DW650">
        <v>1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1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19</v>
      </c>
      <c r="EL650">
        <v>36</v>
      </c>
      <c r="EM650">
        <v>4</v>
      </c>
      <c r="EN650">
        <v>2</v>
      </c>
      <c r="EO650">
        <v>2</v>
      </c>
      <c r="EP650">
        <v>24</v>
      </c>
      <c r="EQ650">
        <v>0</v>
      </c>
      <c r="ER650">
        <v>0</v>
      </c>
      <c r="ES650">
        <v>0</v>
      </c>
      <c r="ET650">
        <v>1</v>
      </c>
      <c r="EU650">
        <v>0</v>
      </c>
      <c r="EV650">
        <v>0</v>
      </c>
      <c r="EW650">
        <v>0</v>
      </c>
      <c r="EX650">
        <v>1</v>
      </c>
      <c r="EY650">
        <v>0</v>
      </c>
      <c r="EZ650">
        <v>0</v>
      </c>
      <c r="FA650">
        <v>0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1</v>
      </c>
      <c r="FK650">
        <v>0</v>
      </c>
      <c r="FL650">
        <v>1</v>
      </c>
      <c r="FM650">
        <v>0</v>
      </c>
      <c r="FN650">
        <v>0</v>
      </c>
      <c r="FO650">
        <v>0</v>
      </c>
      <c r="FP650">
        <v>36</v>
      </c>
      <c r="FQ650">
        <v>5</v>
      </c>
      <c r="FR650">
        <v>2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1</v>
      </c>
      <c r="FZ650">
        <v>0</v>
      </c>
      <c r="GA650">
        <v>0</v>
      </c>
      <c r="GB650">
        <v>0</v>
      </c>
      <c r="GC650">
        <v>0</v>
      </c>
      <c r="GD650">
        <v>0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2</v>
      </c>
      <c r="GU650">
        <v>5</v>
      </c>
      <c r="GV650">
        <v>40</v>
      </c>
      <c r="GW650">
        <v>13</v>
      </c>
      <c r="GX650">
        <v>11</v>
      </c>
      <c r="GY650">
        <v>2</v>
      </c>
      <c r="GZ650">
        <v>0</v>
      </c>
      <c r="HA650">
        <v>1</v>
      </c>
      <c r="HB650">
        <v>1</v>
      </c>
      <c r="HC650">
        <v>2</v>
      </c>
      <c r="HD650">
        <v>1</v>
      </c>
      <c r="HE650">
        <v>0</v>
      </c>
      <c r="HF650">
        <v>1</v>
      </c>
      <c r="HG650">
        <v>0</v>
      </c>
      <c r="HH650">
        <v>3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2</v>
      </c>
      <c r="HP650">
        <v>1</v>
      </c>
      <c r="HQ650">
        <v>2</v>
      </c>
      <c r="HR650">
        <v>0</v>
      </c>
      <c r="HS650">
        <v>0</v>
      </c>
      <c r="HT650">
        <v>0</v>
      </c>
      <c r="HU650">
        <v>0</v>
      </c>
      <c r="HV650">
        <v>0</v>
      </c>
      <c r="HW650">
        <v>0</v>
      </c>
      <c r="HX650">
        <v>0</v>
      </c>
      <c r="HY650">
        <v>0</v>
      </c>
      <c r="HZ650">
        <v>0</v>
      </c>
      <c r="IA650">
        <v>40</v>
      </c>
      <c r="IB650">
        <v>1</v>
      </c>
      <c r="IC650">
        <v>1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0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0</v>
      </c>
      <c r="JF650">
        <v>1</v>
      </c>
      <c r="JG650">
        <v>0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0</v>
      </c>
      <c r="JR650">
        <v>0</v>
      </c>
      <c r="JS650">
        <v>0</v>
      </c>
      <c r="JT650">
        <v>0</v>
      </c>
      <c r="JU650">
        <v>0</v>
      </c>
      <c r="JV650">
        <v>0</v>
      </c>
      <c r="JW650">
        <v>0</v>
      </c>
      <c r="JX650">
        <v>0</v>
      </c>
      <c r="JY650">
        <v>10</v>
      </c>
      <c r="JZ650">
        <v>2</v>
      </c>
      <c r="KA650">
        <v>0</v>
      </c>
      <c r="KB650">
        <v>3</v>
      </c>
      <c r="KC650">
        <v>0</v>
      </c>
      <c r="KD650">
        <v>0</v>
      </c>
      <c r="KE650">
        <v>0</v>
      </c>
      <c r="KF650">
        <v>0</v>
      </c>
      <c r="KG650">
        <v>5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10</v>
      </c>
      <c r="KQ650">
        <v>1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0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1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1</v>
      </c>
    </row>
    <row r="651" spans="1:332">
      <c r="A651" t="s">
        <v>644</v>
      </c>
      <c r="B651" t="s">
        <v>638</v>
      </c>
      <c r="C651" t="str">
        <f>"061411"</f>
        <v>061411</v>
      </c>
      <c r="D651" t="s">
        <v>643</v>
      </c>
      <c r="E651">
        <v>5</v>
      </c>
      <c r="F651">
        <v>557</v>
      </c>
      <c r="G651">
        <v>430</v>
      </c>
      <c r="H651">
        <v>179</v>
      </c>
      <c r="I651">
        <v>251</v>
      </c>
      <c r="J651">
        <v>0</v>
      </c>
      <c r="K651">
        <v>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251</v>
      </c>
      <c r="T651">
        <v>0</v>
      </c>
      <c r="U651">
        <v>0</v>
      </c>
      <c r="V651">
        <v>251</v>
      </c>
      <c r="W651">
        <v>13</v>
      </c>
      <c r="X651">
        <v>9</v>
      </c>
      <c r="Y651">
        <v>4</v>
      </c>
      <c r="Z651">
        <v>0</v>
      </c>
      <c r="AA651">
        <v>238</v>
      </c>
      <c r="AB651">
        <v>146</v>
      </c>
      <c r="AC651">
        <v>44</v>
      </c>
      <c r="AD651">
        <v>5</v>
      </c>
      <c r="AE651">
        <v>7</v>
      </c>
      <c r="AF651">
        <v>1</v>
      </c>
      <c r="AG651">
        <v>3</v>
      </c>
      <c r="AH651">
        <v>39</v>
      </c>
      <c r="AI651">
        <v>1</v>
      </c>
      <c r="AJ651">
        <v>4</v>
      </c>
      <c r="AK651">
        <v>2</v>
      </c>
      <c r="AL651">
        <v>5</v>
      </c>
      <c r="AM651">
        <v>4</v>
      </c>
      <c r="AN651">
        <v>2</v>
      </c>
      <c r="AO651">
        <v>2</v>
      </c>
      <c r="AP651">
        <v>0</v>
      </c>
      <c r="AQ651">
        <v>0</v>
      </c>
      <c r="AR651">
        <v>1</v>
      </c>
      <c r="AS651">
        <v>0</v>
      </c>
      <c r="AT651">
        <v>2</v>
      </c>
      <c r="AU651">
        <v>2</v>
      </c>
      <c r="AV651">
        <v>1</v>
      </c>
      <c r="AW651">
        <v>7</v>
      </c>
      <c r="AX651">
        <v>0</v>
      </c>
      <c r="AY651">
        <v>9</v>
      </c>
      <c r="AZ651">
        <v>2</v>
      </c>
      <c r="BA651">
        <v>0</v>
      </c>
      <c r="BB651">
        <v>0</v>
      </c>
      <c r="BC651">
        <v>0</v>
      </c>
      <c r="BD651">
        <v>1</v>
      </c>
      <c r="BE651">
        <v>0</v>
      </c>
      <c r="BF651">
        <v>2</v>
      </c>
      <c r="BG651">
        <v>146</v>
      </c>
      <c r="BH651">
        <v>15</v>
      </c>
      <c r="BI651">
        <v>5</v>
      </c>
      <c r="BJ651">
        <v>6</v>
      </c>
      <c r="BK651">
        <v>1</v>
      </c>
      <c r="BL651">
        <v>0</v>
      </c>
      <c r="BM651">
        <v>0</v>
      </c>
      <c r="BN651">
        <v>3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15</v>
      </c>
      <c r="CN651">
        <v>4</v>
      </c>
      <c r="CO651">
        <v>2</v>
      </c>
      <c r="CP651">
        <v>2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4</v>
      </c>
      <c r="DF651">
        <v>9</v>
      </c>
      <c r="DG651">
        <v>3</v>
      </c>
      <c r="DH651">
        <v>1</v>
      </c>
      <c r="DI651">
        <v>0</v>
      </c>
      <c r="DJ651">
        <v>1</v>
      </c>
      <c r="DK651">
        <v>2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1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1</v>
      </c>
      <c r="EH651">
        <v>0</v>
      </c>
      <c r="EI651">
        <v>0</v>
      </c>
      <c r="EJ651">
        <v>0</v>
      </c>
      <c r="EK651">
        <v>9</v>
      </c>
      <c r="EL651">
        <v>18</v>
      </c>
      <c r="EM651">
        <v>4</v>
      </c>
      <c r="EN651">
        <v>0</v>
      </c>
      <c r="EO651">
        <v>0</v>
      </c>
      <c r="EP651">
        <v>7</v>
      </c>
      <c r="EQ651">
        <v>0</v>
      </c>
      <c r="ER651">
        <v>0</v>
      </c>
      <c r="ES651">
        <v>0</v>
      </c>
      <c r="ET651">
        <v>4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2</v>
      </c>
      <c r="FM651">
        <v>0</v>
      </c>
      <c r="FN651">
        <v>0</v>
      </c>
      <c r="FO651">
        <v>1</v>
      </c>
      <c r="FP651">
        <v>18</v>
      </c>
      <c r="FQ651">
        <v>9</v>
      </c>
      <c r="FR651">
        <v>4</v>
      </c>
      <c r="FS651">
        <v>4</v>
      </c>
      <c r="FT651">
        <v>0</v>
      </c>
      <c r="FU651">
        <v>1</v>
      </c>
      <c r="FV651">
        <v>0</v>
      </c>
      <c r="FW651">
        <v>0</v>
      </c>
      <c r="FX651">
        <v>0</v>
      </c>
      <c r="FY651">
        <v>0</v>
      </c>
      <c r="FZ651">
        <v>0</v>
      </c>
      <c r="GA651">
        <v>0</v>
      </c>
      <c r="GB651">
        <v>0</v>
      </c>
      <c r="GC651">
        <v>0</v>
      </c>
      <c r="GD651">
        <v>0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0</v>
      </c>
      <c r="GU651">
        <v>9</v>
      </c>
      <c r="GV651">
        <v>29</v>
      </c>
      <c r="GW651">
        <v>13</v>
      </c>
      <c r="GX651">
        <v>5</v>
      </c>
      <c r="GY651">
        <v>1</v>
      </c>
      <c r="GZ651">
        <v>0</v>
      </c>
      <c r="HA651">
        <v>1</v>
      </c>
      <c r="HB651">
        <v>3</v>
      </c>
      <c r="HC651">
        <v>0</v>
      </c>
      <c r="HD651">
        <v>1</v>
      </c>
      <c r="HE651">
        <v>0</v>
      </c>
      <c r="HF651">
        <v>0</v>
      </c>
      <c r="HG651">
        <v>1</v>
      </c>
      <c r="HH651">
        <v>0</v>
      </c>
      <c r="HI651">
        <v>0</v>
      </c>
      <c r="HJ651">
        <v>0</v>
      </c>
      <c r="HK651">
        <v>1</v>
      </c>
      <c r="HL651">
        <v>1</v>
      </c>
      <c r="HM651">
        <v>0</v>
      </c>
      <c r="HN651">
        <v>0</v>
      </c>
      <c r="HO651">
        <v>0</v>
      </c>
      <c r="HP651">
        <v>1</v>
      </c>
      <c r="HQ651">
        <v>1</v>
      </c>
      <c r="HR651">
        <v>0</v>
      </c>
      <c r="HS651">
        <v>0</v>
      </c>
      <c r="HT651">
        <v>0</v>
      </c>
      <c r="HU651">
        <v>0</v>
      </c>
      <c r="HV651">
        <v>0</v>
      </c>
      <c r="HW651">
        <v>0</v>
      </c>
      <c r="HX651">
        <v>0</v>
      </c>
      <c r="HY651">
        <v>0</v>
      </c>
      <c r="HZ651">
        <v>0</v>
      </c>
      <c r="IA651">
        <v>29</v>
      </c>
      <c r="IB651">
        <v>4</v>
      </c>
      <c r="IC651">
        <v>0</v>
      </c>
      <c r="ID651">
        <v>0</v>
      </c>
      <c r="IE651">
        <v>0</v>
      </c>
      <c r="IF651">
        <v>1</v>
      </c>
      <c r="IG651">
        <v>0</v>
      </c>
      <c r="IH651">
        <v>0</v>
      </c>
      <c r="II651">
        <v>1</v>
      </c>
      <c r="IJ651">
        <v>0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0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1</v>
      </c>
      <c r="JA651">
        <v>0</v>
      </c>
      <c r="JB651">
        <v>0</v>
      </c>
      <c r="JC651">
        <v>0</v>
      </c>
      <c r="JD651">
        <v>1</v>
      </c>
      <c r="JE651">
        <v>0</v>
      </c>
      <c r="JF651">
        <v>4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0</v>
      </c>
      <c r="JX651">
        <v>0</v>
      </c>
      <c r="JY651">
        <v>3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2</v>
      </c>
      <c r="KH651">
        <v>0</v>
      </c>
      <c r="KI651">
        <v>0</v>
      </c>
      <c r="KJ651">
        <v>0</v>
      </c>
      <c r="KK651">
        <v>1</v>
      </c>
      <c r="KL651">
        <v>0</v>
      </c>
      <c r="KM651">
        <v>0</v>
      </c>
      <c r="KN651">
        <v>0</v>
      </c>
      <c r="KO651">
        <v>0</v>
      </c>
      <c r="KP651">
        <v>3</v>
      </c>
      <c r="KQ651">
        <v>1</v>
      </c>
      <c r="KR651">
        <v>1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0</v>
      </c>
      <c r="LD651">
        <v>0</v>
      </c>
      <c r="LE651">
        <v>0</v>
      </c>
      <c r="LF651">
        <v>0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1</v>
      </c>
    </row>
    <row r="652" spans="1:332">
      <c r="A652" t="s">
        <v>642</v>
      </c>
      <c r="B652" t="s">
        <v>638</v>
      </c>
      <c r="C652" t="str">
        <f>"061411"</f>
        <v>061411</v>
      </c>
      <c r="D652" t="s">
        <v>637</v>
      </c>
      <c r="E652">
        <v>6</v>
      </c>
      <c r="F652">
        <v>323</v>
      </c>
      <c r="G652">
        <v>250</v>
      </c>
      <c r="H652">
        <v>90</v>
      </c>
      <c r="I652">
        <v>160</v>
      </c>
      <c r="J652">
        <v>0</v>
      </c>
      <c r="K652">
        <v>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160</v>
      </c>
      <c r="T652">
        <v>0</v>
      </c>
      <c r="U652">
        <v>0</v>
      </c>
      <c r="V652">
        <v>160</v>
      </c>
      <c r="W652">
        <v>7</v>
      </c>
      <c r="X652">
        <v>1</v>
      </c>
      <c r="Y652">
        <v>6</v>
      </c>
      <c r="Z652">
        <v>0</v>
      </c>
      <c r="AA652">
        <v>153</v>
      </c>
      <c r="AB652">
        <v>81</v>
      </c>
      <c r="AC652">
        <v>27</v>
      </c>
      <c r="AD652">
        <v>0</v>
      </c>
      <c r="AE652">
        <v>0</v>
      </c>
      <c r="AF652">
        <v>0</v>
      </c>
      <c r="AG652">
        <v>2</v>
      </c>
      <c r="AH652">
        <v>38</v>
      </c>
      <c r="AI652">
        <v>0</v>
      </c>
      <c r="AJ652">
        <v>0</v>
      </c>
      <c r="AK652">
        <v>1</v>
      </c>
      <c r="AL652">
        <v>0</v>
      </c>
      <c r="AM652">
        <v>4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6</v>
      </c>
      <c r="AX652">
        <v>0</v>
      </c>
      <c r="AY652">
        <v>0</v>
      </c>
      <c r="AZ652">
        <v>0</v>
      </c>
      <c r="BA652">
        <v>1</v>
      </c>
      <c r="BB652">
        <v>0</v>
      </c>
      <c r="BC652">
        <v>0</v>
      </c>
      <c r="BD652">
        <v>0</v>
      </c>
      <c r="BE652">
        <v>1</v>
      </c>
      <c r="BF652">
        <v>1</v>
      </c>
      <c r="BG652">
        <v>81</v>
      </c>
      <c r="BH652">
        <v>16</v>
      </c>
      <c r="BI652">
        <v>4</v>
      </c>
      <c r="BJ652">
        <v>9</v>
      </c>
      <c r="BK652">
        <v>0</v>
      </c>
      <c r="BL652">
        <v>0</v>
      </c>
      <c r="BM652">
        <v>0</v>
      </c>
      <c r="BN652">
        <v>2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1</v>
      </c>
      <c r="CI652">
        <v>0</v>
      </c>
      <c r="CJ652">
        <v>0</v>
      </c>
      <c r="CK652">
        <v>0</v>
      </c>
      <c r="CL652">
        <v>0</v>
      </c>
      <c r="CM652">
        <v>16</v>
      </c>
      <c r="CN652">
        <v>4</v>
      </c>
      <c r="CO652">
        <v>3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1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4</v>
      </c>
      <c r="DF652">
        <v>9</v>
      </c>
      <c r="DG652">
        <v>3</v>
      </c>
      <c r="DH652">
        <v>0</v>
      </c>
      <c r="DI652">
        <v>2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1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1</v>
      </c>
      <c r="EB652">
        <v>0</v>
      </c>
      <c r="EC652">
        <v>0</v>
      </c>
      <c r="ED652">
        <v>0</v>
      </c>
      <c r="EE652">
        <v>0</v>
      </c>
      <c r="EF652">
        <v>1</v>
      </c>
      <c r="EG652">
        <v>1</v>
      </c>
      <c r="EH652">
        <v>0</v>
      </c>
      <c r="EI652">
        <v>0</v>
      </c>
      <c r="EJ652">
        <v>0</v>
      </c>
      <c r="EK652">
        <v>9</v>
      </c>
      <c r="EL652">
        <v>29</v>
      </c>
      <c r="EM652">
        <v>2</v>
      </c>
      <c r="EN652">
        <v>0</v>
      </c>
      <c r="EO652">
        <v>2</v>
      </c>
      <c r="EP652">
        <v>6</v>
      </c>
      <c r="EQ652">
        <v>0</v>
      </c>
      <c r="ER652">
        <v>0</v>
      </c>
      <c r="ES652">
        <v>0</v>
      </c>
      <c r="ET652">
        <v>1</v>
      </c>
      <c r="EU652">
        <v>0</v>
      </c>
      <c r="EV652">
        <v>0</v>
      </c>
      <c r="EW652">
        <v>3</v>
      </c>
      <c r="EX652">
        <v>5</v>
      </c>
      <c r="EY652">
        <v>0</v>
      </c>
      <c r="EZ652">
        <v>0</v>
      </c>
      <c r="FA652">
        <v>1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9</v>
      </c>
      <c r="FP652">
        <v>29</v>
      </c>
      <c r="FQ652">
        <v>7</v>
      </c>
      <c r="FR652">
        <v>3</v>
      </c>
      <c r="FS652">
        <v>1</v>
      </c>
      <c r="FT652">
        <v>2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0</v>
      </c>
      <c r="GB652">
        <v>0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1</v>
      </c>
      <c r="GS652">
        <v>0</v>
      </c>
      <c r="GT652">
        <v>0</v>
      </c>
      <c r="GU652">
        <v>7</v>
      </c>
      <c r="GV652">
        <v>7</v>
      </c>
      <c r="GW652">
        <v>2</v>
      </c>
      <c r="GX652">
        <v>2</v>
      </c>
      <c r="GY652">
        <v>0</v>
      </c>
      <c r="GZ652">
        <v>0</v>
      </c>
      <c r="HA652">
        <v>0</v>
      </c>
      <c r="HB652">
        <v>1</v>
      </c>
      <c r="HC652">
        <v>1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1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0</v>
      </c>
      <c r="HZ652">
        <v>0</v>
      </c>
      <c r="IA652">
        <v>7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0</v>
      </c>
      <c r="JO652">
        <v>0</v>
      </c>
      <c r="JP652">
        <v>0</v>
      </c>
      <c r="JQ652">
        <v>0</v>
      </c>
      <c r="JR652">
        <v>0</v>
      </c>
      <c r="JS652">
        <v>0</v>
      </c>
      <c r="JT652">
        <v>0</v>
      </c>
      <c r="JU652">
        <v>0</v>
      </c>
      <c r="JV652">
        <v>0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0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</row>
    <row r="653" spans="1:332">
      <c r="A653" t="s">
        <v>641</v>
      </c>
      <c r="B653" t="s">
        <v>638</v>
      </c>
      <c r="C653" t="str">
        <f>"061411"</f>
        <v>061411</v>
      </c>
      <c r="D653" t="s">
        <v>506</v>
      </c>
      <c r="E653">
        <v>7</v>
      </c>
      <c r="F653">
        <v>441</v>
      </c>
      <c r="G653">
        <v>340</v>
      </c>
      <c r="H653">
        <v>134</v>
      </c>
      <c r="I653">
        <v>206</v>
      </c>
      <c r="J653">
        <v>0</v>
      </c>
      <c r="K653">
        <v>1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206</v>
      </c>
      <c r="T653">
        <v>0</v>
      </c>
      <c r="U653">
        <v>0</v>
      </c>
      <c r="V653">
        <v>206</v>
      </c>
      <c r="W653">
        <v>12</v>
      </c>
      <c r="X653">
        <v>8</v>
      </c>
      <c r="Y653">
        <v>4</v>
      </c>
      <c r="Z653">
        <v>0</v>
      </c>
      <c r="AA653">
        <v>194</v>
      </c>
      <c r="AB653">
        <v>96</v>
      </c>
      <c r="AC653">
        <v>28</v>
      </c>
      <c r="AD653">
        <v>2</v>
      </c>
      <c r="AE653">
        <v>3</v>
      </c>
      <c r="AF653">
        <v>0</v>
      </c>
      <c r="AG653">
        <v>5</v>
      </c>
      <c r="AH653">
        <v>29</v>
      </c>
      <c r="AI653">
        <v>1</v>
      </c>
      <c r="AJ653">
        <v>3</v>
      </c>
      <c r="AK653">
        <v>2</v>
      </c>
      <c r="AL653">
        <v>1</v>
      </c>
      <c r="AM653">
        <v>10</v>
      </c>
      <c r="AN653">
        <v>0</v>
      </c>
      <c r="AO653">
        <v>0</v>
      </c>
      <c r="AP653">
        <v>0</v>
      </c>
      <c r="AQ653">
        <v>0</v>
      </c>
      <c r="AR653">
        <v>1</v>
      </c>
      <c r="AS653">
        <v>1</v>
      </c>
      <c r="AT653">
        <v>0</v>
      </c>
      <c r="AU653">
        <v>0</v>
      </c>
      <c r="AV653">
        <v>0</v>
      </c>
      <c r="AW653">
        <v>2</v>
      </c>
      <c r="AX653">
        <v>1</v>
      </c>
      <c r="AY653">
        <v>6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1</v>
      </c>
      <c r="BG653">
        <v>96</v>
      </c>
      <c r="BH653">
        <v>17</v>
      </c>
      <c r="BI653">
        <v>7</v>
      </c>
      <c r="BJ653">
        <v>6</v>
      </c>
      <c r="BK653">
        <v>0</v>
      </c>
      <c r="BL653">
        <v>0</v>
      </c>
      <c r="BM653">
        <v>0</v>
      </c>
      <c r="BN653">
        <v>0</v>
      </c>
      <c r="BO653">
        <v>2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1</v>
      </c>
      <c r="CB653">
        <v>0</v>
      </c>
      <c r="CC653">
        <v>0</v>
      </c>
      <c r="CD653">
        <v>0</v>
      </c>
      <c r="CE653">
        <v>1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17</v>
      </c>
      <c r="CN653">
        <v>3</v>
      </c>
      <c r="CO653">
        <v>1</v>
      </c>
      <c r="CP653">
        <v>0</v>
      </c>
      <c r="CQ653">
        <v>0</v>
      </c>
      <c r="CR653">
        <v>1</v>
      </c>
      <c r="CS653">
        <v>0</v>
      </c>
      <c r="CT653">
        <v>0</v>
      </c>
      <c r="CU653">
        <v>0</v>
      </c>
      <c r="CV653">
        <v>1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3</v>
      </c>
      <c r="DF653">
        <v>29</v>
      </c>
      <c r="DG653">
        <v>15</v>
      </c>
      <c r="DH653">
        <v>0</v>
      </c>
      <c r="DI653">
        <v>9</v>
      </c>
      <c r="DJ653">
        <v>1</v>
      </c>
      <c r="DK653">
        <v>0</v>
      </c>
      <c r="DL653">
        <v>0</v>
      </c>
      <c r="DM653">
        <v>0</v>
      </c>
      <c r="DN653">
        <v>0</v>
      </c>
      <c r="DO653">
        <v>1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1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29</v>
      </c>
      <c r="EL653">
        <v>20</v>
      </c>
      <c r="EM653">
        <v>0</v>
      </c>
      <c r="EN653">
        <v>2</v>
      </c>
      <c r="EO653">
        <v>0</v>
      </c>
      <c r="EP653">
        <v>10</v>
      </c>
      <c r="EQ653">
        <v>0</v>
      </c>
      <c r="ER653">
        <v>1</v>
      </c>
      <c r="ES653">
        <v>0</v>
      </c>
      <c r="ET653">
        <v>1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1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5</v>
      </c>
      <c r="FP653">
        <v>20</v>
      </c>
      <c r="FQ653">
        <v>5</v>
      </c>
      <c r="FR653">
        <v>2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1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1</v>
      </c>
      <c r="GP653">
        <v>0</v>
      </c>
      <c r="GQ653">
        <v>0</v>
      </c>
      <c r="GR653">
        <v>0</v>
      </c>
      <c r="GS653">
        <v>0</v>
      </c>
      <c r="GT653">
        <v>1</v>
      </c>
      <c r="GU653">
        <v>5</v>
      </c>
      <c r="GV653">
        <v>22</v>
      </c>
      <c r="GW653">
        <v>7</v>
      </c>
      <c r="GX653">
        <v>3</v>
      </c>
      <c r="GY653">
        <v>0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2</v>
      </c>
      <c r="HH653">
        <v>0</v>
      </c>
      <c r="HI653">
        <v>0</v>
      </c>
      <c r="HJ653">
        <v>1</v>
      </c>
      <c r="HK653">
        <v>0</v>
      </c>
      <c r="HL653">
        <v>0</v>
      </c>
      <c r="HM653">
        <v>0</v>
      </c>
      <c r="HN653">
        <v>0</v>
      </c>
      <c r="HO653">
        <v>1</v>
      </c>
      <c r="HP653">
        <v>0</v>
      </c>
      <c r="HQ653">
        <v>2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1</v>
      </c>
      <c r="HZ653">
        <v>1</v>
      </c>
      <c r="IA653">
        <v>22</v>
      </c>
      <c r="IB653">
        <v>2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J653">
        <v>0</v>
      </c>
      <c r="IK653">
        <v>0</v>
      </c>
      <c r="IL653">
        <v>1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1</v>
      </c>
      <c r="IW653">
        <v>0</v>
      </c>
      <c r="IX653">
        <v>0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2</v>
      </c>
      <c r="JG653">
        <v>0</v>
      </c>
      <c r="JH653">
        <v>0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0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</row>
    <row r="654" spans="1:332">
      <c r="A654" t="s">
        <v>640</v>
      </c>
      <c r="B654" t="s">
        <v>638</v>
      </c>
      <c r="C654" t="str">
        <f>"061411"</f>
        <v>061411</v>
      </c>
      <c r="D654" t="s">
        <v>506</v>
      </c>
      <c r="E654">
        <v>8</v>
      </c>
      <c r="F654">
        <v>248</v>
      </c>
      <c r="G654">
        <v>190</v>
      </c>
      <c r="H654">
        <v>79</v>
      </c>
      <c r="I654">
        <v>111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111</v>
      </c>
      <c r="T654">
        <v>0</v>
      </c>
      <c r="U654">
        <v>0</v>
      </c>
      <c r="V654">
        <v>111</v>
      </c>
      <c r="W654">
        <v>2</v>
      </c>
      <c r="X654">
        <v>2</v>
      </c>
      <c r="Y654">
        <v>0</v>
      </c>
      <c r="Z654">
        <v>0</v>
      </c>
      <c r="AA654">
        <v>109</v>
      </c>
      <c r="AB654">
        <v>48</v>
      </c>
      <c r="AC654">
        <v>18</v>
      </c>
      <c r="AD654">
        <v>3</v>
      </c>
      <c r="AE654">
        <v>3</v>
      </c>
      <c r="AF654">
        <v>1</v>
      </c>
      <c r="AG654">
        <v>0</v>
      </c>
      <c r="AH654">
        <v>11</v>
      </c>
      <c r="AI654">
        <v>0</v>
      </c>
      <c r="AJ654">
        <v>0</v>
      </c>
      <c r="AK654">
        <v>3</v>
      </c>
      <c r="AL654">
        <v>0</v>
      </c>
      <c r="AM654">
        <v>5</v>
      </c>
      <c r="AN654">
        <v>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1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2</v>
      </c>
      <c r="BE654">
        <v>0</v>
      </c>
      <c r="BF654">
        <v>0</v>
      </c>
      <c r="BG654">
        <v>48</v>
      </c>
      <c r="BH654">
        <v>11</v>
      </c>
      <c r="BI654">
        <v>4</v>
      </c>
      <c r="BJ654">
        <v>3</v>
      </c>
      <c r="BK654">
        <v>2</v>
      </c>
      <c r="BL654">
        <v>1</v>
      </c>
      <c r="BM654">
        <v>0</v>
      </c>
      <c r="BN654">
        <v>0</v>
      </c>
      <c r="BO654">
        <v>1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11</v>
      </c>
      <c r="CN654">
        <v>3</v>
      </c>
      <c r="CO654">
        <v>2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1</v>
      </c>
      <c r="DD654">
        <v>0</v>
      </c>
      <c r="DE654">
        <v>3</v>
      </c>
      <c r="DF654">
        <v>9</v>
      </c>
      <c r="DG654">
        <v>4</v>
      </c>
      <c r="DH654">
        <v>3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1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1</v>
      </c>
      <c r="EK654">
        <v>9</v>
      </c>
      <c r="EL654">
        <v>17</v>
      </c>
      <c r="EM654">
        <v>0</v>
      </c>
      <c r="EN654">
        <v>0</v>
      </c>
      <c r="EO654">
        <v>1</v>
      </c>
      <c r="EP654">
        <v>4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11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1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17</v>
      </c>
      <c r="FQ654">
        <v>5</v>
      </c>
      <c r="FR654">
        <v>4</v>
      </c>
      <c r="FS654">
        <v>1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5</v>
      </c>
      <c r="GV654">
        <v>14</v>
      </c>
      <c r="GW654">
        <v>9</v>
      </c>
      <c r="GX654">
        <v>2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1</v>
      </c>
      <c r="HF654">
        <v>1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1</v>
      </c>
      <c r="HS654">
        <v>0</v>
      </c>
      <c r="HT654">
        <v>0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14</v>
      </c>
      <c r="IB654">
        <v>1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1</v>
      </c>
      <c r="JE654">
        <v>0</v>
      </c>
      <c r="JF654">
        <v>1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0</v>
      </c>
      <c r="JW654">
        <v>0</v>
      </c>
      <c r="JX654">
        <v>0</v>
      </c>
      <c r="JY654">
        <v>1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1</v>
      </c>
      <c r="KP654">
        <v>1</v>
      </c>
      <c r="KQ654">
        <v>0</v>
      </c>
      <c r="KR654">
        <v>0</v>
      </c>
      <c r="KS654">
        <v>0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0</v>
      </c>
      <c r="LD654">
        <v>0</v>
      </c>
      <c r="LE654">
        <v>0</v>
      </c>
      <c r="LF654">
        <v>0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</row>
    <row r="655" spans="1:332">
      <c r="A655" t="s">
        <v>639</v>
      </c>
      <c r="B655" t="s">
        <v>638</v>
      </c>
      <c r="C655" t="str">
        <f>"061411"</f>
        <v>061411</v>
      </c>
      <c r="D655" t="s">
        <v>637</v>
      </c>
      <c r="E655">
        <v>9</v>
      </c>
      <c r="F655">
        <v>330</v>
      </c>
      <c r="G655">
        <v>250</v>
      </c>
      <c r="H655">
        <v>74</v>
      </c>
      <c r="I655">
        <v>176</v>
      </c>
      <c r="J655">
        <v>1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176</v>
      </c>
      <c r="T655">
        <v>0</v>
      </c>
      <c r="U655">
        <v>0</v>
      </c>
      <c r="V655">
        <v>176</v>
      </c>
      <c r="W655">
        <v>5</v>
      </c>
      <c r="X655">
        <v>4</v>
      </c>
      <c r="Y655">
        <v>1</v>
      </c>
      <c r="Z655">
        <v>0</v>
      </c>
      <c r="AA655">
        <v>171</v>
      </c>
      <c r="AB655">
        <v>100</v>
      </c>
      <c r="AC655">
        <v>34</v>
      </c>
      <c r="AD655">
        <v>5</v>
      </c>
      <c r="AE655">
        <v>3</v>
      </c>
      <c r="AF655">
        <v>1</v>
      </c>
      <c r="AG655">
        <v>0</v>
      </c>
      <c r="AH655">
        <v>37</v>
      </c>
      <c r="AI655">
        <v>4</v>
      </c>
      <c r="AJ655">
        <v>0</v>
      </c>
      <c r="AK655">
        <v>1</v>
      </c>
      <c r="AL655">
        <v>2</v>
      </c>
      <c r="AM655">
        <v>2</v>
      </c>
      <c r="AN655">
        <v>0</v>
      </c>
      <c r="AO655">
        <v>0</v>
      </c>
      <c r="AP655">
        <v>1</v>
      </c>
      <c r="AQ655">
        <v>0</v>
      </c>
      <c r="AR655">
        <v>0</v>
      </c>
      <c r="AS655">
        <v>3</v>
      </c>
      <c r="AT655">
        <v>0</v>
      </c>
      <c r="AU655">
        <v>0</v>
      </c>
      <c r="AV655">
        <v>0</v>
      </c>
      <c r="AW655">
        <v>1</v>
      </c>
      <c r="AX655">
        <v>1</v>
      </c>
      <c r="AY655">
        <v>2</v>
      </c>
      <c r="AZ655">
        <v>0</v>
      </c>
      <c r="BA655">
        <v>0</v>
      </c>
      <c r="BB655">
        <v>0</v>
      </c>
      <c r="BC655">
        <v>0</v>
      </c>
      <c r="BD655">
        <v>1</v>
      </c>
      <c r="BE655">
        <v>0</v>
      </c>
      <c r="BF655">
        <v>2</v>
      </c>
      <c r="BG655">
        <v>100</v>
      </c>
      <c r="BH655">
        <v>14</v>
      </c>
      <c r="BI655">
        <v>6</v>
      </c>
      <c r="BJ655">
        <v>7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1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14</v>
      </c>
      <c r="CN655">
        <v>7</v>
      </c>
      <c r="CO655">
        <v>4</v>
      </c>
      <c r="CP655">
        <v>1</v>
      </c>
      <c r="CQ655">
        <v>0</v>
      </c>
      <c r="CR655">
        <v>0</v>
      </c>
      <c r="CS655">
        <v>0</v>
      </c>
      <c r="CT655">
        <v>1</v>
      </c>
      <c r="CU655">
        <v>0</v>
      </c>
      <c r="CV655">
        <v>0</v>
      </c>
      <c r="CW655">
        <v>0</v>
      </c>
      <c r="CX655">
        <v>1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7</v>
      </c>
      <c r="DF655">
        <v>8</v>
      </c>
      <c r="DG655">
        <v>3</v>
      </c>
      <c r="DH655">
        <v>1</v>
      </c>
      <c r="DI655">
        <v>2</v>
      </c>
      <c r="DJ655">
        <v>1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1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8</v>
      </c>
      <c r="EL655">
        <v>9</v>
      </c>
      <c r="EM655">
        <v>0</v>
      </c>
      <c r="EN655">
        <v>0</v>
      </c>
      <c r="EO655">
        <v>0</v>
      </c>
      <c r="EP655">
        <v>5</v>
      </c>
      <c r="EQ655">
        <v>0</v>
      </c>
      <c r="ER655">
        <v>1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3</v>
      </c>
      <c r="FP655">
        <v>9</v>
      </c>
      <c r="FQ655">
        <v>7</v>
      </c>
      <c r="FR655">
        <v>3</v>
      </c>
      <c r="FS655">
        <v>0</v>
      </c>
      <c r="FT655">
        <v>1</v>
      </c>
      <c r="FU655">
        <v>0</v>
      </c>
      <c r="FV655">
        <v>0</v>
      </c>
      <c r="FW655">
        <v>1</v>
      </c>
      <c r="FX655">
        <v>0</v>
      </c>
      <c r="FY655">
        <v>0</v>
      </c>
      <c r="FZ655">
        <v>1</v>
      </c>
      <c r="GA655">
        <v>0</v>
      </c>
      <c r="GB655">
        <v>0</v>
      </c>
      <c r="GC655">
        <v>0</v>
      </c>
      <c r="GD655">
        <v>0</v>
      </c>
      <c r="GE655">
        <v>0</v>
      </c>
      <c r="GF655">
        <v>0</v>
      </c>
      <c r="GG655">
        <v>0</v>
      </c>
      <c r="GH655">
        <v>1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7</v>
      </c>
      <c r="GV655">
        <v>20</v>
      </c>
      <c r="GW655">
        <v>4</v>
      </c>
      <c r="GX655">
        <v>3</v>
      </c>
      <c r="GY655">
        <v>1</v>
      </c>
      <c r="GZ655">
        <v>0</v>
      </c>
      <c r="HA655">
        <v>0</v>
      </c>
      <c r="HB655">
        <v>0</v>
      </c>
      <c r="HC655">
        <v>3</v>
      </c>
      <c r="HD655">
        <v>0</v>
      </c>
      <c r="HE655">
        <v>0</v>
      </c>
      <c r="HF655">
        <v>0</v>
      </c>
      <c r="HG655">
        <v>2</v>
      </c>
      <c r="HH655">
        <v>0</v>
      </c>
      <c r="HI655">
        <v>1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1</v>
      </c>
      <c r="HP655">
        <v>0</v>
      </c>
      <c r="HQ655">
        <v>0</v>
      </c>
      <c r="HR655">
        <v>0</v>
      </c>
      <c r="HS655">
        <v>1</v>
      </c>
      <c r="HT655">
        <v>0</v>
      </c>
      <c r="HU655">
        <v>0</v>
      </c>
      <c r="HV655">
        <v>0</v>
      </c>
      <c r="HW655">
        <v>2</v>
      </c>
      <c r="HX655">
        <v>2</v>
      </c>
      <c r="HY655">
        <v>0</v>
      </c>
      <c r="HZ655">
        <v>0</v>
      </c>
      <c r="IA655">
        <v>20</v>
      </c>
      <c r="IB655">
        <v>1</v>
      </c>
      <c r="IC655">
        <v>1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0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1</v>
      </c>
      <c r="JG655">
        <v>1</v>
      </c>
      <c r="JH655">
        <v>0</v>
      </c>
      <c r="JI655">
        <v>0</v>
      </c>
      <c r="JJ655">
        <v>0</v>
      </c>
      <c r="JK655">
        <v>0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0</v>
      </c>
      <c r="JS655">
        <v>1</v>
      </c>
      <c r="JT655">
        <v>0</v>
      </c>
      <c r="JU655">
        <v>0</v>
      </c>
      <c r="JV655">
        <v>0</v>
      </c>
      <c r="JW655">
        <v>0</v>
      </c>
      <c r="JX655">
        <v>1</v>
      </c>
      <c r="JY655">
        <v>3</v>
      </c>
      <c r="JZ655">
        <v>0</v>
      </c>
      <c r="KA655">
        <v>0</v>
      </c>
      <c r="KB655">
        <v>0</v>
      </c>
      <c r="KC655">
        <v>1</v>
      </c>
      <c r="KD655">
        <v>0</v>
      </c>
      <c r="KE655">
        <v>1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1</v>
      </c>
      <c r="KM655">
        <v>0</v>
      </c>
      <c r="KN655">
        <v>0</v>
      </c>
      <c r="KO655">
        <v>0</v>
      </c>
      <c r="KP655">
        <v>3</v>
      </c>
      <c r="KQ655">
        <v>1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0</v>
      </c>
      <c r="LD655">
        <v>0</v>
      </c>
      <c r="LE655">
        <v>0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1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1</v>
      </c>
    </row>
    <row r="656" spans="1:332">
      <c r="A656" t="s">
        <v>636</v>
      </c>
      <c r="B656" t="s">
        <v>609</v>
      </c>
      <c r="C656" t="str">
        <f>"061601"</f>
        <v>061601</v>
      </c>
      <c r="D656" t="s">
        <v>433</v>
      </c>
      <c r="E656">
        <v>1</v>
      </c>
      <c r="F656">
        <v>728</v>
      </c>
      <c r="G656">
        <v>560</v>
      </c>
      <c r="H656">
        <v>243</v>
      </c>
      <c r="I656">
        <v>317</v>
      </c>
      <c r="J656">
        <v>1</v>
      </c>
      <c r="K656">
        <v>4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317</v>
      </c>
      <c r="T656">
        <v>0</v>
      </c>
      <c r="U656">
        <v>0</v>
      </c>
      <c r="V656">
        <v>317</v>
      </c>
      <c r="W656">
        <v>16</v>
      </c>
      <c r="X656">
        <v>10</v>
      </c>
      <c r="Y656">
        <v>6</v>
      </c>
      <c r="Z656">
        <v>0</v>
      </c>
      <c r="AA656">
        <v>301</v>
      </c>
      <c r="AB656">
        <v>143</v>
      </c>
      <c r="AC656">
        <v>48</v>
      </c>
      <c r="AD656">
        <v>10</v>
      </c>
      <c r="AE656">
        <v>22</v>
      </c>
      <c r="AF656">
        <v>7</v>
      </c>
      <c r="AG656">
        <v>3</v>
      </c>
      <c r="AH656">
        <v>15</v>
      </c>
      <c r="AI656">
        <v>1</v>
      </c>
      <c r="AJ656">
        <v>6</v>
      </c>
      <c r="AK656">
        <v>0</v>
      </c>
      <c r="AL656">
        <v>2</v>
      </c>
      <c r="AM656">
        <v>0</v>
      </c>
      <c r="AN656">
        <v>5</v>
      </c>
      <c r="AO656">
        <v>8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</v>
      </c>
      <c r="AW656">
        <v>1</v>
      </c>
      <c r="AX656">
        <v>0</v>
      </c>
      <c r="AY656">
        <v>13</v>
      </c>
      <c r="AZ656">
        <v>0</v>
      </c>
      <c r="BA656">
        <v>0</v>
      </c>
      <c r="BB656">
        <v>0</v>
      </c>
      <c r="BC656">
        <v>0</v>
      </c>
      <c r="BD656">
        <v>1</v>
      </c>
      <c r="BE656">
        <v>0</v>
      </c>
      <c r="BF656">
        <v>0</v>
      </c>
      <c r="BG656">
        <v>143</v>
      </c>
      <c r="BH656">
        <v>48</v>
      </c>
      <c r="BI656">
        <v>30</v>
      </c>
      <c r="BJ656">
        <v>7</v>
      </c>
      <c r="BK656">
        <v>3</v>
      </c>
      <c r="BL656">
        <v>3</v>
      </c>
      <c r="BM656">
        <v>1</v>
      </c>
      <c r="BN656">
        <v>1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1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0</v>
      </c>
      <c r="CI656">
        <v>1</v>
      </c>
      <c r="CJ656">
        <v>0</v>
      </c>
      <c r="CK656">
        <v>0</v>
      </c>
      <c r="CL656">
        <v>0</v>
      </c>
      <c r="CM656">
        <v>48</v>
      </c>
      <c r="CN656">
        <v>7</v>
      </c>
      <c r="CO656">
        <v>3</v>
      </c>
      <c r="CP656">
        <v>1</v>
      </c>
      <c r="CQ656">
        <v>0</v>
      </c>
      <c r="CR656">
        <v>0</v>
      </c>
      <c r="CS656">
        <v>1</v>
      </c>
      <c r="CT656">
        <v>0</v>
      </c>
      <c r="CU656">
        <v>1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1</v>
      </c>
      <c r="DD656">
        <v>0</v>
      </c>
      <c r="DE656">
        <v>7</v>
      </c>
      <c r="DF656">
        <v>12</v>
      </c>
      <c r="DG656">
        <v>5</v>
      </c>
      <c r="DH656">
        <v>0</v>
      </c>
      <c r="DI656">
        <v>1</v>
      </c>
      <c r="DJ656">
        <v>1</v>
      </c>
      <c r="DK656">
        <v>2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2</v>
      </c>
      <c r="DT656">
        <v>0</v>
      </c>
      <c r="DU656">
        <v>1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12</v>
      </c>
      <c r="EL656">
        <v>18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16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2</v>
      </c>
      <c r="FP656">
        <v>18</v>
      </c>
      <c r="FQ656">
        <v>9</v>
      </c>
      <c r="FR656">
        <v>2</v>
      </c>
      <c r="FS656">
        <v>3</v>
      </c>
      <c r="FT656">
        <v>1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2</v>
      </c>
      <c r="GQ656">
        <v>0</v>
      </c>
      <c r="GR656">
        <v>0</v>
      </c>
      <c r="GS656">
        <v>0</v>
      </c>
      <c r="GT656">
        <v>1</v>
      </c>
      <c r="GU656">
        <v>9</v>
      </c>
      <c r="GV656">
        <v>56</v>
      </c>
      <c r="GW656">
        <v>3</v>
      </c>
      <c r="GX656">
        <v>51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1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1</v>
      </c>
      <c r="HY656">
        <v>0</v>
      </c>
      <c r="HZ656">
        <v>0</v>
      </c>
      <c r="IA656">
        <v>56</v>
      </c>
      <c r="IB656">
        <v>6</v>
      </c>
      <c r="IC656">
        <v>0</v>
      </c>
      <c r="ID656">
        <v>3</v>
      </c>
      <c r="IE656">
        <v>1</v>
      </c>
      <c r="IF656">
        <v>0</v>
      </c>
      <c r="IG656">
        <v>0</v>
      </c>
      <c r="IH656">
        <v>1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1</v>
      </c>
      <c r="JB656">
        <v>0</v>
      </c>
      <c r="JC656">
        <v>0</v>
      </c>
      <c r="JD656">
        <v>0</v>
      </c>
      <c r="JE656">
        <v>0</v>
      </c>
      <c r="JF656">
        <v>6</v>
      </c>
      <c r="JG656">
        <v>2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1</v>
      </c>
      <c r="JW656">
        <v>1</v>
      </c>
      <c r="JX656">
        <v>2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0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0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</row>
    <row r="657" spans="1:332">
      <c r="A657" t="s">
        <v>635</v>
      </c>
      <c r="B657" t="s">
        <v>609</v>
      </c>
      <c r="C657" t="str">
        <f>"061601"</f>
        <v>061601</v>
      </c>
      <c r="D657" t="s">
        <v>616</v>
      </c>
      <c r="E657">
        <v>2</v>
      </c>
      <c r="F657">
        <v>1023</v>
      </c>
      <c r="G657">
        <v>770</v>
      </c>
      <c r="H657">
        <v>289</v>
      </c>
      <c r="I657">
        <v>481</v>
      </c>
      <c r="J657">
        <v>2</v>
      </c>
      <c r="K657">
        <v>11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481</v>
      </c>
      <c r="T657">
        <v>0</v>
      </c>
      <c r="U657">
        <v>0</v>
      </c>
      <c r="V657">
        <v>481</v>
      </c>
      <c r="W657">
        <v>10</v>
      </c>
      <c r="X657">
        <v>9</v>
      </c>
      <c r="Y657">
        <v>1</v>
      </c>
      <c r="Z657">
        <v>0</v>
      </c>
      <c r="AA657">
        <v>471</v>
      </c>
      <c r="AB657">
        <v>186</v>
      </c>
      <c r="AC657">
        <v>41</v>
      </c>
      <c r="AD657">
        <v>21</v>
      </c>
      <c r="AE657">
        <v>22</v>
      </c>
      <c r="AF657">
        <v>1</v>
      </c>
      <c r="AG657">
        <v>3</v>
      </c>
      <c r="AH657">
        <v>41</v>
      </c>
      <c r="AI657">
        <v>1</v>
      </c>
      <c r="AJ657">
        <v>1</v>
      </c>
      <c r="AK657">
        <v>5</v>
      </c>
      <c r="AL657">
        <v>1</v>
      </c>
      <c r="AM657">
        <v>6</v>
      </c>
      <c r="AN657">
        <v>6</v>
      </c>
      <c r="AO657">
        <v>8</v>
      </c>
      <c r="AP657">
        <v>2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1</v>
      </c>
      <c r="AW657">
        <v>6</v>
      </c>
      <c r="AX657">
        <v>0</v>
      </c>
      <c r="AY657">
        <v>15</v>
      </c>
      <c r="AZ657">
        <v>1</v>
      </c>
      <c r="BA657">
        <v>1</v>
      </c>
      <c r="BB657">
        <v>1</v>
      </c>
      <c r="BC657">
        <v>1</v>
      </c>
      <c r="BD657">
        <v>0</v>
      </c>
      <c r="BE657">
        <v>0</v>
      </c>
      <c r="BF657">
        <v>1</v>
      </c>
      <c r="BG657">
        <v>186</v>
      </c>
      <c r="BH657">
        <v>84</v>
      </c>
      <c r="BI657">
        <v>54</v>
      </c>
      <c r="BJ657">
        <v>13</v>
      </c>
      <c r="BK657">
        <v>1</v>
      </c>
      <c r="BL657">
        <v>5</v>
      </c>
      <c r="BM657">
        <v>4</v>
      </c>
      <c r="BN657">
        <v>2</v>
      </c>
      <c r="BO657">
        <v>1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1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1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2</v>
      </c>
      <c r="CJ657">
        <v>0</v>
      </c>
      <c r="CK657">
        <v>0</v>
      </c>
      <c r="CL657">
        <v>0</v>
      </c>
      <c r="CM657">
        <v>84</v>
      </c>
      <c r="CN657">
        <v>12</v>
      </c>
      <c r="CO657">
        <v>6</v>
      </c>
      <c r="CP657">
        <v>1</v>
      </c>
      <c r="CQ657">
        <v>0</v>
      </c>
      <c r="CR657">
        <v>1</v>
      </c>
      <c r="CS657">
        <v>1</v>
      </c>
      <c r="CT657">
        <v>0</v>
      </c>
      <c r="CU657">
        <v>0</v>
      </c>
      <c r="CV657">
        <v>0</v>
      </c>
      <c r="CW657">
        <v>0</v>
      </c>
      <c r="CX657">
        <v>1</v>
      </c>
      <c r="CY657">
        <v>1</v>
      </c>
      <c r="CZ657">
        <v>0</v>
      </c>
      <c r="DA657">
        <v>0</v>
      </c>
      <c r="DB657">
        <v>0</v>
      </c>
      <c r="DC657">
        <v>0</v>
      </c>
      <c r="DD657">
        <v>1</v>
      </c>
      <c r="DE657">
        <v>12</v>
      </c>
      <c r="DF657">
        <v>19</v>
      </c>
      <c r="DG657">
        <v>10</v>
      </c>
      <c r="DH657">
        <v>1</v>
      </c>
      <c r="DI657">
        <v>2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4</v>
      </c>
      <c r="DT657">
        <v>0</v>
      </c>
      <c r="DU657">
        <v>0</v>
      </c>
      <c r="DV657">
        <v>0</v>
      </c>
      <c r="DW657">
        <v>1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1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19</v>
      </c>
      <c r="EL657">
        <v>37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33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2</v>
      </c>
      <c r="FM657">
        <v>0</v>
      </c>
      <c r="FN657">
        <v>0</v>
      </c>
      <c r="FO657">
        <v>2</v>
      </c>
      <c r="FP657">
        <v>37</v>
      </c>
      <c r="FQ657">
        <v>22</v>
      </c>
      <c r="FR657">
        <v>9</v>
      </c>
      <c r="FS657">
        <v>2</v>
      </c>
      <c r="FT657">
        <v>1</v>
      </c>
      <c r="FU657">
        <v>1</v>
      </c>
      <c r="FV657">
        <v>0</v>
      </c>
      <c r="FW657">
        <v>0</v>
      </c>
      <c r="FX657">
        <v>3</v>
      </c>
      <c r="FY657">
        <v>0</v>
      </c>
      <c r="FZ657">
        <v>0</v>
      </c>
      <c r="GA657">
        <v>0</v>
      </c>
      <c r="GB657">
        <v>0</v>
      </c>
      <c r="GC657">
        <v>1</v>
      </c>
      <c r="GD657">
        <v>0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1</v>
      </c>
      <c r="GM657">
        <v>2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2</v>
      </c>
      <c r="GU657">
        <v>22</v>
      </c>
      <c r="GV657">
        <v>90</v>
      </c>
      <c r="GW657">
        <v>11</v>
      </c>
      <c r="GX657">
        <v>70</v>
      </c>
      <c r="GY657">
        <v>0</v>
      </c>
      <c r="GZ657">
        <v>0</v>
      </c>
      <c r="HA657">
        <v>0</v>
      </c>
      <c r="HB657">
        <v>1</v>
      </c>
      <c r="HC657">
        <v>0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1</v>
      </c>
      <c r="HL657">
        <v>0</v>
      </c>
      <c r="HM657">
        <v>0</v>
      </c>
      <c r="HN657">
        <v>0</v>
      </c>
      <c r="HO657">
        <v>1</v>
      </c>
      <c r="HP657">
        <v>1</v>
      </c>
      <c r="HQ657">
        <v>0</v>
      </c>
      <c r="HR657">
        <v>3</v>
      </c>
      <c r="HS657">
        <v>0</v>
      </c>
      <c r="HT657">
        <v>0</v>
      </c>
      <c r="HU657">
        <v>0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90</v>
      </c>
      <c r="IB657">
        <v>18</v>
      </c>
      <c r="IC657">
        <v>11</v>
      </c>
      <c r="ID657">
        <v>0</v>
      </c>
      <c r="IE657">
        <v>0</v>
      </c>
      <c r="IF657">
        <v>1</v>
      </c>
      <c r="IG657">
        <v>1</v>
      </c>
      <c r="IH657">
        <v>0</v>
      </c>
      <c r="II657">
        <v>0</v>
      </c>
      <c r="IJ657">
        <v>0</v>
      </c>
      <c r="IK657">
        <v>2</v>
      </c>
      <c r="IL657">
        <v>1</v>
      </c>
      <c r="IM657">
        <v>1</v>
      </c>
      <c r="IN657">
        <v>0</v>
      </c>
      <c r="IO657">
        <v>0</v>
      </c>
      <c r="IP657">
        <v>0</v>
      </c>
      <c r="IQ657">
        <v>0</v>
      </c>
      <c r="IR657">
        <v>0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1</v>
      </c>
      <c r="JE657">
        <v>0</v>
      </c>
      <c r="JF657">
        <v>18</v>
      </c>
      <c r="JG657">
        <v>0</v>
      </c>
      <c r="JH657">
        <v>0</v>
      </c>
      <c r="JI657">
        <v>0</v>
      </c>
      <c r="JJ657">
        <v>0</v>
      </c>
      <c r="JK657">
        <v>0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0</v>
      </c>
      <c r="JU657">
        <v>0</v>
      </c>
      <c r="JV657">
        <v>0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3</v>
      </c>
      <c r="KR657">
        <v>1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0</v>
      </c>
      <c r="LT657">
        <v>3</v>
      </c>
    </row>
    <row r="658" spans="1:332">
      <c r="A658" t="s">
        <v>634</v>
      </c>
      <c r="B658" t="s">
        <v>609</v>
      </c>
      <c r="C658" t="str">
        <f>"061601"</f>
        <v>061601</v>
      </c>
      <c r="D658" t="s">
        <v>630</v>
      </c>
      <c r="E658">
        <v>3</v>
      </c>
      <c r="F658">
        <v>775</v>
      </c>
      <c r="G658">
        <v>600</v>
      </c>
      <c r="H658">
        <v>178</v>
      </c>
      <c r="I658">
        <v>422</v>
      </c>
      <c r="J658">
        <v>1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422</v>
      </c>
      <c r="T658">
        <v>0</v>
      </c>
      <c r="U658">
        <v>0</v>
      </c>
      <c r="V658">
        <v>422</v>
      </c>
      <c r="W658">
        <v>7</v>
      </c>
      <c r="X658">
        <v>5</v>
      </c>
      <c r="Y658">
        <v>2</v>
      </c>
      <c r="Z658">
        <v>0</v>
      </c>
      <c r="AA658">
        <v>415</v>
      </c>
      <c r="AB658">
        <v>201</v>
      </c>
      <c r="AC658">
        <v>46</v>
      </c>
      <c r="AD658">
        <v>6</v>
      </c>
      <c r="AE658">
        <v>2</v>
      </c>
      <c r="AF658">
        <v>2</v>
      </c>
      <c r="AG658">
        <v>1</v>
      </c>
      <c r="AH658">
        <v>56</v>
      </c>
      <c r="AI658">
        <v>6</v>
      </c>
      <c r="AJ658">
        <v>2</v>
      </c>
      <c r="AK658">
        <v>1</v>
      </c>
      <c r="AL658">
        <v>5</v>
      </c>
      <c r="AM658">
        <v>8</v>
      </c>
      <c r="AN658">
        <v>6</v>
      </c>
      <c r="AO658">
        <v>12</v>
      </c>
      <c r="AP658">
        <v>0</v>
      </c>
      <c r="AQ658">
        <v>0</v>
      </c>
      <c r="AR658">
        <v>0</v>
      </c>
      <c r="AS658">
        <v>1</v>
      </c>
      <c r="AT658">
        <v>1</v>
      </c>
      <c r="AU658">
        <v>0</v>
      </c>
      <c r="AV658">
        <v>1</v>
      </c>
      <c r="AW658">
        <v>7</v>
      </c>
      <c r="AX658">
        <v>2</v>
      </c>
      <c r="AY658">
        <v>31</v>
      </c>
      <c r="AZ658">
        <v>3</v>
      </c>
      <c r="BA658">
        <v>0</v>
      </c>
      <c r="BB658">
        <v>0</v>
      </c>
      <c r="BC658">
        <v>0</v>
      </c>
      <c r="BD658">
        <v>2</v>
      </c>
      <c r="BE658">
        <v>0</v>
      </c>
      <c r="BF658">
        <v>0</v>
      </c>
      <c r="BG658">
        <v>201</v>
      </c>
      <c r="BH658">
        <v>56</v>
      </c>
      <c r="BI658">
        <v>36</v>
      </c>
      <c r="BJ658">
        <v>8</v>
      </c>
      <c r="BK658">
        <v>6</v>
      </c>
      <c r="BL658">
        <v>0</v>
      </c>
      <c r="BM658">
        <v>0</v>
      </c>
      <c r="BN658">
        <v>3</v>
      </c>
      <c r="BO658">
        <v>0</v>
      </c>
      <c r="BP658">
        <v>1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2</v>
      </c>
      <c r="CM658">
        <v>56</v>
      </c>
      <c r="CN658">
        <v>10</v>
      </c>
      <c r="CO658">
        <v>5</v>
      </c>
      <c r="CP658">
        <v>3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2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10</v>
      </c>
      <c r="DF658">
        <v>19</v>
      </c>
      <c r="DG658">
        <v>3</v>
      </c>
      <c r="DH658">
        <v>0</v>
      </c>
      <c r="DI658">
        <v>1</v>
      </c>
      <c r="DJ658">
        <v>1</v>
      </c>
      <c r="DK658">
        <v>0</v>
      </c>
      <c r="DL658">
        <v>1</v>
      </c>
      <c r="DM658">
        <v>0</v>
      </c>
      <c r="DN658">
        <v>1</v>
      </c>
      <c r="DO658">
        <v>0</v>
      </c>
      <c r="DP658">
        <v>0</v>
      </c>
      <c r="DQ658">
        <v>1</v>
      </c>
      <c r="DR658">
        <v>0</v>
      </c>
      <c r="DS658">
        <v>8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1</v>
      </c>
      <c r="EB658">
        <v>1</v>
      </c>
      <c r="EC658">
        <v>0</v>
      </c>
      <c r="ED658">
        <v>0</v>
      </c>
      <c r="EE658">
        <v>1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19</v>
      </c>
      <c r="EL658">
        <v>27</v>
      </c>
      <c r="EM658">
        <v>1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23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1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1</v>
      </c>
      <c r="FM658">
        <v>0</v>
      </c>
      <c r="FN658">
        <v>0</v>
      </c>
      <c r="FO658">
        <v>1</v>
      </c>
      <c r="FP658">
        <v>27</v>
      </c>
      <c r="FQ658">
        <v>19</v>
      </c>
      <c r="FR658">
        <v>17</v>
      </c>
      <c r="FS658">
        <v>1</v>
      </c>
      <c r="FT658">
        <v>0</v>
      </c>
      <c r="FU658">
        <v>0</v>
      </c>
      <c r="FV658">
        <v>0</v>
      </c>
      <c r="FW658">
        <v>0</v>
      </c>
      <c r="FX658">
        <v>1</v>
      </c>
      <c r="FY658">
        <v>0</v>
      </c>
      <c r="FZ658">
        <v>0</v>
      </c>
      <c r="GA658">
        <v>0</v>
      </c>
      <c r="GB658">
        <v>0</v>
      </c>
      <c r="GC658">
        <v>0</v>
      </c>
      <c r="GD658">
        <v>0</v>
      </c>
      <c r="GE658">
        <v>0</v>
      </c>
      <c r="GF658">
        <v>0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19</v>
      </c>
      <c r="GV658">
        <v>64</v>
      </c>
      <c r="GW658">
        <v>4</v>
      </c>
      <c r="GX658">
        <v>56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3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1</v>
      </c>
      <c r="HN658">
        <v>0</v>
      </c>
      <c r="HO658">
        <v>0</v>
      </c>
      <c r="HP658">
        <v>0</v>
      </c>
      <c r="HQ658">
        <v>0</v>
      </c>
      <c r="HR658">
        <v>0</v>
      </c>
      <c r="HS658">
        <v>0</v>
      </c>
      <c r="HT658">
        <v>0</v>
      </c>
      <c r="HU658">
        <v>0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64</v>
      </c>
      <c r="IB658">
        <v>18</v>
      </c>
      <c r="IC658">
        <v>11</v>
      </c>
      <c r="ID658">
        <v>1</v>
      </c>
      <c r="IE658">
        <v>0</v>
      </c>
      <c r="IF658">
        <v>4</v>
      </c>
      <c r="IG658">
        <v>0</v>
      </c>
      <c r="IH658">
        <v>0</v>
      </c>
      <c r="II658">
        <v>0</v>
      </c>
      <c r="IJ658">
        <v>0</v>
      </c>
      <c r="IK658">
        <v>0</v>
      </c>
      <c r="IL658">
        <v>0</v>
      </c>
      <c r="IM658">
        <v>0</v>
      </c>
      <c r="IN658">
        <v>0</v>
      </c>
      <c r="IO658">
        <v>1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0</v>
      </c>
      <c r="JF658">
        <v>18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0</v>
      </c>
      <c r="JQ658">
        <v>0</v>
      </c>
      <c r="JR658">
        <v>0</v>
      </c>
      <c r="JS658">
        <v>0</v>
      </c>
      <c r="JT658">
        <v>0</v>
      </c>
      <c r="JU658">
        <v>0</v>
      </c>
      <c r="JV658">
        <v>0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1</v>
      </c>
      <c r="KR658">
        <v>1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0</v>
      </c>
      <c r="LC658">
        <v>0</v>
      </c>
      <c r="LD658">
        <v>0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1</v>
      </c>
    </row>
    <row r="659" spans="1:332">
      <c r="A659" t="s">
        <v>633</v>
      </c>
      <c r="B659" t="s">
        <v>609</v>
      </c>
      <c r="C659" t="str">
        <f>"061601"</f>
        <v>061601</v>
      </c>
      <c r="D659" t="s">
        <v>632</v>
      </c>
      <c r="E659">
        <v>4</v>
      </c>
      <c r="F659">
        <v>259</v>
      </c>
      <c r="G659">
        <v>200</v>
      </c>
      <c r="H659">
        <v>80</v>
      </c>
      <c r="I659">
        <v>120</v>
      </c>
      <c r="J659">
        <v>0</v>
      </c>
      <c r="K659">
        <v>1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120</v>
      </c>
      <c r="T659">
        <v>0</v>
      </c>
      <c r="U659">
        <v>0</v>
      </c>
      <c r="V659">
        <v>120</v>
      </c>
      <c r="W659">
        <v>3</v>
      </c>
      <c r="X659">
        <v>3</v>
      </c>
      <c r="Y659">
        <v>0</v>
      </c>
      <c r="Z659">
        <v>0</v>
      </c>
      <c r="AA659">
        <v>117</v>
      </c>
      <c r="AB659">
        <v>43</v>
      </c>
      <c r="AC659">
        <v>4</v>
      </c>
      <c r="AD659">
        <v>0</v>
      </c>
      <c r="AE659">
        <v>3</v>
      </c>
      <c r="AF659">
        <v>0</v>
      </c>
      <c r="AG659">
        <v>3</v>
      </c>
      <c r="AH659">
        <v>1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1</v>
      </c>
      <c r="AO659">
        <v>1</v>
      </c>
      <c r="AP659">
        <v>1</v>
      </c>
      <c r="AQ659">
        <v>0</v>
      </c>
      <c r="AR659">
        <v>1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23</v>
      </c>
      <c r="AZ659">
        <v>0</v>
      </c>
      <c r="BA659">
        <v>1</v>
      </c>
      <c r="BB659">
        <v>0</v>
      </c>
      <c r="BC659">
        <v>0</v>
      </c>
      <c r="BD659">
        <v>0</v>
      </c>
      <c r="BE659">
        <v>0</v>
      </c>
      <c r="BF659">
        <v>4</v>
      </c>
      <c r="BG659">
        <v>43</v>
      </c>
      <c r="BH659">
        <v>9</v>
      </c>
      <c r="BI659">
        <v>6</v>
      </c>
      <c r="BJ659">
        <v>0</v>
      </c>
      <c r="BK659">
        <v>0</v>
      </c>
      <c r="BL659">
        <v>2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1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9</v>
      </c>
      <c r="CN659">
        <v>7</v>
      </c>
      <c r="CO659">
        <v>2</v>
      </c>
      <c r="CP659">
        <v>2</v>
      </c>
      <c r="CQ659">
        <v>0</v>
      </c>
      <c r="CR659">
        <v>0</v>
      </c>
      <c r="CS659">
        <v>0</v>
      </c>
      <c r="CT659">
        <v>1</v>
      </c>
      <c r="CU659">
        <v>0</v>
      </c>
      <c r="CV659">
        <v>0</v>
      </c>
      <c r="CW659">
        <v>1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1</v>
      </c>
      <c r="DE659">
        <v>7</v>
      </c>
      <c r="DF659">
        <v>1</v>
      </c>
      <c r="DG659">
        <v>1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1</v>
      </c>
      <c r="EL659">
        <v>6</v>
      </c>
      <c r="EM659">
        <v>1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3</v>
      </c>
      <c r="FM659">
        <v>0</v>
      </c>
      <c r="FN659">
        <v>0</v>
      </c>
      <c r="FO659">
        <v>2</v>
      </c>
      <c r="FP659">
        <v>6</v>
      </c>
      <c r="FQ659">
        <v>19</v>
      </c>
      <c r="FR659">
        <v>8</v>
      </c>
      <c r="FS659">
        <v>5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0</v>
      </c>
      <c r="GA659">
        <v>0</v>
      </c>
      <c r="GB659">
        <v>0</v>
      </c>
      <c r="GC659">
        <v>0</v>
      </c>
      <c r="GD659">
        <v>0</v>
      </c>
      <c r="GE659">
        <v>0</v>
      </c>
      <c r="GF659">
        <v>3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2</v>
      </c>
      <c r="GP659">
        <v>0</v>
      </c>
      <c r="GQ659">
        <v>0</v>
      </c>
      <c r="GR659">
        <v>0</v>
      </c>
      <c r="GS659">
        <v>0</v>
      </c>
      <c r="GT659">
        <v>1</v>
      </c>
      <c r="GU659">
        <v>19</v>
      </c>
      <c r="GV659">
        <v>26</v>
      </c>
      <c r="GW659">
        <v>0</v>
      </c>
      <c r="GX659">
        <v>21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0</v>
      </c>
      <c r="HO659">
        <v>2</v>
      </c>
      <c r="HP659">
        <v>0</v>
      </c>
      <c r="HQ659">
        <v>1</v>
      </c>
      <c r="HR659">
        <v>0</v>
      </c>
      <c r="HS659">
        <v>0</v>
      </c>
      <c r="HT659">
        <v>1</v>
      </c>
      <c r="HU659">
        <v>0</v>
      </c>
      <c r="HV659">
        <v>1</v>
      </c>
      <c r="HW659">
        <v>0</v>
      </c>
      <c r="HX659">
        <v>0</v>
      </c>
      <c r="HY659">
        <v>0</v>
      </c>
      <c r="HZ659">
        <v>0</v>
      </c>
      <c r="IA659">
        <v>26</v>
      </c>
      <c r="IB659">
        <v>3</v>
      </c>
      <c r="IC659">
        <v>2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0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1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3</v>
      </c>
      <c r="JG659">
        <v>2</v>
      </c>
      <c r="JH659">
        <v>0</v>
      </c>
      <c r="JI659">
        <v>0</v>
      </c>
      <c r="JJ659">
        <v>0</v>
      </c>
      <c r="JK659">
        <v>2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0</v>
      </c>
      <c r="JR659">
        <v>0</v>
      </c>
      <c r="JS659">
        <v>0</v>
      </c>
      <c r="JT659">
        <v>0</v>
      </c>
      <c r="JU659">
        <v>0</v>
      </c>
      <c r="JV659">
        <v>0</v>
      </c>
      <c r="JW659">
        <v>0</v>
      </c>
      <c r="JX659">
        <v>2</v>
      </c>
      <c r="JY659">
        <v>1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1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1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0</v>
      </c>
      <c r="LD659">
        <v>0</v>
      </c>
      <c r="LE659">
        <v>0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</row>
    <row r="660" spans="1:332">
      <c r="A660" t="s">
        <v>631</v>
      </c>
      <c r="B660" t="s">
        <v>609</v>
      </c>
      <c r="C660" t="str">
        <f>"061601"</f>
        <v>061601</v>
      </c>
      <c r="D660" t="s">
        <v>630</v>
      </c>
      <c r="E660">
        <v>5</v>
      </c>
      <c r="F660">
        <v>892</v>
      </c>
      <c r="G660">
        <v>670</v>
      </c>
      <c r="H660">
        <v>236</v>
      </c>
      <c r="I660">
        <v>434</v>
      </c>
      <c r="J660">
        <v>3</v>
      </c>
      <c r="K660">
        <v>4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434</v>
      </c>
      <c r="T660">
        <v>0</v>
      </c>
      <c r="U660">
        <v>0</v>
      </c>
      <c r="V660">
        <v>434</v>
      </c>
      <c r="W660">
        <v>7</v>
      </c>
      <c r="X660">
        <v>6</v>
      </c>
      <c r="Y660">
        <v>1</v>
      </c>
      <c r="Z660">
        <v>0</v>
      </c>
      <c r="AA660">
        <v>427</v>
      </c>
      <c r="AB660">
        <v>177</v>
      </c>
      <c r="AC660">
        <v>39</v>
      </c>
      <c r="AD660">
        <v>17</v>
      </c>
      <c r="AE660">
        <v>14</v>
      </c>
      <c r="AF660">
        <v>0</v>
      </c>
      <c r="AG660">
        <v>5</v>
      </c>
      <c r="AH660">
        <v>38</v>
      </c>
      <c r="AI660">
        <v>2</v>
      </c>
      <c r="AJ660">
        <v>1</v>
      </c>
      <c r="AK660">
        <v>3</v>
      </c>
      <c r="AL660">
        <v>3</v>
      </c>
      <c r="AM660">
        <v>3</v>
      </c>
      <c r="AN660">
        <v>3</v>
      </c>
      <c r="AO660">
        <v>9</v>
      </c>
      <c r="AP660">
        <v>1</v>
      </c>
      <c r="AQ660">
        <v>1</v>
      </c>
      <c r="AR660">
        <v>0</v>
      </c>
      <c r="AS660">
        <v>0</v>
      </c>
      <c r="AT660">
        <v>3</v>
      </c>
      <c r="AU660">
        <v>0</v>
      </c>
      <c r="AV660">
        <v>0</v>
      </c>
      <c r="AW660">
        <v>3</v>
      </c>
      <c r="AX660">
        <v>2</v>
      </c>
      <c r="AY660">
        <v>21</v>
      </c>
      <c r="AZ660">
        <v>0</v>
      </c>
      <c r="BA660">
        <v>1</v>
      </c>
      <c r="BB660">
        <v>1</v>
      </c>
      <c r="BC660">
        <v>0</v>
      </c>
      <c r="BD660">
        <v>2</v>
      </c>
      <c r="BE660">
        <v>0</v>
      </c>
      <c r="BF660">
        <v>5</v>
      </c>
      <c r="BG660">
        <v>177</v>
      </c>
      <c r="BH660">
        <v>75</v>
      </c>
      <c r="BI660">
        <v>54</v>
      </c>
      <c r="BJ660">
        <v>7</v>
      </c>
      <c r="BK660">
        <v>8</v>
      </c>
      <c r="BL660">
        <v>0</v>
      </c>
      <c r="BM660">
        <v>0</v>
      </c>
      <c r="BN660">
        <v>0</v>
      </c>
      <c r="BO660">
        <v>2</v>
      </c>
      <c r="BP660">
        <v>0</v>
      </c>
      <c r="BQ660">
        <v>1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1</v>
      </c>
      <c r="BZ660">
        <v>0</v>
      </c>
      <c r="CA660">
        <v>0</v>
      </c>
      <c r="CB660">
        <v>0</v>
      </c>
      <c r="CC660">
        <v>1</v>
      </c>
      <c r="CD660">
        <v>0</v>
      </c>
      <c r="CE660">
        <v>1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75</v>
      </c>
      <c r="CN660">
        <v>8</v>
      </c>
      <c r="CO660">
        <v>6</v>
      </c>
      <c r="CP660">
        <v>2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8</v>
      </c>
      <c r="DF660">
        <v>17</v>
      </c>
      <c r="DG660">
        <v>9</v>
      </c>
      <c r="DH660">
        <v>2</v>
      </c>
      <c r="DI660">
        <v>0</v>
      </c>
      <c r="DJ660">
        <v>0</v>
      </c>
      <c r="DK660">
        <v>1</v>
      </c>
      <c r="DL660">
        <v>0</v>
      </c>
      <c r="DM660">
        <v>0</v>
      </c>
      <c r="DN660">
        <v>1</v>
      </c>
      <c r="DO660">
        <v>0</v>
      </c>
      <c r="DP660">
        <v>0</v>
      </c>
      <c r="DQ660">
        <v>0</v>
      </c>
      <c r="DR660">
        <v>0</v>
      </c>
      <c r="DS660">
        <v>2</v>
      </c>
      <c r="DT660">
        <v>0</v>
      </c>
      <c r="DU660">
        <v>0</v>
      </c>
      <c r="DV660">
        <v>0</v>
      </c>
      <c r="DW660">
        <v>1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1</v>
      </c>
      <c r="EK660">
        <v>17</v>
      </c>
      <c r="EL660">
        <v>45</v>
      </c>
      <c r="EM660">
        <v>0</v>
      </c>
      <c r="EN660">
        <v>4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40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1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45</v>
      </c>
      <c r="FQ660">
        <v>24</v>
      </c>
      <c r="FR660">
        <v>12</v>
      </c>
      <c r="FS660">
        <v>1</v>
      </c>
      <c r="FT660">
        <v>0</v>
      </c>
      <c r="FU660">
        <v>1</v>
      </c>
      <c r="FV660">
        <v>0</v>
      </c>
      <c r="FW660">
        <v>1</v>
      </c>
      <c r="FX660">
        <v>0</v>
      </c>
      <c r="FY660">
        <v>0</v>
      </c>
      <c r="FZ660">
        <v>1</v>
      </c>
      <c r="GA660">
        <v>0</v>
      </c>
      <c r="GB660">
        <v>0</v>
      </c>
      <c r="GC660">
        <v>0</v>
      </c>
      <c r="GD660">
        <v>0</v>
      </c>
      <c r="GE660">
        <v>3</v>
      </c>
      <c r="GF660">
        <v>1</v>
      </c>
      <c r="GG660">
        <v>0</v>
      </c>
      <c r="GH660">
        <v>1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1</v>
      </c>
      <c r="GP660">
        <v>0</v>
      </c>
      <c r="GQ660">
        <v>0</v>
      </c>
      <c r="GR660">
        <v>0</v>
      </c>
      <c r="GS660">
        <v>0</v>
      </c>
      <c r="GT660">
        <v>2</v>
      </c>
      <c r="GU660">
        <v>24</v>
      </c>
      <c r="GV660">
        <v>57</v>
      </c>
      <c r="GW660">
        <v>3</v>
      </c>
      <c r="GX660">
        <v>49</v>
      </c>
      <c r="GY660">
        <v>0</v>
      </c>
      <c r="GZ660">
        <v>0</v>
      </c>
      <c r="HA660">
        <v>1</v>
      </c>
      <c r="HB660">
        <v>0</v>
      </c>
      <c r="HC660">
        <v>1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1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2</v>
      </c>
      <c r="HY660">
        <v>0</v>
      </c>
      <c r="HZ660">
        <v>0</v>
      </c>
      <c r="IA660">
        <v>57</v>
      </c>
      <c r="IB660">
        <v>21</v>
      </c>
      <c r="IC660">
        <v>8</v>
      </c>
      <c r="ID660">
        <v>2</v>
      </c>
      <c r="IE660">
        <v>2</v>
      </c>
      <c r="IF660">
        <v>3</v>
      </c>
      <c r="IG660">
        <v>0</v>
      </c>
      <c r="IH660">
        <v>0</v>
      </c>
      <c r="II660">
        <v>0</v>
      </c>
      <c r="IJ660">
        <v>0</v>
      </c>
      <c r="IK660">
        <v>0</v>
      </c>
      <c r="IL660">
        <v>1</v>
      </c>
      <c r="IM660">
        <v>0</v>
      </c>
      <c r="IN660">
        <v>0</v>
      </c>
      <c r="IO660">
        <v>0</v>
      </c>
      <c r="IP660">
        <v>0</v>
      </c>
      <c r="IQ660">
        <v>0</v>
      </c>
      <c r="IR660">
        <v>0</v>
      </c>
      <c r="IS660">
        <v>0</v>
      </c>
      <c r="IT660">
        <v>0</v>
      </c>
      <c r="IU660">
        <v>0</v>
      </c>
      <c r="IV660">
        <v>0</v>
      </c>
      <c r="IW660">
        <v>3</v>
      </c>
      <c r="IX660">
        <v>0</v>
      </c>
      <c r="IY660">
        <v>1</v>
      </c>
      <c r="IZ660">
        <v>0</v>
      </c>
      <c r="JA660">
        <v>0</v>
      </c>
      <c r="JB660">
        <v>0</v>
      </c>
      <c r="JC660">
        <v>0</v>
      </c>
      <c r="JD660">
        <v>0</v>
      </c>
      <c r="JE660">
        <v>1</v>
      </c>
      <c r="JF660">
        <v>21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0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0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0</v>
      </c>
      <c r="KG660">
        <v>0</v>
      </c>
      <c r="KH660">
        <v>0</v>
      </c>
      <c r="KI660">
        <v>0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3</v>
      </c>
      <c r="KR660">
        <v>2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1</v>
      </c>
      <c r="LS660">
        <v>0</v>
      </c>
      <c r="LT660">
        <v>3</v>
      </c>
    </row>
    <row r="661" spans="1:332">
      <c r="A661" t="s">
        <v>629</v>
      </c>
      <c r="B661" t="s">
        <v>609</v>
      </c>
      <c r="C661" t="str">
        <f>"061601"</f>
        <v>061601</v>
      </c>
      <c r="D661" t="s">
        <v>616</v>
      </c>
      <c r="E661">
        <v>6</v>
      </c>
      <c r="F661">
        <v>833</v>
      </c>
      <c r="G661">
        <v>630</v>
      </c>
      <c r="H661">
        <v>223</v>
      </c>
      <c r="I661">
        <v>407</v>
      </c>
      <c r="J661">
        <v>1</v>
      </c>
      <c r="K661">
        <v>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407</v>
      </c>
      <c r="T661">
        <v>0</v>
      </c>
      <c r="U661">
        <v>0</v>
      </c>
      <c r="V661">
        <v>407</v>
      </c>
      <c r="W661">
        <v>8</v>
      </c>
      <c r="X661">
        <v>8</v>
      </c>
      <c r="Y661">
        <v>0</v>
      </c>
      <c r="Z661">
        <v>0</v>
      </c>
      <c r="AA661">
        <v>399</v>
      </c>
      <c r="AB661">
        <v>192</v>
      </c>
      <c r="AC661">
        <v>65</v>
      </c>
      <c r="AD661">
        <v>10</v>
      </c>
      <c r="AE661">
        <v>16</v>
      </c>
      <c r="AF661">
        <v>3</v>
      </c>
      <c r="AG661">
        <v>1</v>
      </c>
      <c r="AH661">
        <v>36</v>
      </c>
      <c r="AI661">
        <v>4</v>
      </c>
      <c r="AJ661">
        <v>0</v>
      </c>
      <c r="AK661">
        <v>5</v>
      </c>
      <c r="AL661">
        <v>5</v>
      </c>
      <c r="AM661">
        <v>3</v>
      </c>
      <c r="AN661">
        <v>6</v>
      </c>
      <c r="AO661">
        <v>3</v>
      </c>
      <c r="AP661">
        <v>0</v>
      </c>
      <c r="AQ661">
        <v>0</v>
      </c>
      <c r="AR661">
        <v>1</v>
      </c>
      <c r="AS661">
        <v>0</v>
      </c>
      <c r="AT661">
        <v>0</v>
      </c>
      <c r="AU661">
        <v>0</v>
      </c>
      <c r="AV661">
        <v>1</v>
      </c>
      <c r="AW661">
        <v>7</v>
      </c>
      <c r="AX661">
        <v>0</v>
      </c>
      <c r="AY661">
        <v>20</v>
      </c>
      <c r="AZ661">
        <v>0</v>
      </c>
      <c r="BA661">
        <v>0</v>
      </c>
      <c r="BB661">
        <v>0</v>
      </c>
      <c r="BC661">
        <v>0</v>
      </c>
      <c r="BD661">
        <v>1</v>
      </c>
      <c r="BE661">
        <v>3</v>
      </c>
      <c r="BF661">
        <v>2</v>
      </c>
      <c r="BG661">
        <v>192</v>
      </c>
      <c r="BH661">
        <v>43</v>
      </c>
      <c r="BI661">
        <v>24</v>
      </c>
      <c r="BJ661">
        <v>11</v>
      </c>
      <c r="BK661">
        <v>6</v>
      </c>
      <c r="BL661">
        <v>0</v>
      </c>
      <c r="BM661">
        <v>1</v>
      </c>
      <c r="BN661">
        <v>0</v>
      </c>
      <c r="BO661">
        <v>1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43</v>
      </c>
      <c r="CN661">
        <v>8</v>
      </c>
      <c r="CO661">
        <v>5</v>
      </c>
      <c r="CP661">
        <v>1</v>
      </c>
      <c r="CQ661">
        <v>0</v>
      </c>
      <c r="CR661">
        <v>0</v>
      </c>
      <c r="CS661">
        <v>0</v>
      </c>
      <c r="CT661">
        <v>0</v>
      </c>
      <c r="CU661">
        <v>1</v>
      </c>
      <c r="CV661">
        <v>1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8</v>
      </c>
      <c r="DF661">
        <v>16</v>
      </c>
      <c r="DG661">
        <v>8</v>
      </c>
      <c r="DH661">
        <v>0</v>
      </c>
      <c r="DI661">
        <v>1</v>
      </c>
      <c r="DJ661">
        <v>3</v>
      </c>
      <c r="DK661">
        <v>0</v>
      </c>
      <c r="DL661">
        <v>0</v>
      </c>
      <c r="DM661">
        <v>1</v>
      </c>
      <c r="DN661">
        <v>1</v>
      </c>
      <c r="DO661">
        <v>1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1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16</v>
      </c>
      <c r="EL661">
        <v>28</v>
      </c>
      <c r="EM661">
        <v>1</v>
      </c>
      <c r="EN661">
        <v>1</v>
      </c>
      <c r="EO661">
        <v>0</v>
      </c>
      <c r="EP661">
        <v>0</v>
      </c>
      <c r="EQ661">
        <v>0</v>
      </c>
      <c r="ER661">
        <v>0</v>
      </c>
      <c r="ES661">
        <v>1</v>
      </c>
      <c r="ET661">
        <v>25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28</v>
      </c>
      <c r="FQ661">
        <v>25</v>
      </c>
      <c r="FR661">
        <v>10</v>
      </c>
      <c r="FS661">
        <v>5</v>
      </c>
      <c r="FT661">
        <v>1</v>
      </c>
      <c r="FU661">
        <v>1</v>
      </c>
      <c r="FV661">
        <v>0</v>
      </c>
      <c r="FW661">
        <v>0</v>
      </c>
      <c r="FX661">
        <v>0</v>
      </c>
      <c r="FY661">
        <v>0</v>
      </c>
      <c r="FZ661">
        <v>1</v>
      </c>
      <c r="GA661">
        <v>1</v>
      </c>
      <c r="GB661">
        <v>0</v>
      </c>
      <c r="GC661">
        <v>1</v>
      </c>
      <c r="GD661">
        <v>1</v>
      </c>
      <c r="GE661">
        <v>3</v>
      </c>
      <c r="GF661">
        <v>0</v>
      </c>
      <c r="GG661">
        <v>0</v>
      </c>
      <c r="GH661">
        <v>0</v>
      </c>
      <c r="GI661">
        <v>0</v>
      </c>
      <c r="GJ661">
        <v>0</v>
      </c>
      <c r="GK661">
        <v>0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1</v>
      </c>
      <c r="GU661">
        <v>25</v>
      </c>
      <c r="GV661">
        <v>64</v>
      </c>
      <c r="GW661">
        <v>2</v>
      </c>
      <c r="GX661">
        <v>58</v>
      </c>
      <c r="GY661">
        <v>0</v>
      </c>
      <c r="GZ661">
        <v>1</v>
      </c>
      <c r="HA661">
        <v>1</v>
      </c>
      <c r="HB661">
        <v>2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0</v>
      </c>
      <c r="HP661">
        <v>0</v>
      </c>
      <c r="HQ661">
        <v>0</v>
      </c>
      <c r="HR661">
        <v>0</v>
      </c>
      <c r="HS661">
        <v>0</v>
      </c>
      <c r="HT661">
        <v>0</v>
      </c>
      <c r="HU661">
        <v>0</v>
      </c>
      <c r="HV661">
        <v>0</v>
      </c>
      <c r="HW661">
        <v>0</v>
      </c>
      <c r="HX661">
        <v>0</v>
      </c>
      <c r="HY661">
        <v>0</v>
      </c>
      <c r="HZ661">
        <v>0</v>
      </c>
      <c r="IA661">
        <v>64</v>
      </c>
      <c r="IB661">
        <v>20</v>
      </c>
      <c r="IC661">
        <v>11</v>
      </c>
      <c r="ID661">
        <v>4</v>
      </c>
      <c r="IE661">
        <v>0</v>
      </c>
      <c r="IF661">
        <v>2</v>
      </c>
      <c r="IG661">
        <v>0</v>
      </c>
      <c r="IH661">
        <v>0</v>
      </c>
      <c r="II661">
        <v>1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1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1</v>
      </c>
      <c r="JF661">
        <v>20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0</v>
      </c>
      <c r="JM661">
        <v>0</v>
      </c>
      <c r="JN661">
        <v>0</v>
      </c>
      <c r="JO661">
        <v>0</v>
      </c>
      <c r="JP661">
        <v>0</v>
      </c>
      <c r="JQ661">
        <v>0</v>
      </c>
      <c r="JR661">
        <v>0</v>
      </c>
      <c r="JS661">
        <v>0</v>
      </c>
      <c r="JT661">
        <v>0</v>
      </c>
      <c r="JU661">
        <v>0</v>
      </c>
      <c r="JV661">
        <v>0</v>
      </c>
      <c r="JW661">
        <v>0</v>
      </c>
      <c r="JX661">
        <v>0</v>
      </c>
      <c r="JY661">
        <v>1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1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1</v>
      </c>
      <c r="KQ661">
        <v>2</v>
      </c>
      <c r="KR661">
        <v>2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0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2</v>
      </c>
    </row>
    <row r="662" spans="1:332">
      <c r="A662" t="s">
        <v>628</v>
      </c>
      <c r="B662" t="s">
        <v>609</v>
      </c>
      <c r="C662" t="str">
        <f>"061601"</f>
        <v>061601</v>
      </c>
      <c r="D662" t="s">
        <v>627</v>
      </c>
      <c r="E662">
        <v>7</v>
      </c>
      <c r="F662">
        <v>1116</v>
      </c>
      <c r="G662">
        <v>850</v>
      </c>
      <c r="H662">
        <v>271</v>
      </c>
      <c r="I662">
        <v>579</v>
      </c>
      <c r="J662">
        <v>1</v>
      </c>
      <c r="K662">
        <v>6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579</v>
      </c>
      <c r="T662">
        <v>0</v>
      </c>
      <c r="U662">
        <v>0</v>
      </c>
      <c r="V662">
        <v>579</v>
      </c>
      <c r="W662">
        <v>19</v>
      </c>
      <c r="X662">
        <v>12</v>
      </c>
      <c r="Y662">
        <v>7</v>
      </c>
      <c r="Z662">
        <v>0</v>
      </c>
      <c r="AA662">
        <v>560</v>
      </c>
      <c r="AB662">
        <v>264</v>
      </c>
      <c r="AC662">
        <v>54</v>
      </c>
      <c r="AD662">
        <v>25</v>
      </c>
      <c r="AE662">
        <v>14</v>
      </c>
      <c r="AF662">
        <v>3</v>
      </c>
      <c r="AG662">
        <v>7</v>
      </c>
      <c r="AH662">
        <v>46</v>
      </c>
      <c r="AI662">
        <v>5</v>
      </c>
      <c r="AJ662">
        <v>0</v>
      </c>
      <c r="AK662">
        <v>4</v>
      </c>
      <c r="AL662">
        <v>6</v>
      </c>
      <c r="AM662">
        <v>4</v>
      </c>
      <c r="AN662">
        <v>16</v>
      </c>
      <c r="AO662">
        <v>16</v>
      </c>
      <c r="AP662">
        <v>2</v>
      </c>
      <c r="AQ662">
        <v>0</v>
      </c>
      <c r="AR662">
        <v>0</v>
      </c>
      <c r="AS662">
        <v>1</v>
      </c>
      <c r="AT662">
        <v>1</v>
      </c>
      <c r="AU662">
        <v>0</v>
      </c>
      <c r="AV662">
        <v>0</v>
      </c>
      <c r="AW662">
        <v>8</v>
      </c>
      <c r="AX662">
        <v>0</v>
      </c>
      <c r="AY662">
        <v>34</v>
      </c>
      <c r="AZ662">
        <v>2</v>
      </c>
      <c r="BA662">
        <v>4</v>
      </c>
      <c r="BB662">
        <v>0</v>
      </c>
      <c r="BC662">
        <v>2</v>
      </c>
      <c r="BD662">
        <v>3</v>
      </c>
      <c r="BE662">
        <v>0</v>
      </c>
      <c r="BF662">
        <v>7</v>
      </c>
      <c r="BG662">
        <v>264</v>
      </c>
      <c r="BH662">
        <v>74</v>
      </c>
      <c r="BI662">
        <v>51</v>
      </c>
      <c r="BJ662">
        <v>13</v>
      </c>
      <c r="BK662">
        <v>5</v>
      </c>
      <c r="BL662">
        <v>1</v>
      </c>
      <c r="BM662">
        <v>1</v>
      </c>
      <c r="BN662">
        <v>0</v>
      </c>
      <c r="BO662">
        <v>2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1</v>
      </c>
      <c r="CM662">
        <v>74</v>
      </c>
      <c r="CN662">
        <v>16</v>
      </c>
      <c r="CO662">
        <v>9</v>
      </c>
      <c r="CP662">
        <v>2</v>
      </c>
      <c r="CQ662">
        <v>0</v>
      </c>
      <c r="CR662">
        <v>0</v>
      </c>
      <c r="CS662">
        <v>0</v>
      </c>
      <c r="CT662">
        <v>2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2</v>
      </c>
      <c r="DD662">
        <v>1</v>
      </c>
      <c r="DE662">
        <v>16</v>
      </c>
      <c r="DF662">
        <v>16</v>
      </c>
      <c r="DG662">
        <v>4</v>
      </c>
      <c r="DH662">
        <v>2</v>
      </c>
      <c r="DI662">
        <v>0</v>
      </c>
      <c r="DJ662">
        <v>0</v>
      </c>
      <c r="DK662">
        <v>1</v>
      </c>
      <c r="DL662">
        <v>0</v>
      </c>
      <c r="DM662">
        <v>2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3</v>
      </c>
      <c r="DT662">
        <v>0</v>
      </c>
      <c r="DU662">
        <v>0</v>
      </c>
      <c r="DV662">
        <v>1</v>
      </c>
      <c r="DW662">
        <v>0</v>
      </c>
      <c r="DX662">
        <v>0</v>
      </c>
      <c r="DY662">
        <v>1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2</v>
      </c>
      <c r="EG662">
        <v>0</v>
      </c>
      <c r="EH662">
        <v>0</v>
      </c>
      <c r="EI662">
        <v>0</v>
      </c>
      <c r="EJ662">
        <v>0</v>
      </c>
      <c r="EK662">
        <v>16</v>
      </c>
      <c r="EL662">
        <v>47</v>
      </c>
      <c r="EM662">
        <v>0</v>
      </c>
      <c r="EN662">
        <v>1</v>
      </c>
      <c r="EO662">
        <v>0</v>
      </c>
      <c r="EP662">
        <v>0</v>
      </c>
      <c r="EQ662">
        <v>0</v>
      </c>
      <c r="ER662">
        <v>1</v>
      </c>
      <c r="ES662">
        <v>0</v>
      </c>
      <c r="ET662">
        <v>42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2</v>
      </c>
      <c r="FM662">
        <v>0</v>
      </c>
      <c r="FN662">
        <v>0</v>
      </c>
      <c r="FO662">
        <v>1</v>
      </c>
      <c r="FP662">
        <v>47</v>
      </c>
      <c r="FQ662">
        <v>29</v>
      </c>
      <c r="FR662">
        <v>10</v>
      </c>
      <c r="FS662">
        <v>4</v>
      </c>
      <c r="FT662">
        <v>3</v>
      </c>
      <c r="FU662">
        <v>3</v>
      </c>
      <c r="FV662">
        <v>0</v>
      </c>
      <c r="FW662">
        <v>0</v>
      </c>
      <c r="FX662">
        <v>0</v>
      </c>
      <c r="FY662">
        <v>1</v>
      </c>
      <c r="FZ662">
        <v>1</v>
      </c>
      <c r="GA662">
        <v>1</v>
      </c>
      <c r="GB662">
        <v>2</v>
      </c>
      <c r="GC662">
        <v>0</v>
      </c>
      <c r="GD662">
        <v>0</v>
      </c>
      <c r="GE662">
        <v>0</v>
      </c>
      <c r="GF662">
        <v>1</v>
      </c>
      <c r="GG662">
        <v>0</v>
      </c>
      <c r="GH662">
        <v>1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2</v>
      </c>
      <c r="GU662">
        <v>29</v>
      </c>
      <c r="GV662">
        <v>93</v>
      </c>
      <c r="GW662">
        <v>7</v>
      </c>
      <c r="GX662">
        <v>73</v>
      </c>
      <c r="GY662">
        <v>0</v>
      </c>
      <c r="GZ662">
        <v>0</v>
      </c>
      <c r="HA662">
        <v>1</v>
      </c>
      <c r="HB662">
        <v>2</v>
      </c>
      <c r="HC662">
        <v>1</v>
      </c>
      <c r="HD662">
        <v>0</v>
      </c>
      <c r="HE662">
        <v>2</v>
      </c>
      <c r="HF662">
        <v>0</v>
      </c>
      <c r="HG662">
        <v>0</v>
      </c>
      <c r="HH662">
        <v>1</v>
      </c>
      <c r="HI662">
        <v>0</v>
      </c>
      <c r="HJ662">
        <v>0</v>
      </c>
      <c r="HK662">
        <v>0</v>
      </c>
      <c r="HL662">
        <v>1</v>
      </c>
      <c r="HM662">
        <v>0</v>
      </c>
      <c r="HN662">
        <v>0</v>
      </c>
      <c r="HO662">
        <v>1</v>
      </c>
      <c r="HP662">
        <v>0</v>
      </c>
      <c r="HQ662">
        <v>2</v>
      </c>
      <c r="HR662">
        <v>0</v>
      </c>
      <c r="HS662">
        <v>0</v>
      </c>
      <c r="HT662">
        <v>0</v>
      </c>
      <c r="HU662">
        <v>0</v>
      </c>
      <c r="HV662">
        <v>0</v>
      </c>
      <c r="HW662">
        <v>0</v>
      </c>
      <c r="HX662">
        <v>2</v>
      </c>
      <c r="HY662">
        <v>0</v>
      </c>
      <c r="HZ662">
        <v>0</v>
      </c>
      <c r="IA662">
        <v>93</v>
      </c>
      <c r="IB662">
        <v>19</v>
      </c>
      <c r="IC662">
        <v>5</v>
      </c>
      <c r="ID662">
        <v>1</v>
      </c>
      <c r="IE662">
        <v>2</v>
      </c>
      <c r="IF662">
        <v>7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1</v>
      </c>
      <c r="IM662">
        <v>1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1</v>
      </c>
      <c r="IW662">
        <v>0</v>
      </c>
      <c r="IX662">
        <v>0</v>
      </c>
      <c r="IY662">
        <v>0</v>
      </c>
      <c r="IZ662">
        <v>0</v>
      </c>
      <c r="JA662">
        <v>0</v>
      </c>
      <c r="JB662">
        <v>0</v>
      </c>
      <c r="JC662">
        <v>1</v>
      </c>
      <c r="JD662">
        <v>0</v>
      </c>
      <c r="JE662">
        <v>0</v>
      </c>
      <c r="JF662">
        <v>19</v>
      </c>
      <c r="JG662">
        <v>0</v>
      </c>
      <c r="JH662">
        <v>0</v>
      </c>
      <c r="JI662">
        <v>0</v>
      </c>
      <c r="JJ662">
        <v>0</v>
      </c>
      <c r="JK662">
        <v>0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0</v>
      </c>
      <c r="JS662">
        <v>0</v>
      </c>
      <c r="JT662">
        <v>0</v>
      </c>
      <c r="JU662">
        <v>0</v>
      </c>
      <c r="JV662">
        <v>0</v>
      </c>
      <c r="JW662">
        <v>0</v>
      </c>
      <c r="JX662">
        <v>0</v>
      </c>
      <c r="JY662">
        <v>1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1</v>
      </c>
      <c r="KP662">
        <v>1</v>
      </c>
      <c r="KQ662">
        <v>1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0</v>
      </c>
      <c r="KZ662">
        <v>0</v>
      </c>
      <c r="LA662">
        <v>0</v>
      </c>
      <c r="LB662">
        <v>1</v>
      </c>
      <c r="LC662">
        <v>0</v>
      </c>
      <c r="LD662">
        <v>0</v>
      </c>
      <c r="LE662">
        <v>0</v>
      </c>
      <c r="LF662">
        <v>0</v>
      </c>
      <c r="LG662">
        <v>0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1</v>
      </c>
    </row>
    <row r="663" spans="1:332">
      <c r="A663" t="s">
        <v>626</v>
      </c>
      <c r="B663" t="s">
        <v>609</v>
      </c>
      <c r="C663" t="str">
        <f>"061601"</f>
        <v>061601</v>
      </c>
      <c r="D663" t="s">
        <v>623</v>
      </c>
      <c r="E663">
        <v>8</v>
      </c>
      <c r="F663">
        <v>1134</v>
      </c>
      <c r="G663">
        <v>860</v>
      </c>
      <c r="H663">
        <v>235</v>
      </c>
      <c r="I663">
        <v>625</v>
      </c>
      <c r="J663">
        <v>4</v>
      </c>
      <c r="K663">
        <v>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625</v>
      </c>
      <c r="T663">
        <v>0</v>
      </c>
      <c r="U663">
        <v>0</v>
      </c>
      <c r="V663">
        <v>625</v>
      </c>
      <c r="W663">
        <v>11</v>
      </c>
      <c r="X663">
        <v>9</v>
      </c>
      <c r="Y663">
        <v>2</v>
      </c>
      <c r="Z663">
        <v>0</v>
      </c>
      <c r="AA663">
        <v>614</v>
      </c>
      <c r="AB663">
        <v>275</v>
      </c>
      <c r="AC663">
        <v>85</v>
      </c>
      <c r="AD663">
        <v>7</v>
      </c>
      <c r="AE663">
        <v>20</v>
      </c>
      <c r="AF663">
        <v>3</v>
      </c>
      <c r="AG663">
        <v>8</v>
      </c>
      <c r="AH663">
        <v>44</v>
      </c>
      <c r="AI663">
        <v>5</v>
      </c>
      <c r="AJ663">
        <v>2</v>
      </c>
      <c r="AK663">
        <v>11</v>
      </c>
      <c r="AL663">
        <v>4</v>
      </c>
      <c r="AM663">
        <v>1</v>
      </c>
      <c r="AN663">
        <v>17</v>
      </c>
      <c r="AO663">
        <v>8</v>
      </c>
      <c r="AP663">
        <v>1</v>
      </c>
      <c r="AQ663">
        <v>0</v>
      </c>
      <c r="AR663">
        <v>2</v>
      </c>
      <c r="AS663">
        <v>3</v>
      </c>
      <c r="AT663">
        <v>1</v>
      </c>
      <c r="AU663">
        <v>2</v>
      </c>
      <c r="AV663">
        <v>0</v>
      </c>
      <c r="AW663">
        <v>12</v>
      </c>
      <c r="AX663">
        <v>1</v>
      </c>
      <c r="AY663">
        <v>26</v>
      </c>
      <c r="AZ663">
        <v>1</v>
      </c>
      <c r="BA663">
        <v>1</v>
      </c>
      <c r="BB663">
        <v>0</v>
      </c>
      <c r="BC663">
        <v>3</v>
      </c>
      <c r="BD663">
        <v>2</v>
      </c>
      <c r="BE663">
        <v>1</v>
      </c>
      <c r="BF663">
        <v>4</v>
      </c>
      <c r="BG663">
        <v>275</v>
      </c>
      <c r="BH663">
        <v>87</v>
      </c>
      <c r="BI663">
        <v>49</v>
      </c>
      <c r="BJ663">
        <v>18</v>
      </c>
      <c r="BK663">
        <v>10</v>
      </c>
      <c r="BL663">
        <v>1</v>
      </c>
      <c r="BM663">
        <v>0</v>
      </c>
      <c r="BN663">
        <v>2</v>
      </c>
      <c r="BO663">
        <v>0</v>
      </c>
      <c r="BP663">
        <v>0</v>
      </c>
      <c r="BQ663">
        <v>1</v>
      </c>
      <c r="BR663">
        <v>1</v>
      </c>
      <c r="BS663">
        <v>0</v>
      </c>
      <c r="BT663">
        <v>0</v>
      </c>
      <c r="BU663">
        <v>0</v>
      </c>
      <c r="BV663">
        <v>1</v>
      </c>
      <c r="BW663">
        <v>1</v>
      </c>
      <c r="BX663">
        <v>0</v>
      </c>
      <c r="BY663">
        <v>2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1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87</v>
      </c>
      <c r="CN663">
        <v>19</v>
      </c>
      <c r="CO663">
        <v>6</v>
      </c>
      <c r="CP663">
        <v>4</v>
      </c>
      <c r="CQ663">
        <v>1</v>
      </c>
      <c r="CR663">
        <v>0</v>
      </c>
      <c r="CS663">
        <v>2</v>
      </c>
      <c r="CT663">
        <v>2</v>
      </c>
      <c r="CU663">
        <v>0</v>
      </c>
      <c r="CV663">
        <v>2</v>
      </c>
      <c r="CW663">
        <v>0</v>
      </c>
      <c r="CX663">
        <v>0</v>
      </c>
      <c r="CY663">
        <v>0</v>
      </c>
      <c r="CZ663">
        <v>2</v>
      </c>
      <c r="DA663">
        <v>0</v>
      </c>
      <c r="DB663">
        <v>0</v>
      </c>
      <c r="DC663">
        <v>0</v>
      </c>
      <c r="DD663">
        <v>0</v>
      </c>
      <c r="DE663">
        <v>19</v>
      </c>
      <c r="DF663">
        <v>33</v>
      </c>
      <c r="DG663">
        <v>12</v>
      </c>
      <c r="DH663">
        <v>0</v>
      </c>
      <c r="DI663">
        <v>0</v>
      </c>
      <c r="DJ663">
        <v>1</v>
      </c>
      <c r="DK663">
        <v>3</v>
      </c>
      <c r="DL663">
        <v>0</v>
      </c>
      <c r="DM663">
        <v>1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6</v>
      </c>
      <c r="DT663">
        <v>0</v>
      </c>
      <c r="DU663">
        <v>1</v>
      </c>
      <c r="DV663">
        <v>0</v>
      </c>
      <c r="DW663">
        <v>1</v>
      </c>
      <c r="DX663">
        <v>0</v>
      </c>
      <c r="DY663">
        <v>1</v>
      </c>
      <c r="DZ663">
        <v>0</v>
      </c>
      <c r="EA663">
        <v>0</v>
      </c>
      <c r="EB663">
        <v>2</v>
      </c>
      <c r="EC663">
        <v>0</v>
      </c>
      <c r="ED663">
        <v>0</v>
      </c>
      <c r="EE663">
        <v>2</v>
      </c>
      <c r="EF663">
        <v>0</v>
      </c>
      <c r="EG663">
        <v>2</v>
      </c>
      <c r="EH663">
        <v>0</v>
      </c>
      <c r="EI663">
        <v>1</v>
      </c>
      <c r="EJ663">
        <v>0</v>
      </c>
      <c r="EK663">
        <v>33</v>
      </c>
      <c r="EL663">
        <v>63</v>
      </c>
      <c r="EM663">
        <v>2</v>
      </c>
      <c r="EN663">
        <v>0</v>
      </c>
      <c r="EO663">
        <v>0</v>
      </c>
      <c r="EP663">
        <v>0</v>
      </c>
      <c r="EQ663">
        <v>0</v>
      </c>
      <c r="ER663">
        <v>1</v>
      </c>
      <c r="ES663">
        <v>0</v>
      </c>
      <c r="ET663">
        <v>41</v>
      </c>
      <c r="EU663">
        <v>0</v>
      </c>
      <c r="EV663">
        <v>2</v>
      </c>
      <c r="EW663">
        <v>1</v>
      </c>
      <c r="EX663">
        <v>0</v>
      </c>
      <c r="EY663">
        <v>0</v>
      </c>
      <c r="EZ663">
        <v>1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2</v>
      </c>
      <c r="FI663">
        <v>2</v>
      </c>
      <c r="FJ663">
        <v>0</v>
      </c>
      <c r="FK663">
        <v>0</v>
      </c>
      <c r="FL663">
        <v>5</v>
      </c>
      <c r="FM663">
        <v>0</v>
      </c>
      <c r="FN663">
        <v>1</v>
      </c>
      <c r="FO663">
        <v>5</v>
      </c>
      <c r="FP663">
        <v>63</v>
      </c>
      <c r="FQ663">
        <v>38</v>
      </c>
      <c r="FR663">
        <v>12</v>
      </c>
      <c r="FS663">
        <v>9</v>
      </c>
      <c r="FT663">
        <v>4</v>
      </c>
      <c r="FU663">
        <v>1</v>
      </c>
      <c r="FV663">
        <v>0</v>
      </c>
      <c r="FW663">
        <v>0</v>
      </c>
      <c r="FX663">
        <v>1</v>
      </c>
      <c r="FY663">
        <v>4</v>
      </c>
      <c r="FZ663">
        <v>0</v>
      </c>
      <c r="GA663">
        <v>0</v>
      </c>
      <c r="GB663">
        <v>1</v>
      </c>
      <c r="GC663">
        <v>1</v>
      </c>
      <c r="GD663">
        <v>1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1</v>
      </c>
      <c r="GL663">
        <v>1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1</v>
      </c>
      <c r="GT663">
        <v>1</v>
      </c>
      <c r="GU663">
        <v>38</v>
      </c>
      <c r="GV663">
        <v>80</v>
      </c>
      <c r="GW663">
        <v>9</v>
      </c>
      <c r="GX663">
        <v>63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1</v>
      </c>
      <c r="HF663">
        <v>0</v>
      </c>
      <c r="HG663">
        <v>0</v>
      </c>
      <c r="HH663">
        <v>0</v>
      </c>
      <c r="HI663">
        <v>1</v>
      </c>
      <c r="HJ663">
        <v>0</v>
      </c>
      <c r="HK663">
        <v>0</v>
      </c>
      <c r="HL663">
        <v>0</v>
      </c>
      <c r="HM663">
        <v>0</v>
      </c>
      <c r="HN663">
        <v>1</v>
      </c>
      <c r="HO663">
        <v>0</v>
      </c>
      <c r="HP663">
        <v>1</v>
      </c>
      <c r="HQ663">
        <v>1</v>
      </c>
      <c r="HR663">
        <v>0</v>
      </c>
      <c r="HS663">
        <v>0</v>
      </c>
      <c r="HT663">
        <v>0</v>
      </c>
      <c r="HU663">
        <v>0</v>
      </c>
      <c r="HV663">
        <v>0</v>
      </c>
      <c r="HW663">
        <v>1</v>
      </c>
      <c r="HX663">
        <v>1</v>
      </c>
      <c r="HY663">
        <v>0</v>
      </c>
      <c r="HZ663">
        <v>1</v>
      </c>
      <c r="IA663">
        <v>80</v>
      </c>
      <c r="IB663">
        <v>16</v>
      </c>
      <c r="IC663">
        <v>2</v>
      </c>
      <c r="ID663">
        <v>1</v>
      </c>
      <c r="IE663">
        <v>0</v>
      </c>
      <c r="IF663">
        <v>7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1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1</v>
      </c>
      <c r="IX663">
        <v>0</v>
      </c>
      <c r="IY663">
        <v>0</v>
      </c>
      <c r="IZ663">
        <v>1</v>
      </c>
      <c r="JA663">
        <v>0</v>
      </c>
      <c r="JB663">
        <v>0</v>
      </c>
      <c r="JC663">
        <v>0</v>
      </c>
      <c r="JD663">
        <v>0</v>
      </c>
      <c r="JE663">
        <v>3</v>
      </c>
      <c r="JF663">
        <v>16</v>
      </c>
      <c r="JG663">
        <v>0</v>
      </c>
      <c r="JH663">
        <v>0</v>
      </c>
      <c r="JI663">
        <v>0</v>
      </c>
      <c r="JJ663">
        <v>0</v>
      </c>
      <c r="JK663">
        <v>0</v>
      </c>
      <c r="JL663">
        <v>0</v>
      </c>
      <c r="JM663">
        <v>0</v>
      </c>
      <c r="JN663">
        <v>0</v>
      </c>
      <c r="JO663">
        <v>0</v>
      </c>
      <c r="JP663">
        <v>0</v>
      </c>
      <c r="JQ663">
        <v>0</v>
      </c>
      <c r="JR663">
        <v>0</v>
      </c>
      <c r="JS663">
        <v>0</v>
      </c>
      <c r="JT663">
        <v>0</v>
      </c>
      <c r="JU663">
        <v>0</v>
      </c>
      <c r="JV663">
        <v>0</v>
      </c>
      <c r="JW663">
        <v>0</v>
      </c>
      <c r="JX663">
        <v>0</v>
      </c>
      <c r="JY663">
        <v>2</v>
      </c>
      <c r="JZ663">
        <v>0</v>
      </c>
      <c r="KA663">
        <v>0</v>
      </c>
      <c r="KB663">
        <v>1</v>
      </c>
      <c r="KC663">
        <v>0</v>
      </c>
      <c r="KD663">
        <v>1</v>
      </c>
      <c r="KE663">
        <v>0</v>
      </c>
      <c r="KF663">
        <v>0</v>
      </c>
      <c r="KG663">
        <v>0</v>
      </c>
      <c r="KH663">
        <v>0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2</v>
      </c>
      <c r="KQ663">
        <v>1</v>
      </c>
      <c r="KR663">
        <v>0</v>
      </c>
      <c r="KS663">
        <v>1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0</v>
      </c>
      <c r="LD663">
        <v>0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0</v>
      </c>
      <c r="LK663">
        <v>0</v>
      </c>
      <c r="LL663">
        <v>0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1</v>
      </c>
    </row>
    <row r="664" spans="1:332">
      <c r="A664" t="s">
        <v>625</v>
      </c>
      <c r="B664" t="s">
        <v>609</v>
      </c>
      <c r="C664" t="str">
        <f>"061601"</f>
        <v>061601</v>
      </c>
      <c r="D664" t="s">
        <v>623</v>
      </c>
      <c r="E664">
        <v>9</v>
      </c>
      <c r="F664">
        <v>951</v>
      </c>
      <c r="G664">
        <v>710</v>
      </c>
      <c r="H664">
        <v>266</v>
      </c>
      <c r="I664">
        <v>444</v>
      </c>
      <c r="J664">
        <v>0</v>
      </c>
      <c r="K664">
        <v>2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444</v>
      </c>
      <c r="T664">
        <v>0</v>
      </c>
      <c r="U664">
        <v>0</v>
      </c>
      <c r="V664">
        <v>444</v>
      </c>
      <c r="W664">
        <v>17</v>
      </c>
      <c r="X664">
        <v>7</v>
      </c>
      <c r="Y664">
        <v>6</v>
      </c>
      <c r="Z664">
        <v>0</v>
      </c>
      <c r="AA664">
        <v>427</v>
      </c>
      <c r="AB664">
        <v>170</v>
      </c>
      <c r="AC664">
        <v>31</v>
      </c>
      <c r="AD664">
        <v>17</v>
      </c>
      <c r="AE664">
        <v>17</v>
      </c>
      <c r="AF664">
        <v>5</v>
      </c>
      <c r="AG664">
        <v>3</v>
      </c>
      <c r="AH664">
        <v>25</v>
      </c>
      <c r="AI664">
        <v>1</v>
      </c>
      <c r="AJ664">
        <v>1</v>
      </c>
      <c r="AK664">
        <v>3</v>
      </c>
      <c r="AL664">
        <v>1</v>
      </c>
      <c r="AM664">
        <v>12</v>
      </c>
      <c r="AN664">
        <v>5</v>
      </c>
      <c r="AO664">
        <v>8</v>
      </c>
      <c r="AP664">
        <v>0</v>
      </c>
      <c r="AQ664">
        <v>2</v>
      </c>
      <c r="AR664">
        <v>0</v>
      </c>
      <c r="AS664">
        <v>0</v>
      </c>
      <c r="AT664">
        <v>0</v>
      </c>
      <c r="AU664">
        <v>1</v>
      </c>
      <c r="AV664">
        <v>1</v>
      </c>
      <c r="AW664">
        <v>11</v>
      </c>
      <c r="AX664">
        <v>5</v>
      </c>
      <c r="AY664">
        <v>8</v>
      </c>
      <c r="AZ664">
        <v>2</v>
      </c>
      <c r="BA664">
        <v>2</v>
      </c>
      <c r="BB664">
        <v>0</v>
      </c>
      <c r="BC664">
        <v>1</v>
      </c>
      <c r="BD664">
        <v>0</v>
      </c>
      <c r="BE664">
        <v>1</v>
      </c>
      <c r="BF664">
        <v>7</v>
      </c>
      <c r="BG664">
        <v>170</v>
      </c>
      <c r="BH664">
        <v>70</v>
      </c>
      <c r="BI664">
        <v>49</v>
      </c>
      <c r="BJ664">
        <v>10</v>
      </c>
      <c r="BK664">
        <v>3</v>
      </c>
      <c r="BL664">
        <v>1</v>
      </c>
      <c r="BM664">
        <v>2</v>
      </c>
      <c r="BN664">
        <v>2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2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1</v>
      </c>
      <c r="CM664">
        <v>70</v>
      </c>
      <c r="CN664">
        <v>15</v>
      </c>
      <c r="CO664">
        <v>7</v>
      </c>
      <c r="CP664">
        <v>2</v>
      </c>
      <c r="CQ664">
        <v>1</v>
      </c>
      <c r="CR664">
        <v>1</v>
      </c>
      <c r="CS664">
        <v>1</v>
      </c>
      <c r="CT664">
        <v>0</v>
      </c>
      <c r="CU664">
        <v>0</v>
      </c>
      <c r="CV664">
        <v>1</v>
      </c>
      <c r="CW664">
        <v>0</v>
      </c>
      <c r="CX664">
        <v>0</v>
      </c>
      <c r="CY664">
        <v>0</v>
      </c>
      <c r="CZ664">
        <v>1</v>
      </c>
      <c r="DA664">
        <v>0</v>
      </c>
      <c r="DB664">
        <v>0</v>
      </c>
      <c r="DC664">
        <v>0</v>
      </c>
      <c r="DD664">
        <v>1</v>
      </c>
      <c r="DE664">
        <v>15</v>
      </c>
      <c r="DF664">
        <v>15</v>
      </c>
      <c r="DG664">
        <v>6</v>
      </c>
      <c r="DH664">
        <v>2</v>
      </c>
      <c r="DI664">
        <v>1</v>
      </c>
      <c r="DJ664">
        <v>2</v>
      </c>
      <c r="DK664">
        <v>0</v>
      </c>
      <c r="DL664">
        <v>0</v>
      </c>
      <c r="DM664">
        <v>1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1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1</v>
      </c>
      <c r="EB664">
        <v>1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15</v>
      </c>
      <c r="EL664">
        <v>25</v>
      </c>
      <c r="EM664">
        <v>2</v>
      </c>
      <c r="EN664">
        <v>0</v>
      </c>
      <c r="EO664">
        <v>0</v>
      </c>
      <c r="EP664">
        <v>1</v>
      </c>
      <c r="EQ664">
        <v>0</v>
      </c>
      <c r="ER664">
        <v>0</v>
      </c>
      <c r="ES664">
        <v>0</v>
      </c>
      <c r="ET664">
        <v>15</v>
      </c>
      <c r="EU664">
        <v>0</v>
      </c>
      <c r="EV664">
        <v>1</v>
      </c>
      <c r="EW664">
        <v>1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1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4</v>
      </c>
      <c r="FP664">
        <v>25</v>
      </c>
      <c r="FQ664">
        <v>26</v>
      </c>
      <c r="FR664">
        <v>17</v>
      </c>
      <c r="FS664">
        <v>2</v>
      </c>
      <c r="FT664">
        <v>1</v>
      </c>
      <c r="FU664">
        <v>0</v>
      </c>
      <c r="FV664">
        <v>2</v>
      </c>
      <c r="FW664">
        <v>0</v>
      </c>
      <c r="FX664">
        <v>0</v>
      </c>
      <c r="FY664">
        <v>0</v>
      </c>
      <c r="FZ664">
        <v>0</v>
      </c>
      <c r="GA664">
        <v>1</v>
      </c>
      <c r="GB664">
        <v>0</v>
      </c>
      <c r="GC664">
        <v>0</v>
      </c>
      <c r="GD664">
        <v>0</v>
      </c>
      <c r="GE664">
        <v>0</v>
      </c>
      <c r="GF664">
        <v>0</v>
      </c>
      <c r="GG664">
        <v>0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3</v>
      </c>
      <c r="GU664">
        <v>26</v>
      </c>
      <c r="GV664">
        <v>85</v>
      </c>
      <c r="GW664">
        <v>4</v>
      </c>
      <c r="GX664">
        <v>70</v>
      </c>
      <c r="GY664">
        <v>1</v>
      </c>
      <c r="GZ664">
        <v>1</v>
      </c>
      <c r="HA664">
        <v>0</v>
      </c>
      <c r="HB664">
        <v>1</v>
      </c>
      <c r="HC664">
        <v>1</v>
      </c>
      <c r="HD664">
        <v>2</v>
      </c>
      <c r="HE664">
        <v>1</v>
      </c>
      <c r="HF664">
        <v>0</v>
      </c>
      <c r="HG664">
        <v>1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1</v>
      </c>
      <c r="HP664">
        <v>0</v>
      </c>
      <c r="HQ664">
        <v>0</v>
      </c>
      <c r="HR664">
        <v>1</v>
      </c>
      <c r="HS664">
        <v>0</v>
      </c>
      <c r="HT664">
        <v>0</v>
      </c>
      <c r="HU664">
        <v>0</v>
      </c>
      <c r="HV664">
        <v>0</v>
      </c>
      <c r="HW664">
        <v>0</v>
      </c>
      <c r="HX664">
        <v>0</v>
      </c>
      <c r="HY664">
        <v>0</v>
      </c>
      <c r="HZ664">
        <v>1</v>
      </c>
      <c r="IA664">
        <v>85</v>
      </c>
      <c r="IB664">
        <v>20</v>
      </c>
      <c r="IC664">
        <v>8</v>
      </c>
      <c r="ID664">
        <v>9</v>
      </c>
      <c r="IE664">
        <v>1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1</v>
      </c>
      <c r="IW664">
        <v>0</v>
      </c>
      <c r="IX664">
        <v>0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1</v>
      </c>
      <c r="JF664">
        <v>20</v>
      </c>
      <c r="JG664">
        <v>0</v>
      </c>
      <c r="JH664">
        <v>0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0</v>
      </c>
      <c r="JT664">
        <v>0</v>
      </c>
      <c r="JU664">
        <v>0</v>
      </c>
      <c r="JV664">
        <v>0</v>
      </c>
      <c r="JW664">
        <v>0</v>
      </c>
      <c r="JX664">
        <v>0</v>
      </c>
      <c r="JY664">
        <v>1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1</v>
      </c>
      <c r="KH664">
        <v>0</v>
      </c>
      <c r="KI664">
        <v>0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1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0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</row>
    <row r="665" spans="1:332">
      <c r="A665" t="s">
        <v>624</v>
      </c>
      <c r="B665" t="s">
        <v>609</v>
      </c>
      <c r="C665" t="str">
        <f>"061601"</f>
        <v>061601</v>
      </c>
      <c r="D665" t="s">
        <v>623</v>
      </c>
      <c r="E665">
        <v>10</v>
      </c>
      <c r="F665">
        <v>866</v>
      </c>
      <c r="G665">
        <v>659</v>
      </c>
      <c r="H665">
        <v>252</v>
      </c>
      <c r="I665">
        <v>407</v>
      </c>
      <c r="J665">
        <v>0</v>
      </c>
      <c r="K665">
        <v>2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407</v>
      </c>
      <c r="T665">
        <v>0</v>
      </c>
      <c r="U665">
        <v>0</v>
      </c>
      <c r="V665">
        <v>407</v>
      </c>
      <c r="W665">
        <v>17</v>
      </c>
      <c r="X665">
        <v>12</v>
      </c>
      <c r="Y665">
        <v>5</v>
      </c>
      <c r="Z665">
        <v>0</v>
      </c>
      <c r="AA665">
        <v>390</v>
      </c>
      <c r="AB665">
        <v>132</v>
      </c>
      <c r="AC665">
        <v>41</v>
      </c>
      <c r="AD665">
        <v>10</v>
      </c>
      <c r="AE665">
        <v>9</v>
      </c>
      <c r="AF665">
        <v>0</v>
      </c>
      <c r="AG665">
        <v>2</v>
      </c>
      <c r="AH665">
        <v>24</v>
      </c>
      <c r="AI665">
        <v>7</v>
      </c>
      <c r="AJ665">
        <v>0</v>
      </c>
      <c r="AK665">
        <v>2</v>
      </c>
      <c r="AL665">
        <v>4</v>
      </c>
      <c r="AM665">
        <v>4</v>
      </c>
      <c r="AN665">
        <v>8</v>
      </c>
      <c r="AO665">
        <v>0</v>
      </c>
      <c r="AP665">
        <v>1</v>
      </c>
      <c r="AQ665">
        <v>1</v>
      </c>
      <c r="AR665">
        <v>1</v>
      </c>
      <c r="AS665">
        <v>0</v>
      </c>
      <c r="AT665">
        <v>0</v>
      </c>
      <c r="AU665">
        <v>1</v>
      </c>
      <c r="AV665">
        <v>0</v>
      </c>
      <c r="AW665">
        <v>5</v>
      </c>
      <c r="AX665">
        <v>1</v>
      </c>
      <c r="AY665">
        <v>7</v>
      </c>
      <c r="AZ665">
        <v>1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3</v>
      </c>
      <c r="BG665">
        <v>132</v>
      </c>
      <c r="BH665">
        <v>76</v>
      </c>
      <c r="BI665">
        <v>57</v>
      </c>
      <c r="BJ665">
        <v>12</v>
      </c>
      <c r="BK665">
        <v>4</v>
      </c>
      <c r="BL665">
        <v>0</v>
      </c>
      <c r="BM665">
        <v>1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1</v>
      </c>
      <c r="CK665">
        <v>0</v>
      </c>
      <c r="CL665">
        <v>1</v>
      </c>
      <c r="CM665">
        <v>76</v>
      </c>
      <c r="CN665">
        <v>10</v>
      </c>
      <c r="CO665">
        <v>7</v>
      </c>
      <c r="CP665">
        <v>0</v>
      </c>
      <c r="CQ665">
        <v>1</v>
      </c>
      <c r="CR665">
        <v>2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10</v>
      </c>
      <c r="DF665">
        <v>18</v>
      </c>
      <c r="DG665">
        <v>9</v>
      </c>
      <c r="DH665">
        <v>2</v>
      </c>
      <c r="DI665">
        <v>2</v>
      </c>
      <c r="DJ665">
        <v>2</v>
      </c>
      <c r="DK665">
        <v>1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2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18</v>
      </c>
      <c r="EL665">
        <v>28</v>
      </c>
      <c r="EM665">
        <v>1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26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1</v>
      </c>
      <c r="FP665">
        <v>28</v>
      </c>
      <c r="FQ665">
        <v>41</v>
      </c>
      <c r="FR665">
        <v>25</v>
      </c>
      <c r="FS665">
        <v>6</v>
      </c>
      <c r="FT665">
        <v>1</v>
      </c>
      <c r="FU665">
        <v>0</v>
      </c>
      <c r="FV665">
        <v>0</v>
      </c>
      <c r="FW665">
        <v>2</v>
      </c>
      <c r="FX665">
        <v>1</v>
      </c>
      <c r="FY665">
        <v>0</v>
      </c>
      <c r="FZ665">
        <v>0</v>
      </c>
      <c r="GA665">
        <v>0</v>
      </c>
      <c r="GB665">
        <v>0</v>
      </c>
      <c r="GC665">
        <v>0</v>
      </c>
      <c r="GD665">
        <v>1</v>
      </c>
      <c r="GE665">
        <v>1</v>
      </c>
      <c r="GF665">
        <v>0</v>
      </c>
      <c r="GG665">
        <v>0</v>
      </c>
      <c r="GH665">
        <v>0</v>
      </c>
      <c r="GI665">
        <v>0</v>
      </c>
      <c r="GJ665">
        <v>0</v>
      </c>
      <c r="GK665">
        <v>1</v>
      </c>
      <c r="GL665">
        <v>0</v>
      </c>
      <c r="GM665">
        <v>0</v>
      </c>
      <c r="GN665">
        <v>0</v>
      </c>
      <c r="GO665">
        <v>0</v>
      </c>
      <c r="GP665">
        <v>1</v>
      </c>
      <c r="GQ665">
        <v>0</v>
      </c>
      <c r="GR665">
        <v>0</v>
      </c>
      <c r="GS665">
        <v>1</v>
      </c>
      <c r="GT665">
        <v>1</v>
      </c>
      <c r="GU665">
        <v>41</v>
      </c>
      <c r="GV665">
        <v>69</v>
      </c>
      <c r="GW665">
        <v>6</v>
      </c>
      <c r="GX665">
        <v>58</v>
      </c>
      <c r="GY665">
        <v>0</v>
      </c>
      <c r="GZ665">
        <v>0</v>
      </c>
      <c r="HA665">
        <v>0</v>
      </c>
      <c r="HB665">
        <v>1</v>
      </c>
      <c r="HC665">
        <v>0</v>
      </c>
      <c r="HD665">
        <v>0</v>
      </c>
      <c r="HE665">
        <v>1</v>
      </c>
      <c r="HF665">
        <v>0</v>
      </c>
      <c r="HG665">
        <v>1</v>
      </c>
      <c r="HH665">
        <v>0</v>
      </c>
      <c r="HI665">
        <v>0</v>
      </c>
      <c r="HJ665">
        <v>0</v>
      </c>
      <c r="HK665">
        <v>0</v>
      </c>
      <c r="HL665">
        <v>0</v>
      </c>
      <c r="HM665">
        <v>0</v>
      </c>
      <c r="HN665">
        <v>0</v>
      </c>
      <c r="HO665">
        <v>1</v>
      </c>
      <c r="HP665">
        <v>1</v>
      </c>
      <c r="HQ665">
        <v>0</v>
      </c>
      <c r="HR665">
        <v>0</v>
      </c>
      <c r="HS665">
        <v>0</v>
      </c>
      <c r="HT665">
        <v>0</v>
      </c>
      <c r="HU665">
        <v>0</v>
      </c>
      <c r="HV665">
        <v>0</v>
      </c>
      <c r="HW665">
        <v>0</v>
      </c>
      <c r="HX665">
        <v>0</v>
      </c>
      <c r="HY665">
        <v>0</v>
      </c>
      <c r="HZ665">
        <v>0</v>
      </c>
      <c r="IA665">
        <v>69</v>
      </c>
      <c r="IB665">
        <v>15</v>
      </c>
      <c r="IC665">
        <v>2</v>
      </c>
      <c r="ID665">
        <v>3</v>
      </c>
      <c r="IE665">
        <v>3</v>
      </c>
      <c r="IF665">
        <v>0</v>
      </c>
      <c r="IG665">
        <v>0</v>
      </c>
      <c r="IH665">
        <v>1</v>
      </c>
      <c r="II665">
        <v>1</v>
      </c>
      <c r="IJ665">
        <v>1</v>
      </c>
      <c r="IK665">
        <v>0</v>
      </c>
      <c r="IL665">
        <v>0</v>
      </c>
      <c r="IM665">
        <v>1</v>
      </c>
      <c r="IN665">
        <v>0</v>
      </c>
      <c r="IO665">
        <v>0</v>
      </c>
      <c r="IP665">
        <v>0</v>
      </c>
      <c r="IQ665">
        <v>0</v>
      </c>
      <c r="IR665">
        <v>0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3</v>
      </c>
      <c r="JF665">
        <v>15</v>
      </c>
      <c r="JG665">
        <v>0</v>
      </c>
      <c r="JH665">
        <v>0</v>
      </c>
      <c r="JI665">
        <v>0</v>
      </c>
      <c r="JJ665">
        <v>0</v>
      </c>
      <c r="JK665">
        <v>0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0</v>
      </c>
      <c r="JS665">
        <v>0</v>
      </c>
      <c r="JT665">
        <v>0</v>
      </c>
      <c r="JU665">
        <v>0</v>
      </c>
      <c r="JV665">
        <v>0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1</v>
      </c>
      <c r="KR665">
        <v>1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0</v>
      </c>
      <c r="LE665">
        <v>0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1</v>
      </c>
    </row>
    <row r="666" spans="1:332">
      <c r="A666" t="s">
        <v>622</v>
      </c>
      <c r="B666" t="s">
        <v>609</v>
      </c>
      <c r="C666" t="str">
        <f>"061601"</f>
        <v>061601</v>
      </c>
      <c r="D666" t="s">
        <v>621</v>
      </c>
      <c r="E666">
        <v>11</v>
      </c>
      <c r="F666">
        <v>972</v>
      </c>
      <c r="G666">
        <v>740</v>
      </c>
      <c r="H666">
        <v>242</v>
      </c>
      <c r="I666">
        <v>498</v>
      </c>
      <c r="J666">
        <v>0</v>
      </c>
      <c r="K666">
        <v>3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498</v>
      </c>
      <c r="T666">
        <v>0</v>
      </c>
      <c r="U666">
        <v>0</v>
      </c>
      <c r="V666">
        <v>498</v>
      </c>
      <c r="W666">
        <v>11</v>
      </c>
      <c r="X666">
        <v>11</v>
      </c>
      <c r="Y666">
        <v>0</v>
      </c>
      <c r="Z666">
        <v>0</v>
      </c>
      <c r="AA666">
        <v>487</v>
      </c>
      <c r="AB666">
        <v>146</v>
      </c>
      <c r="AC666">
        <v>42</v>
      </c>
      <c r="AD666">
        <v>13</v>
      </c>
      <c r="AE666">
        <v>8</v>
      </c>
      <c r="AF666">
        <v>2</v>
      </c>
      <c r="AG666">
        <v>1</v>
      </c>
      <c r="AH666">
        <v>21</v>
      </c>
      <c r="AI666">
        <v>6</v>
      </c>
      <c r="AJ666">
        <v>2</v>
      </c>
      <c r="AK666">
        <v>1</v>
      </c>
      <c r="AL666">
        <v>0</v>
      </c>
      <c r="AM666">
        <v>4</v>
      </c>
      <c r="AN666">
        <v>6</v>
      </c>
      <c r="AO666">
        <v>9</v>
      </c>
      <c r="AP666">
        <v>1</v>
      </c>
      <c r="AQ666">
        <v>0</v>
      </c>
      <c r="AR666">
        <v>0</v>
      </c>
      <c r="AS666">
        <v>0</v>
      </c>
      <c r="AT666">
        <v>1</v>
      </c>
      <c r="AU666">
        <v>0</v>
      </c>
      <c r="AV666">
        <v>0</v>
      </c>
      <c r="AW666">
        <v>5</v>
      </c>
      <c r="AX666">
        <v>1</v>
      </c>
      <c r="AY666">
        <v>9</v>
      </c>
      <c r="AZ666">
        <v>1</v>
      </c>
      <c r="BA666">
        <v>3</v>
      </c>
      <c r="BB666">
        <v>0</v>
      </c>
      <c r="BC666">
        <v>0</v>
      </c>
      <c r="BD666">
        <v>1</v>
      </c>
      <c r="BE666">
        <v>0</v>
      </c>
      <c r="BF666">
        <v>9</v>
      </c>
      <c r="BG666">
        <v>146</v>
      </c>
      <c r="BH666">
        <v>123</v>
      </c>
      <c r="BI666">
        <v>95</v>
      </c>
      <c r="BJ666">
        <v>12</v>
      </c>
      <c r="BK666">
        <v>1</v>
      </c>
      <c r="BL666">
        <v>6</v>
      </c>
      <c r="BM666">
        <v>0</v>
      </c>
      <c r="BN666">
        <v>1</v>
      </c>
      <c r="BO666">
        <v>2</v>
      </c>
      <c r="BP666">
        <v>0</v>
      </c>
      <c r="BQ666">
        <v>0</v>
      </c>
      <c r="BR666">
        <v>0</v>
      </c>
      <c r="BS666">
        <v>0</v>
      </c>
      <c r="BT666">
        <v>2</v>
      </c>
      <c r="BU666">
        <v>1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1</v>
      </c>
      <c r="CE666">
        <v>0</v>
      </c>
      <c r="CF666">
        <v>0</v>
      </c>
      <c r="CG666">
        <v>1</v>
      </c>
      <c r="CH666">
        <v>0</v>
      </c>
      <c r="CI666">
        <v>0</v>
      </c>
      <c r="CJ666">
        <v>0</v>
      </c>
      <c r="CK666">
        <v>0</v>
      </c>
      <c r="CL666">
        <v>1</v>
      </c>
      <c r="CM666">
        <v>123</v>
      </c>
      <c r="CN666">
        <v>29</v>
      </c>
      <c r="CO666">
        <v>10</v>
      </c>
      <c r="CP666">
        <v>3</v>
      </c>
      <c r="CQ666">
        <v>2</v>
      </c>
      <c r="CR666">
        <v>3</v>
      </c>
      <c r="CS666">
        <v>1</v>
      </c>
      <c r="CT666">
        <v>2</v>
      </c>
      <c r="CU666">
        <v>0</v>
      </c>
      <c r="CV666">
        <v>1</v>
      </c>
      <c r="CW666">
        <v>0</v>
      </c>
      <c r="CX666">
        <v>1</v>
      </c>
      <c r="CY666">
        <v>0</v>
      </c>
      <c r="CZ666">
        <v>1</v>
      </c>
      <c r="DA666">
        <v>0</v>
      </c>
      <c r="DB666">
        <v>2</v>
      </c>
      <c r="DC666">
        <v>2</v>
      </c>
      <c r="DD666">
        <v>1</v>
      </c>
      <c r="DE666">
        <v>29</v>
      </c>
      <c r="DF666">
        <v>16</v>
      </c>
      <c r="DG666">
        <v>4</v>
      </c>
      <c r="DH666">
        <v>1</v>
      </c>
      <c r="DI666">
        <v>1</v>
      </c>
      <c r="DJ666">
        <v>3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1</v>
      </c>
      <c r="DQ666">
        <v>0</v>
      </c>
      <c r="DR666">
        <v>0</v>
      </c>
      <c r="DS666">
        <v>3</v>
      </c>
      <c r="DT666">
        <v>0</v>
      </c>
      <c r="DU666">
        <v>0</v>
      </c>
      <c r="DV666">
        <v>0</v>
      </c>
      <c r="DW666">
        <v>1</v>
      </c>
      <c r="DX666">
        <v>0</v>
      </c>
      <c r="DY666">
        <v>0</v>
      </c>
      <c r="DZ666">
        <v>0</v>
      </c>
      <c r="EA666">
        <v>0</v>
      </c>
      <c r="EB666">
        <v>1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1</v>
      </c>
      <c r="EK666">
        <v>16</v>
      </c>
      <c r="EL666">
        <v>34</v>
      </c>
      <c r="EM666">
        <v>1</v>
      </c>
      <c r="EN666">
        <v>0</v>
      </c>
      <c r="EO666">
        <v>0</v>
      </c>
      <c r="EP666">
        <v>0</v>
      </c>
      <c r="EQ666">
        <v>1</v>
      </c>
      <c r="ER666">
        <v>0</v>
      </c>
      <c r="ES666">
        <v>0</v>
      </c>
      <c r="ET666">
        <v>29</v>
      </c>
      <c r="EU666">
        <v>0</v>
      </c>
      <c r="EV666">
        <v>1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0</v>
      </c>
      <c r="FN666">
        <v>0</v>
      </c>
      <c r="FO666">
        <v>2</v>
      </c>
      <c r="FP666">
        <v>34</v>
      </c>
      <c r="FQ666">
        <v>60</v>
      </c>
      <c r="FR666">
        <v>27</v>
      </c>
      <c r="FS666">
        <v>13</v>
      </c>
      <c r="FT666">
        <v>2</v>
      </c>
      <c r="FU666">
        <v>1</v>
      </c>
      <c r="FV666">
        <v>1</v>
      </c>
      <c r="FW666">
        <v>1</v>
      </c>
      <c r="FX666">
        <v>2</v>
      </c>
      <c r="FY666">
        <v>1</v>
      </c>
      <c r="FZ666">
        <v>0</v>
      </c>
      <c r="GA666">
        <v>2</v>
      </c>
      <c r="GB666">
        <v>1</v>
      </c>
      <c r="GC666">
        <v>2</v>
      </c>
      <c r="GD666">
        <v>0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1</v>
      </c>
      <c r="GP666">
        <v>1</v>
      </c>
      <c r="GQ666">
        <v>1</v>
      </c>
      <c r="GR666">
        <v>0</v>
      </c>
      <c r="GS666">
        <v>0</v>
      </c>
      <c r="GT666">
        <v>4</v>
      </c>
      <c r="GU666">
        <v>60</v>
      </c>
      <c r="GV666">
        <v>53</v>
      </c>
      <c r="GW666">
        <v>3</v>
      </c>
      <c r="GX666">
        <v>43</v>
      </c>
      <c r="GY666">
        <v>0</v>
      </c>
      <c r="GZ666">
        <v>1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1</v>
      </c>
      <c r="HI666">
        <v>1</v>
      </c>
      <c r="HJ666">
        <v>0</v>
      </c>
      <c r="HK666">
        <v>0</v>
      </c>
      <c r="HL666">
        <v>1</v>
      </c>
      <c r="HM666">
        <v>0</v>
      </c>
      <c r="HN666">
        <v>1</v>
      </c>
      <c r="HO666">
        <v>0</v>
      </c>
      <c r="HP666">
        <v>0</v>
      </c>
      <c r="HQ666">
        <v>0</v>
      </c>
      <c r="HR666">
        <v>1</v>
      </c>
      <c r="HS666">
        <v>0</v>
      </c>
      <c r="HT666">
        <v>0</v>
      </c>
      <c r="HU666">
        <v>0</v>
      </c>
      <c r="HV666">
        <v>1</v>
      </c>
      <c r="HW666">
        <v>0</v>
      </c>
      <c r="HX666">
        <v>0</v>
      </c>
      <c r="HY666">
        <v>0</v>
      </c>
      <c r="HZ666">
        <v>0</v>
      </c>
      <c r="IA666">
        <v>53</v>
      </c>
      <c r="IB666">
        <v>26</v>
      </c>
      <c r="IC666">
        <v>10</v>
      </c>
      <c r="ID666">
        <v>1</v>
      </c>
      <c r="IE666">
        <v>0</v>
      </c>
      <c r="IF666">
        <v>4</v>
      </c>
      <c r="IG666">
        <v>1</v>
      </c>
      <c r="IH666">
        <v>0</v>
      </c>
      <c r="II666">
        <v>1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1</v>
      </c>
      <c r="IU666">
        <v>0</v>
      </c>
      <c r="IV666">
        <v>1</v>
      </c>
      <c r="IW666">
        <v>0</v>
      </c>
      <c r="IX666">
        <v>0</v>
      </c>
      <c r="IY666">
        <v>0</v>
      </c>
      <c r="IZ666">
        <v>0</v>
      </c>
      <c r="JA666">
        <v>0</v>
      </c>
      <c r="JB666">
        <v>0</v>
      </c>
      <c r="JC666">
        <v>0</v>
      </c>
      <c r="JD666">
        <v>1</v>
      </c>
      <c r="JE666">
        <v>6</v>
      </c>
      <c r="JF666">
        <v>26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0</v>
      </c>
      <c r="JM666">
        <v>0</v>
      </c>
      <c r="JN666">
        <v>0</v>
      </c>
      <c r="JO666">
        <v>0</v>
      </c>
      <c r="JP666">
        <v>0</v>
      </c>
      <c r="JQ666">
        <v>0</v>
      </c>
      <c r="JR666">
        <v>0</v>
      </c>
      <c r="JS666">
        <v>0</v>
      </c>
      <c r="JT666">
        <v>0</v>
      </c>
      <c r="JU666">
        <v>0</v>
      </c>
      <c r="JV666">
        <v>0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0</v>
      </c>
      <c r="LD666">
        <v>0</v>
      </c>
      <c r="LE666">
        <v>0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0</v>
      </c>
      <c r="LM666">
        <v>0</v>
      </c>
      <c r="LN666">
        <v>0</v>
      </c>
      <c r="LO666">
        <v>0</v>
      </c>
      <c r="LP666">
        <v>0</v>
      </c>
      <c r="LQ666">
        <v>0</v>
      </c>
      <c r="LR666">
        <v>0</v>
      </c>
      <c r="LS666">
        <v>0</v>
      </c>
      <c r="LT666">
        <v>0</v>
      </c>
    </row>
    <row r="667" spans="1:332">
      <c r="A667" t="s">
        <v>620</v>
      </c>
      <c r="B667" t="s">
        <v>609</v>
      </c>
      <c r="C667" t="str">
        <f>"061601"</f>
        <v>061601</v>
      </c>
      <c r="D667" t="s">
        <v>619</v>
      </c>
      <c r="E667">
        <v>12</v>
      </c>
      <c r="F667">
        <v>950</v>
      </c>
      <c r="G667">
        <v>720</v>
      </c>
      <c r="H667">
        <v>205</v>
      </c>
      <c r="I667">
        <v>515</v>
      </c>
      <c r="J667">
        <v>0</v>
      </c>
      <c r="K667">
        <v>5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515</v>
      </c>
      <c r="T667">
        <v>0</v>
      </c>
      <c r="U667">
        <v>0</v>
      </c>
      <c r="V667">
        <v>515</v>
      </c>
      <c r="W667">
        <v>8</v>
      </c>
      <c r="X667">
        <v>4</v>
      </c>
      <c r="Y667">
        <v>4</v>
      </c>
      <c r="Z667">
        <v>0</v>
      </c>
      <c r="AA667">
        <v>507</v>
      </c>
      <c r="AB667">
        <v>175</v>
      </c>
      <c r="AC667">
        <v>59</v>
      </c>
      <c r="AD667">
        <v>19</v>
      </c>
      <c r="AE667">
        <v>12</v>
      </c>
      <c r="AF667">
        <v>2</v>
      </c>
      <c r="AG667">
        <v>8</v>
      </c>
      <c r="AH667">
        <v>22</v>
      </c>
      <c r="AI667">
        <v>6</v>
      </c>
      <c r="AJ667">
        <v>1</v>
      </c>
      <c r="AK667">
        <v>2</v>
      </c>
      <c r="AL667">
        <v>4</v>
      </c>
      <c r="AM667">
        <v>3</v>
      </c>
      <c r="AN667">
        <v>5</v>
      </c>
      <c r="AO667">
        <v>6</v>
      </c>
      <c r="AP667">
        <v>0</v>
      </c>
      <c r="AQ667">
        <v>0</v>
      </c>
      <c r="AR667">
        <v>1</v>
      </c>
      <c r="AS667">
        <v>0</v>
      </c>
      <c r="AT667">
        <v>0</v>
      </c>
      <c r="AU667">
        <v>1</v>
      </c>
      <c r="AV667">
        <v>1</v>
      </c>
      <c r="AW667">
        <v>3</v>
      </c>
      <c r="AX667">
        <v>0</v>
      </c>
      <c r="AY667">
        <v>4</v>
      </c>
      <c r="AZ667">
        <v>0</v>
      </c>
      <c r="BA667">
        <v>1</v>
      </c>
      <c r="BB667">
        <v>0</v>
      </c>
      <c r="BC667">
        <v>1</v>
      </c>
      <c r="BD667">
        <v>0</v>
      </c>
      <c r="BE667">
        <v>1</v>
      </c>
      <c r="BF667">
        <v>13</v>
      </c>
      <c r="BG667">
        <v>175</v>
      </c>
      <c r="BH667">
        <v>113</v>
      </c>
      <c r="BI667">
        <v>77</v>
      </c>
      <c r="BJ667">
        <v>14</v>
      </c>
      <c r="BK667">
        <v>5</v>
      </c>
      <c r="BL667">
        <v>5</v>
      </c>
      <c r="BM667">
        <v>0</v>
      </c>
      <c r="BN667">
        <v>1</v>
      </c>
      <c r="BO667">
        <v>0</v>
      </c>
      <c r="BP667">
        <v>0</v>
      </c>
      <c r="BQ667">
        <v>0</v>
      </c>
      <c r="BR667">
        <v>1</v>
      </c>
      <c r="BS667">
        <v>3</v>
      </c>
      <c r="BT667">
        <v>0</v>
      </c>
      <c r="BU667">
        <v>0</v>
      </c>
      <c r="BV667">
        <v>1</v>
      </c>
      <c r="BW667">
        <v>0</v>
      </c>
      <c r="BX667">
        <v>0</v>
      </c>
      <c r="BY667">
        <v>1</v>
      </c>
      <c r="BZ667">
        <v>0</v>
      </c>
      <c r="CA667">
        <v>0</v>
      </c>
      <c r="CB667">
        <v>1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4</v>
      </c>
      <c r="CM667">
        <v>113</v>
      </c>
      <c r="CN667">
        <v>8</v>
      </c>
      <c r="CO667">
        <v>1</v>
      </c>
      <c r="CP667">
        <v>3</v>
      </c>
      <c r="CQ667">
        <v>1</v>
      </c>
      <c r="CR667">
        <v>0</v>
      </c>
      <c r="CS667">
        <v>1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1</v>
      </c>
      <c r="CZ667">
        <v>0</v>
      </c>
      <c r="DA667">
        <v>0</v>
      </c>
      <c r="DB667">
        <v>0</v>
      </c>
      <c r="DC667">
        <v>1</v>
      </c>
      <c r="DD667">
        <v>0</v>
      </c>
      <c r="DE667">
        <v>8</v>
      </c>
      <c r="DF667">
        <v>21</v>
      </c>
      <c r="DG667">
        <v>5</v>
      </c>
      <c r="DH667">
        <v>0</v>
      </c>
      <c r="DI667">
        <v>5</v>
      </c>
      <c r="DJ667">
        <v>3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1</v>
      </c>
      <c r="DS667">
        <v>4</v>
      </c>
      <c r="DT667">
        <v>0</v>
      </c>
      <c r="DU667">
        <v>0</v>
      </c>
      <c r="DV667">
        <v>0</v>
      </c>
      <c r="DW667">
        <v>0</v>
      </c>
      <c r="DX667">
        <v>1</v>
      </c>
      <c r="DY667">
        <v>0</v>
      </c>
      <c r="DZ667">
        <v>1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1</v>
      </c>
      <c r="EK667">
        <v>21</v>
      </c>
      <c r="EL667">
        <v>51</v>
      </c>
      <c r="EM667">
        <v>0</v>
      </c>
      <c r="EN667">
        <v>2</v>
      </c>
      <c r="EO667">
        <v>0</v>
      </c>
      <c r="EP667">
        <v>1</v>
      </c>
      <c r="EQ667">
        <v>0</v>
      </c>
      <c r="ER667">
        <v>2</v>
      </c>
      <c r="ES667">
        <v>0</v>
      </c>
      <c r="ET667">
        <v>40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1</v>
      </c>
      <c r="FM667">
        <v>0</v>
      </c>
      <c r="FN667">
        <v>0</v>
      </c>
      <c r="FO667">
        <v>5</v>
      </c>
      <c r="FP667">
        <v>51</v>
      </c>
      <c r="FQ667">
        <v>46</v>
      </c>
      <c r="FR667">
        <v>24</v>
      </c>
      <c r="FS667">
        <v>7</v>
      </c>
      <c r="FT667">
        <v>4</v>
      </c>
      <c r="FU667">
        <v>0</v>
      </c>
      <c r="FV667">
        <v>0</v>
      </c>
      <c r="FW667">
        <v>0</v>
      </c>
      <c r="FX667">
        <v>1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5</v>
      </c>
      <c r="GF667">
        <v>0</v>
      </c>
      <c r="GG667">
        <v>0</v>
      </c>
      <c r="GH667">
        <v>2</v>
      </c>
      <c r="GI667">
        <v>0</v>
      </c>
      <c r="GJ667">
        <v>0</v>
      </c>
      <c r="GK667">
        <v>2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1</v>
      </c>
      <c r="GU667">
        <v>46</v>
      </c>
      <c r="GV667">
        <v>69</v>
      </c>
      <c r="GW667">
        <v>3</v>
      </c>
      <c r="GX667">
        <v>60</v>
      </c>
      <c r="GY667">
        <v>0</v>
      </c>
      <c r="GZ667">
        <v>0</v>
      </c>
      <c r="HA667">
        <v>0</v>
      </c>
      <c r="HB667">
        <v>0</v>
      </c>
      <c r="HC667">
        <v>1</v>
      </c>
      <c r="HD667">
        <v>1</v>
      </c>
      <c r="HE667">
        <v>0</v>
      </c>
      <c r="HF667">
        <v>0</v>
      </c>
      <c r="HG667">
        <v>0</v>
      </c>
      <c r="HH667">
        <v>1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1</v>
      </c>
      <c r="HO667">
        <v>0</v>
      </c>
      <c r="HP667">
        <v>0</v>
      </c>
      <c r="HQ667">
        <v>1</v>
      </c>
      <c r="HR667">
        <v>1</v>
      </c>
      <c r="HS667">
        <v>0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0</v>
      </c>
      <c r="HZ667">
        <v>0</v>
      </c>
      <c r="IA667">
        <v>69</v>
      </c>
      <c r="IB667">
        <v>22</v>
      </c>
      <c r="IC667">
        <v>12</v>
      </c>
      <c r="ID667">
        <v>3</v>
      </c>
      <c r="IE667">
        <v>0</v>
      </c>
      <c r="IF667">
        <v>2</v>
      </c>
      <c r="IG667">
        <v>0</v>
      </c>
      <c r="IH667">
        <v>2</v>
      </c>
      <c r="II667">
        <v>0</v>
      </c>
      <c r="IJ667">
        <v>0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1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1</v>
      </c>
      <c r="JE667">
        <v>1</v>
      </c>
      <c r="JF667">
        <v>22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0</v>
      </c>
      <c r="JT667">
        <v>0</v>
      </c>
      <c r="JU667">
        <v>0</v>
      </c>
      <c r="JV667">
        <v>0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2</v>
      </c>
      <c r="KR667">
        <v>1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0</v>
      </c>
      <c r="LD667">
        <v>0</v>
      </c>
      <c r="LE667">
        <v>0</v>
      </c>
      <c r="LF667">
        <v>1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2</v>
      </c>
    </row>
    <row r="668" spans="1:332">
      <c r="A668" t="s">
        <v>618</v>
      </c>
      <c r="B668" t="s">
        <v>609</v>
      </c>
      <c r="C668" t="str">
        <f>"061601"</f>
        <v>061601</v>
      </c>
      <c r="D668" t="s">
        <v>415</v>
      </c>
      <c r="E668">
        <v>13</v>
      </c>
      <c r="F668">
        <v>459</v>
      </c>
      <c r="G668">
        <v>350</v>
      </c>
      <c r="H668">
        <v>121</v>
      </c>
      <c r="I668">
        <v>229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229</v>
      </c>
      <c r="T668">
        <v>0</v>
      </c>
      <c r="U668">
        <v>0</v>
      </c>
      <c r="V668">
        <v>229</v>
      </c>
      <c r="W668">
        <v>10</v>
      </c>
      <c r="X668">
        <v>5</v>
      </c>
      <c r="Y668">
        <v>5</v>
      </c>
      <c r="Z668">
        <v>0</v>
      </c>
      <c r="AA668">
        <v>219</v>
      </c>
      <c r="AB668">
        <v>93</v>
      </c>
      <c r="AC668">
        <v>33</v>
      </c>
      <c r="AD668">
        <v>7</v>
      </c>
      <c r="AE668">
        <v>9</v>
      </c>
      <c r="AF668">
        <v>0</v>
      </c>
      <c r="AG668">
        <v>2</v>
      </c>
      <c r="AH668">
        <v>9</v>
      </c>
      <c r="AI668">
        <v>2</v>
      </c>
      <c r="AJ668">
        <v>1</v>
      </c>
      <c r="AK668">
        <v>0</v>
      </c>
      <c r="AL668">
        <v>3</v>
      </c>
      <c r="AM668">
        <v>3</v>
      </c>
      <c r="AN668">
        <v>0</v>
      </c>
      <c r="AO668">
        <v>2</v>
      </c>
      <c r="AP668">
        <v>3</v>
      </c>
      <c r="AQ668">
        <v>0</v>
      </c>
      <c r="AR668">
        <v>1</v>
      </c>
      <c r="AS668">
        <v>0</v>
      </c>
      <c r="AT668">
        <v>0</v>
      </c>
      <c r="AU668">
        <v>1</v>
      </c>
      <c r="AV668">
        <v>0</v>
      </c>
      <c r="AW668">
        <v>3</v>
      </c>
      <c r="AX668">
        <v>3</v>
      </c>
      <c r="AY668">
        <v>5</v>
      </c>
      <c r="AZ668">
        <v>0</v>
      </c>
      <c r="BA668">
        <v>3</v>
      </c>
      <c r="BB668">
        <v>0</v>
      </c>
      <c r="BC668">
        <v>0</v>
      </c>
      <c r="BD668">
        <v>0</v>
      </c>
      <c r="BE668">
        <v>1</v>
      </c>
      <c r="BF668">
        <v>2</v>
      </c>
      <c r="BG668">
        <v>93</v>
      </c>
      <c r="BH668">
        <v>32</v>
      </c>
      <c r="BI668">
        <v>21</v>
      </c>
      <c r="BJ668">
        <v>3</v>
      </c>
      <c r="BK668">
        <v>4</v>
      </c>
      <c r="BL668">
        <v>1</v>
      </c>
      <c r="BM668">
        <v>0</v>
      </c>
      <c r="BN668">
        <v>1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1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1</v>
      </c>
      <c r="CL668">
        <v>0</v>
      </c>
      <c r="CM668">
        <v>32</v>
      </c>
      <c r="CN668">
        <v>3</v>
      </c>
      <c r="CO668">
        <v>2</v>
      </c>
      <c r="CP668">
        <v>0</v>
      </c>
      <c r="CQ668">
        <v>0</v>
      </c>
      <c r="CR668">
        <v>0</v>
      </c>
      <c r="CS668">
        <v>0</v>
      </c>
      <c r="CT668">
        <v>1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3</v>
      </c>
      <c r="DF668">
        <v>11</v>
      </c>
      <c r="DG668">
        <v>1</v>
      </c>
      <c r="DH668">
        <v>2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1</v>
      </c>
      <c r="DP668">
        <v>0</v>
      </c>
      <c r="DQ668">
        <v>0</v>
      </c>
      <c r="DR668">
        <v>0</v>
      </c>
      <c r="DS668">
        <v>6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1</v>
      </c>
      <c r="EJ668">
        <v>0</v>
      </c>
      <c r="EK668">
        <v>11</v>
      </c>
      <c r="EL668">
        <v>19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18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1</v>
      </c>
      <c r="FP668">
        <v>19</v>
      </c>
      <c r="FQ668">
        <v>13</v>
      </c>
      <c r="FR668">
        <v>8</v>
      </c>
      <c r="FS668">
        <v>1</v>
      </c>
      <c r="FT668">
        <v>1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2</v>
      </c>
      <c r="GF668">
        <v>0</v>
      </c>
      <c r="GG668">
        <v>0</v>
      </c>
      <c r="GH668">
        <v>1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13</v>
      </c>
      <c r="GV668">
        <v>42</v>
      </c>
      <c r="GW668">
        <v>0</v>
      </c>
      <c r="GX668">
        <v>37</v>
      </c>
      <c r="GY668">
        <v>0</v>
      </c>
      <c r="GZ668">
        <v>0</v>
      </c>
      <c r="HA668">
        <v>0</v>
      </c>
      <c r="HB668">
        <v>1</v>
      </c>
      <c r="HC668">
        <v>0</v>
      </c>
      <c r="HD668">
        <v>2</v>
      </c>
      <c r="HE668">
        <v>1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1</v>
      </c>
      <c r="IA668">
        <v>42</v>
      </c>
      <c r="IB668">
        <v>5</v>
      </c>
      <c r="IC668">
        <v>2</v>
      </c>
      <c r="ID668">
        <v>0</v>
      </c>
      <c r="IE668">
        <v>0</v>
      </c>
      <c r="IF668">
        <v>2</v>
      </c>
      <c r="IG668">
        <v>0</v>
      </c>
      <c r="IH668">
        <v>0</v>
      </c>
      <c r="II668">
        <v>0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0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1</v>
      </c>
      <c r="JA668">
        <v>0</v>
      </c>
      <c r="JB668">
        <v>0</v>
      </c>
      <c r="JC668">
        <v>0</v>
      </c>
      <c r="JD668">
        <v>0</v>
      </c>
      <c r="JE668">
        <v>0</v>
      </c>
      <c r="JF668">
        <v>5</v>
      </c>
      <c r="JG668">
        <v>1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1</v>
      </c>
      <c r="JT668">
        <v>0</v>
      </c>
      <c r="JU668">
        <v>0</v>
      </c>
      <c r="JV668">
        <v>0</v>
      </c>
      <c r="JW668">
        <v>0</v>
      </c>
      <c r="JX668">
        <v>1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0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</row>
    <row r="669" spans="1:332">
      <c r="A669" t="s">
        <v>617</v>
      </c>
      <c r="B669" t="s">
        <v>609</v>
      </c>
      <c r="C669" t="str">
        <f>"061601"</f>
        <v>061601</v>
      </c>
      <c r="D669" t="s">
        <v>616</v>
      </c>
      <c r="E669">
        <v>14</v>
      </c>
      <c r="F669">
        <v>299</v>
      </c>
      <c r="G669">
        <v>230</v>
      </c>
      <c r="H669">
        <v>119</v>
      </c>
      <c r="I669">
        <v>111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111</v>
      </c>
      <c r="T669">
        <v>0</v>
      </c>
      <c r="U669">
        <v>0</v>
      </c>
      <c r="V669">
        <v>111</v>
      </c>
      <c r="W669">
        <v>3</v>
      </c>
      <c r="X669">
        <v>3</v>
      </c>
      <c r="Y669">
        <v>0</v>
      </c>
      <c r="Z669">
        <v>0</v>
      </c>
      <c r="AA669">
        <v>108</v>
      </c>
      <c r="AB669">
        <v>42</v>
      </c>
      <c r="AC669">
        <v>13</v>
      </c>
      <c r="AD669">
        <v>3</v>
      </c>
      <c r="AE669">
        <v>4</v>
      </c>
      <c r="AF669">
        <v>1</v>
      </c>
      <c r="AG669">
        <v>0</v>
      </c>
      <c r="AH669">
        <v>7</v>
      </c>
      <c r="AI669">
        <v>0</v>
      </c>
      <c r="AJ669">
        <v>1</v>
      </c>
      <c r="AK669">
        <v>6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2</v>
      </c>
      <c r="AS669">
        <v>1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3</v>
      </c>
      <c r="BB669">
        <v>0</v>
      </c>
      <c r="BC669">
        <v>1</v>
      </c>
      <c r="BD669">
        <v>0</v>
      </c>
      <c r="BE669">
        <v>0</v>
      </c>
      <c r="BF669">
        <v>0</v>
      </c>
      <c r="BG669">
        <v>42</v>
      </c>
      <c r="BH669">
        <v>15</v>
      </c>
      <c r="BI669">
        <v>9</v>
      </c>
      <c r="BJ669">
        <v>4</v>
      </c>
      <c r="BK669">
        <v>1</v>
      </c>
      <c r="BL669">
        <v>0</v>
      </c>
      <c r="BM669">
        <v>0</v>
      </c>
      <c r="BN669">
        <v>0</v>
      </c>
      <c r="BO669">
        <v>1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15</v>
      </c>
      <c r="CN669">
        <v>9</v>
      </c>
      <c r="CO669">
        <v>9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9</v>
      </c>
      <c r="DF669">
        <v>6</v>
      </c>
      <c r="DG669">
        <v>5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1</v>
      </c>
      <c r="EH669">
        <v>0</v>
      </c>
      <c r="EI669">
        <v>0</v>
      </c>
      <c r="EJ669">
        <v>0</v>
      </c>
      <c r="EK669">
        <v>6</v>
      </c>
      <c r="EL669">
        <v>4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3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1</v>
      </c>
      <c r="FM669">
        <v>0</v>
      </c>
      <c r="FN669">
        <v>0</v>
      </c>
      <c r="FO669">
        <v>0</v>
      </c>
      <c r="FP669">
        <v>4</v>
      </c>
      <c r="FQ669">
        <v>4</v>
      </c>
      <c r="FR669">
        <v>1</v>
      </c>
      <c r="FS669">
        <v>3</v>
      </c>
      <c r="FT669">
        <v>0</v>
      </c>
      <c r="FU669">
        <v>0</v>
      </c>
      <c r="FV669">
        <v>0</v>
      </c>
      <c r="FW669">
        <v>0</v>
      </c>
      <c r="FX669">
        <v>0</v>
      </c>
      <c r="FY669">
        <v>0</v>
      </c>
      <c r="FZ669">
        <v>0</v>
      </c>
      <c r="GA669">
        <v>0</v>
      </c>
      <c r="GB669">
        <v>0</v>
      </c>
      <c r="GC669">
        <v>0</v>
      </c>
      <c r="GD669">
        <v>0</v>
      </c>
      <c r="GE669">
        <v>0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0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4</v>
      </c>
      <c r="GV669">
        <v>24</v>
      </c>
      <c r="GW669">
        <v>1</v>
      </c>
      <c r="GX669">
        <v>22</v>
      </c>
      <c r="GY669">
        <v>0</v>
      </c>
      <c r="GZ669">
        <v>0</v>
      </c>
      <c r="HA669">
        <v>0</v>
      </c>
      <c r="HB669">
        <v>0</v>
      </c>
      <c r="HC669">
        <v>1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0</v>
      </c>
      <c r="HM669">
        <v>0</v>
      </c>
      <c r="HN669">
        <v>0</v>
      </c>
      <c r="HO669">
        <v>0</v>
      </c>
      <c r="HP669">
        <v>0</v>
      </c>
      <c r="HQ669">
        <v>0</v>
      </c>
      <c r="HR669">
        <v>0</v>
      </c>
      <c r="HS669">
        <v>0</v>
      </c>
      <c r="HT669">
        <v>0</v>
      </c>
      <c r="HU669">
        <v>0</v>
      </c>
      <c r="HV669">
        <v>0</v>
      </c>
      <c r="HW669">
        <v>0</v>
      </c>
      <c r="HX669">
        <v>0</v>
      </c>
      <c r="HY669">
        <v>0</v>
      </c>
      <c r="HZ669">
        <v>0</v>
      </c>
      <c r="IA669">
        <v>24</v>
      </c>
      <c r="IB669">
        <v>4</v>
      </c>
      <c r="IC669">
        <v>1</v>
      </c>
      <c r="ID669">
        <v>2</v>
      </c>
      <c r="IE669">
        <v>1</v>
      </c>
      <c r="IF669">
        <v>0</v>
      </c>
      <c r="IG669">
        <v>0</v>
      </c>
      <c r="IH669">
        <v>0</v>
      </c>
      <c r="II669">
        <v>0</v>
      </c>
      <c r="IJ669">
        <v>0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0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0</v>
      </c>
      <c r="IY669">
        <v>0</v>
      </c>
      <c r="IZ669">
        <v>0</v>
      </c>
      <c r="JA669">
        <v>0</v>
      </c>
      <c r="JB669">
        <v>0</v>
      </c>
      <c r="JC669">
        <v>0</v>
      </c>
      <c r="JD669">
        <v>0</v>
      </c>
      <c r="JE669">
        <v>0</v>
      </c>
      <c r="JF669">
        <v>4</v>
      </c>
      <c r="JG669">
        <v>0</v>
      </c>
      <c r="JH669">
        <v>0</v>
      </c>
      <c r="JI669">
        <v>0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0</v>
      </c>
      <c r="JT669">
        <v>0</v>
      </c>
      <c r="JU669">
        <v>0</v>
      </c>
      <c r="JV669">
        <v>0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0</v>
      </c>
      <c r="LD669">
        <v>0</v>
      </c>
      <c r="LE669">
        <v>0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0</v>
      </c>
      <c r="LO669">
        <v>0</v>
      </c>
      <c r="LP669">
        <v>0</v>
      </c>
      <c r="LQ669">
        <v>0</v>
      </c>
      <c r="LR669">
        <v>0</v>
      </c>
      <c r="LS669">
        <v>0</v>
      </c>
      <c r="LT669">
        <v>0</v>
      </c>
    </row>
    <row r="670" spans="1:332">
      <c r="A670" t="s">
        <v>615</v>
      </c>
      <c r="B670" t="s">
        <v>609</v>
      </c>
      <c r="C670" t="str">
        <f>"061601"</f>
        <v>061601</v>
      </c>
      <c r="D670" t="s">
        <v>614</v>
      </c>
      <c r="E670">
        <v>15</v>
      </c>
      <c r="F670">
        <v>863</v>
      </c>
      <c r="G670">
        <v>620</v>
      </c>
      <c r="H670">
        <v>165</v>
      </c>
      <c r="I670">
        <v>455</v>
      </c>
      <c r="J670">
        <v>0</v>
      </c>
      <c r="K670">
        <v>11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455</v>
      </c>
      <c r="T670">
        <v>0</v>
      </c>
      <c r="U670">
        <v>0</v>
      </c>
      <c r="V670">
        <v>455</v>
      </c>
      <c r="W670">
        <v>13</v>
      </c>
      <c r="X670">
        <v>4</v>
      </c>
      <c r="Y670">
        <v>2</v>
      </c>
      <c r="Z670">
        <v>0</v>
      </c>
      <c r="AA670">
        <v>442</v>
      </c>
      <c r="AB670">
        <v>133</v>
      </c>
      <c r="AC670">
        <v>42</v>
      </c>
      <c r="AD670">
        <v>12</v>
      </c>
      <c r="AE670">
        <v>8</v>
      </c>
      <c r="AF670">
        <v>3</v>
      </c>
      <c r="AG670">
        <v>2</v>
      </c>
      <c r="AH670">
        <v>9</v>
      </c>
      <c r="AI670">
        <v>6</v>
      </c>
      <c r="AJ670">
        <v>0</v>
      </c>
      <c r="AK670">
        <v>2</v>
      </c>
      <c r="AL670">
        <v>1</v>
      </c>
      <c r="AM670">
        <v>3</v>
      </c>
      <c r="AN670">
        <v>2</v>
      </c>
      <c r="AO670">
        <v>9</v>
      </c>
      <c r="AP670">
        <v>4</v>
      </c>
      <c r="AQ670">
        <v>0</v>
      </c>
      <c r="AR670">
        <v>1</v>
      </c>
      <c r="AS670">
        <v>0</v>
      </c>
      <c r="AT670">
        <v>0</v>
      </c>
      <c r="AU670">
        <v>3</v>
      </c>
      <c r="AV670">
        <v>0</v>
      </c>
      <c r="AW670">
        <v>5</v>
      </c>
      <c r="AX670">
        <v>0</v>
      </c>
      <c r="AY670">
        <v>11</v>
      </c>
      <c r="AZ670">
        <v>1</v>
      </c>
      <c r="BA670">
        <v>4</v>
      </c>
      <c r="BB670">
        <v>0</v>
      </c>
      <c r="BC670">
        <v>1</v>
      </c>
      <c r="BD670">
        <v>2</v>
      </c>
      <c r="BE670">
        <v>0</v>
      </c>
      <c r="BF670">
        <v>2</v>
      </c>
      <c r="BG670">
        <v>133</v>
      </c>
      <c r="BH670">
        <v>101</v>
      </c>
      <c r="BI670">
        <v>70</v>
      </c>
      <c r="BJ670">
        <v>16</v>
      </c>
      <c r="BK670">
        <v>2</v>
      </c>
      <c r="BL670">
        <v>3</v>
      </c>
      <c r="BM670">
        <v>2</v>
      </c>
      <c r="BN670">
        <v>3</v>
      </c>
      <c r="BO670">
        <v>0</v>
      </c>
      <c r="BP670">
        <v>2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1</v>
      </c>
      <c r="CH670">
        <v>0</v>
      </c>
      <c r="CI670">
        <v>0</v>
      </c>
      <c r="CJ670">
        <v>0</v>
      </c>
      <c r="CK670">
        <v>0</v>
      </c>
      <c r="CL670">
        <v>2</v>
      </c>
      <c r="CM670">
        <v>101</v>
      </c>
      <c r="CN670">
        <v>23</v>
      </c>
      <c r="CO670">
        <v>8</v>
      </c>
      <c r="CP670">
        <v>8</v>
      </c>
      <c r="CQ670">
        <v>0</v>
      </c>
      <c r="CR670">
        <v>1</v>
      </c>
      <c r="CS670">
        <v>0</v>
      </c>
      <c r="CT670">
        <v>4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1</v>
      </c>
      <c r="DA670">
        <v>0</v>
      </c>
      <c r="DB670">
        <v>0</v>
      </c>
      <c r="DC670">
        <v>0</v>
      </c>
      <c r="DD670">
        <v>1</v>
      </c>
      <c r="DE670">
        <v>23</v>
      </c>
      <c r="DF670">
        <v>50</v>
      </c>
      <c r="DG670">
        <v>30</v>
      </c>
      <c r="DH670">
        <v>1</v>
      </c>
      <c r="DI670">
        <v>3</v>
      </c>
      <c r="DJ670">
        <v>4</v>
      </c>
      <c r="DK670">
        <v>3</v>
      </c>
      <c r="DL670">
        <v>0</v>
      </c>
      <c r="DM670">
        <v>0</v>
      </c>
      <c r="DN670">
        <v>1</v>
      </c>
      <c r="DO670">
        <v>0</v>
      </c>
      <c r="DP670">
        <v>0</v>
      </c>
      <c r="DQ670">
        <v>1</v>
      </c>
      <c r="DR670">
        <v>0</v>
      </c>
      <c r="DS670">
        <v>3</v>
      </c>
      <c r="DT670">
        <v>0</v>
      </c>
      <c r="DU670">
        <v>0</v>
      </c>
      <c r="DV670">
        <v>0</v>
      </c>
      <c r="DW670">
        <v>2</v>
      </c>
      <c r="DX670">
        <v>0</v>
      </c>
      <c r="DY670">
        <v>0</v>
      </c>
      <c r="DZ670">
        <v>0</v>
      </c>
      <c r="EA670">
        <v>1</v>
      </c>
      <c r="EB670">
        <v>1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50</v>
      </c>
      <c r="EL670">
        <v>19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17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1</v>
      </c>
      <c r="FH670">
        <v>0</v>
      </c>
      <c r="FI670">
        <v>0</v>
      </c>
      <c r="FJ670">
        <v>0</v>
      </c>
      <c r="FK670">
        <v>0</v>
      </c>
      <c r="FL670">
        <v>1</v>
      </c>
      <c r="FM670">
        <v>0</v>
      </c>
      <c r="FN670">
        <v>0</v>
      </c>
      <c r="FO670">
        <v>0</v>
      </c>
      <c r="FP670">
        <v>19</v>
      </c>
      <c r="FQ670">
        <v>37</v>
      </c>
      <c r="FR670">
        <v>14</v>
      </c>
      <c r="FS670">
        <v>2</v>
      </c>
      <c r="FT670">
        <v>4</v>
      </c>
      <c r="FU670">
        <v>2</v>
      </c>
      <c r="FV670">
        <v>0</v>
      </c>
      <c r="FW670">
        <v>0</v>
      </c>
      <c r="FX670">
        <v>1</v>
      </c>
      <c r="FY670">
        <v>3</v>
      </c>
      <c r="FZ670">
        <v>0</v>
      </c>
      <c r="GA670">
        <v>0</v>
      </c>
      <c r="GB670">
        <v>0</v>
      </c>
      <c r="GC670">
        <v>1</v>
      </c>
      <c r="GD670">
        <v>2</v>
      </c>
      <c r="GE670">
        <v>2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1</v>
      </c>
      <c r="GQ670">
        <v>0</v>
      </c>
      <c r="GR670">
        <v>0</v>
      </c>
      <c r="GS670">
        <v>2</v>
      </c>
      <c r="GT670">
        <v>3</v>
      </c>
      <c r="GU670">
        <v>37</v>
      </c>
      <c r="GV670">
        <v>65</v>
      </c>
      <c r="GW670">
        <v>10</v>
      </c>
      <c r="GX670">
        <v>42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2</v>
      </c>
      <c r="HE670">
        <v>0</v>
      </c>
      <c r="HF670">
        <v>0</v>
      </c>
      <c r="HG670">
        <v>2</v>
      </c>
      <c r="HH670">
        <v>0</v>
      </c>
      <c r="HI670">
        <v>0</v>
      </c>
      <c r="HJ670">
        <v>0</v>
      </c>
      <c r="HK670">
        <v>0</v>
      </c>
      <c r="HL670">
        <v>0</v>
      </c>
      <c r="HM670">
        <v>0</v>
      </c>
      <c r="HN670">
        <v>1</v>
      </c>
      <c r="HO670">
        <v>0</v>
      </c>
      <c r="HP670">
        <v>2</v>
      </c>
      <c r="HQ670">
        <v>1</v>
      </c>
      <c r="HR670">
        <v>1</v>
      </c>
      <c r="HS670">
        <v>2</v>
      </c>
      <c r="HT670">
        <v>0</v>
      </c>
      <c r="HU670">
        <v>1</v>
      </c>
      <c r="HV670">
        <v>0</v>
      </c>
      <c r="HW670">
        <v>0</v>
      </c>
      <c r="HX670">
        <v>0</v>
      </c>
      <c r="HY670">
        <v>0</v>
      </c>
      <c r="HZ670">
        <v>1</v>
      </c>
      <c r="IA670">
        <v>65</v>
      </c>
      <c r="IB670">
        <v>14</v>
      </c>
      <c r="IC670">
        <v>6</v>
      </c>
      <c r="ID670">
        <v>2</v>
      </c>
      <c r="IE670">
        <v>2</v>
      </c>
      <c r="IF670">
        <v>2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1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1</v>
      </c>
      <c r="JA670">
        <v>0</v>
      </c>
      <c r="JB670">
        <v>0</v>
      </c>
      <c r="JC670">
        <v>0</v>
      </c>
      <c r="JD670">
        <v>0</v>
      </c>
      <c r="JE670">
        <v>0</v>
      </c>
      <c r="JF670">
        <v>14</v>
      </c>
      <c r="JG670">
        <v>0</v>
      </c>
      <c r="JH670">
        <v>0</v>
      </c>
      <c r="JI670">
        <v>0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0</v>
      </c>
      <c r="JQ670">
        <v>0</v>
      </c>
      <c r="JR670">
        <v>0</v>
      </c>
      <c r="JS670">
        <v>0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0</v>
      </c>
      <c r="LD670">
        <v>0</v>
      </c>
      <c r="LE670">
        <v>0</v>
      </c>
      <c r="LF670">
        <v>0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0</v>
      </c>
      <c r="LP670">
        <v>0</v>
      </c>
      <c r="LQ670">
        <v>0</v>
      </c>
      <c r="LR670">
        <v>0</v>
      </c>
      <c r="LS670">
        <v>0</v>
      </c>
      <c r="LT670">
        <v>0</v>
      </c>
    </row>
    <row r="671" spans="1:332">
      <c r="A671" t="s">
        <v>613</v>
      </c>
      <c r="B671" t="s">
        <v>609</v>
      </c>
      <c r="C671" t="str">
        <f>"061601"</f>
        <v>061601</v>
      </c>
      <c r="D671" t="s">
        <v>611</v>
      </c>
      <c r="E671">
        <v>16</v>
      </c>
      <c r="F671">
        <v>877</v>
      </c>
      <c r="G671">
        <v>670</v>
      </c>
      <c r="H671">
        <v>141</v>
      </c>
      <c r="I671">
        <v>529</v>
      </c>
      <c r="J671">
        <v>2</v>
      </c>
      <c r="K671">
        <v>10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528</v>
      </c>
      <c r="T671">
        <v>0</v>
      </c>
      <c r="U671">
        <v>0</v>
      </c>
      <c r="V671">
        <v>528</v>
      </c>
      <c r="W671">
        <v>14</v>
      </c>
      <c r="X671">
        <v>8</v>
      </c>
      <c r="Y671">
        <v>6</v>
      </c>
      <c r="Z671">
        <v>0</v>
      </c>
      <c r="AA671">
        <v>514</v>
      </c>
      <c r="AB671">
        <v>116</v>
      </c>
      <c r="AC671">
        <v>26</v>
      </c>
      <c r="AD671">
        <v>17</v>
      </c>
      <c r="AE671">
        <v>2</v>
      </c>
      <c r="AF671">
        <v>0</v>
      </c>
      <c r="AG671">
        <v>10</v>
      </c>
      <c r="AH671">
        <v>16</v>
      </c>
      <c r="AI671">
        <v>3</v>
      </c>
      <c r="AJ671">
        <v>0</v>
      </c>
      <c r="AK671">
        <v>2</v>
      </c>
      <c r="AL671">
        <v>2</v>
      </c>
      <c r="AM671">
        <v>0</v>
      </c>
      <c r="AN671">
        <v>1</v>
      </c>
      <c r="AO671">
        <v>9</v>
      </c>
      <c r="AP671">
        <v>1</v>
      </c>
      <c r="AQ671">
        <v>1</v>
      </c>
      <c r="AR671">
        <v>1</v>
      </c>
      <c r="AS671">
        <v>0</v>
      </c>
      <c r="AT671">
        <v>0</v>
      </c>
      <c r="AU671">
        <v>4</v>
      </c>
      <c r="AV671">
        <v>0</v>
      </c>
      <c r="AW671">
        <v>2</v>
      </c>
      <c r="AX671">
        <v>1</v>
      </c>
      <c r="AY671">
        <v>7</v>
      </c>
      <c r="AZ671">
        <v>3</v>
      </c>
      <c r="BA671">
        <v>2</v>
      </c>
      <c r="BB671">
        <v>2</v>
      </c>
      <c r="BC671">
        <v>2</v>
      </c>
      <c r="BD671">
        <v>0</v>
      </c>
      <c r="BE671">
        <v>0</v>
      </c>
      <c r="BF671">
        <v>2</v>
      </c>
      <c r="BG671">
        <v>116</v>
      </c>
      <c r="BH671">
        <v>155</v>
      </c>
      <c r="BI671">
        <v>100</v>
      </c>
      <c r="BJ671">
        <v>18</v>
      </c>
      <c r="BK671">
        <v>10</v>
      </c>
      <c r="BL671">
        <v>3</v>
      </c>
      <c r="BM671">
        <v>3</v>
      </c>
      <c r="BN671">
        <v>1</v>
      </c>
      <c r="BO671">
        <v>3</v>
      </c>
      <c r="BP671">
        <v>1</v>
      </c>
      <c r="BQ671">
        <v>0</v>
      </c>
      <c r="BR671">
        <v>0</v>
      </c>
      <c r="BS671">
        <v>0</v>
      </c>
      <c r="BT671">
        <v>0</v>
      </c>
      <c r="BU671">
        <v>1</v>
      </c>
      <c r="BV671">
        <v>1</v>
      </c>
      <c r="BW671">
        <v>1</v>
      </c>
      <c r="BX671">
        <v>0</v>
      </c>
      <c r="BY671">
        <v>1</v>
      </c>
      <c r="BZ671">
        <v>0</v>
      </c>
      <c r="CA671">
        <v>0</v>
      </c>
      <c r="CB671">
        <v>0</v>
      </c>
      <c r="CC671">
        <v>4</v>
      </c>
      <c r="CD671">
        <v>2</v>
      </c>
      <c r="CE671">
        <v>1</v>
      </c>
      <c r="CF671">
        <v>0</v>
      </c>
      <c r="CG671">
        <v>0</v>
      </c>
      <c r="CH671">
        <v>2</v>
      </c>
      <c r="CI671">
        <v>1</v>
      </c>
      <c r="CJ671">
        <v>1</v>
      </c>
      <c r="CK671">
        <v>0</v>
      </c>
      <c r="CL671">
        <v>1</v>
      </c>
      <c r="CM671">
        <v>155</v>
      </c>
      <c r="CN671">
        <v>19</v>
      </c>
      <c r="CO671">
        <v>3</v>
      </c>
      <c r="CP671">
        <v>0</v>
      </c>
      <c r="CQ671">
        <v>0</v>
      </c>
      <c r="CR671">
        <v>1</v>
      </c>
      <c r="CS671">
        <v>1</v>
      </c>
      <c r="CT671">
        <v>1</v>
      </c>
      <c r="CU671">
        <v>1</v>
      </c>
      <c r="CV671">
        <v>1</v>
      </c>
      <c r="CW671">
        <v>1</v>
      </c>
      <c r="CX671">
        <v>2</v>
      </c>
      <c r="CY671">
        <v>0</v>
      </c>
      <c r="CZ671">
        <v>1</v>
      </c>
      <c r="DA671">
        <v>0</v>
      </c>
      <c r="DB671">
        <v>1</v>
      </c>
      <c r="DC671">
        <v>3</v>
      </c>
      <c r="DD671">
        <v>3</v>
      </c>
      <c r="DE671">
        <v>19</v>
      </c>
      <c r="DF671">
        <v>26</v>
      </c>
      <c r="DG671">
        <v>9</v>
      </c>
      <c r="DH671">
        <v>4</v>
      </c>
      <c r="DI671">
        <v>3</v>
      </c>
      <c r="DJ671">
        <v>1</v>
      </c>
      <c r="DK671">
        <v>2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1</v>
      </c>
      <c r="DS671">
        <v>2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1</v>
      </c>
      <c r="EB671">
        <v>2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1</v>
      </c>
      <c r="EK671">
        <v>26</v>
      </c>
      <c r="EL671">
        <v>39</v>
      </c>
      <c r="EM671">
        <v>2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34</v>
      </c>
      <c r="EU671">
        <v>1</v>
      </c>
      <c r="EV671">
        <v>0</v>
      </c>
      <c r="EW671">
        <v>0</v>
      </c>
      <c r="EX671">
        <v>0</v>
      </c>
      <c r="EY671">
        <v>0</v>
      </c>
      <c r="EZ671">
        <v>1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1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39</v>
      </c>
      <c r="FQ671">
        <v>65</v>
      </c>
      <c r="FR671">
        <v>33</v>
      </c>
      <c r="FS671">
        <v>7</v>
      </c>
      <c r="FT671">
        <v>7</v>
      </c>
      <c r="FU671">
        <v>3</v>
      </c>
      <c r="FV671">
        <v>1</v>
      </c>
      <c r="FW671">
        <v>1</v>
      </c>
      <c r="FX671">
        <v>3</v>
      </c>
      <c r="FY671">
        <v>0</v>
      </c>
      <c r="FZ671">
        <v>0</v>
      </c>
      <c r="GA671">
        <v>0</v>
      </c>
      <c r="GB671">
        <v>0</v>
      </c>
      <c r="GC671">
        <v>0</v>
      </c>
      <c r="GD671">
        <v>2</v>
      </c>
      <c r="GE671">
        <v>2</v>
      </c>
      <c r="GF671">
        <v>0</v>
      </c>
      <c r="GG671">
        <v>0</v>
      </c>
      <c r="GH671">
        <v>1</v>
      </c>
      <c r="GI671">
        <v>0</v>
      </c>
      <c r="GJ671">
        <v>0</v>
      </c>
      <c r="GK671">
        <v>1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0</v>
      </c>
      <c r="GT671">
        <v>4</v>
      </c>
      <c r="GU671">
        <v>65</v>
      </c>
      <c r="GV671">
        <v>67</v>
      </c>
      <c r="GW671">
        <v>4</v>
      </c>
      <c r="GX671">
        <v>51</v>
      </c>
      <c r="GY671">
        <v>0</v>
      </c>
      <c r="GZ671">
        <v>0</v>
      </c>
      <c r="HA671">
        <v>0</v>
      </c>
      <c r="HB671">
        <v>2</v>
      </c>
      <c r="HC671">
        <v>0</v>
      </c>
      <c r="HD671">
        <v>1</v>
      </c>
      <c r="HE671">
        <v>1</v>
      </c>
      <c r="HF671">
        <v>0</v>
      </c>
      <c r="HG671">
        <v>1</v>
      </c>
      <c r="HH671">
        <v>0</v>
      </c>
      <c r="HI671">
        <v>0</v>
      </c>
      <c r="HJ671">
        <v>0</v>
      </c>
      <c r="HK671">
        <v>1</v>
      </c>
      <c r="HL671">
        <v>0</v>
      </c>
      <c r="HM671">
        <v>0</v>
      </c>
      <c r="HN671">
        <v>0</v>
      </c>
      <c r="HO671">
        <v>0</v>
      </c>
      <c r="HP671">
        <v>1</v>
      </c>
      <c r="HQ671">
        <v>2</v>
      </c>
      <c r="HR671">
        <v>1</v>
      </c>
      <c r="HS671">
        <v>0</v>
      </c>
      <c r="HT671">
        <v>0</v>
      </c>
      <c r="HU671">
        <v>0</v>
      </c>
      <c r="HV671">
        <v>0</v>
      </c>
      <c r="HW671">
        <v>0</v>
      </c>
      <c r="HX671">
        <v>1</v>
      </c>
      <c r="HY671">
        <v>0</v>
      </c>
      <c r="HZ671">
        <v>1</v>
      </c>
      <c r="IA671">
        <v>67</v>
      </c>
      <c r="IB671">
        <v>26</v>
      </c>
      <c r="IC671">
        <v>11</v>
      </c>
      <c r="ID671">
        <v>2</v>
      </c>
      <c r="IE671">
        <v>0</v>
      </c>
      <c r="IF671">
        <v>4</v>
      </c>
      <c r="IG671">
        <v>0</v>
      </c>
      <c r="IH671">
        <v>1</v>
      </c>
      <c r="II671">
        <v>0</v>
      </c>
      <c r="IJ671">
        <v>0</v>
      </c>
      <c r="IK671">
        <v>1</v>
      </c>
      <c r="IL671">
        <v>0</v>
      </c>
      <c r="IM671">
        <v>0</v>
      </c>
      <c r="IN671">
        <v>0</v>
      </c>
      <c r="IO671">
        <v>0</v>
      </c>
      <c r="IP671">
        <v>0</v>
      </c>
      <c r="IQ671">
        <v>1</v>
      </c>
      <c r="IR671">
        <v>0</v>
      </c>
      <c r="IS671">
        <v>0</v>
      </c>
      <c r="IT671">
        <v>0</v>
      </c>
      <c r="IU671">
        <v>0</v>
      </c>
      <c r="IV671">
        <v>1</v>
      </c>
      <c r="IW671">
        <v>0</v>
      </c>
      <c r="IX671">
        <v>0</v>
      </c>
      <c r="IY671">
        <v>0</v>
      </c>
      <c r="IZ671">
        <v>1</v>
      </c>
      <c r="JA671">
        <v>0</v>
      </c>
      <c r="JB671">
        <v>0</v>
      </c>
      <c r="JC671">
        <v>0</v>
      </c>
      <c r="JD671">
        <v>0</v>
      </c>
      <c r="JE671">
        <v>4</v>
      </c>
      <c r="JF671">
        <v>26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0</v>
      </c>
      <c r="JR671">
        <v>0</v>
      </c>
      <c r="JS671">
        <v>0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1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1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1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</row>
    <row r="672" spans="1:332">
      <c r="A672" t="s">
        <v>612</v>
      </c>
      <c r="B672" t="s">
        <v>609</v>
      </c>
      <c r="C672" t="str">
        <f>"061601"</f>
        <v>061601</v>
      </c>
      <c r="D672" t="s">
        <v>611</v>
      </c>
      <c r="E672">
        <v>17</v>
      </c>
      <c r="F672">
        <v>546</v>
      </c>
      <c r="G672">
        <v>410</v>
      </c>
      <c r="H672">
        <v>61</v>
      </c>
      <c r="I672">
        <v>349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349</v>
      </c>
      <c r="T672">
        <v>0</v>
      </c>
      <c r="U672">
        <v>0</v>
      </c>
      <c r="V672">
        <v>349</v>
      </c>
      <c r="W672">
        <v>5</v>
      </c>
      <c r="X672">
        <v>4</v>
      </c>
      <c r="Y672">
        <v>1</v>
      </c>
      <c r="Z672">
        <v>0</v>
      </c>
      <c r="AA672">
        <v>344</v>
      </c>
      <c r="AB672">
        <v>98</v>
      </c>
      <c r="AC672">
        <v>25</v>
      </c>
      <c r="AD672">
        <v>6</v>
      </c>
      <c r="AE672">
        <v>8</v>
      </c>
      <c r="AF672">
        <v>1</v>
      </c>
      <c r="AG672">
        <v>3</v>
      </c>
      <c r="AH672">
        <v>7</v>
      </c>
      <c r="AI672">
        <v>4</v>
      </c>
      <c r="AJ672">
        <v>0</v>
      </c>
      <c r="AK672">
        <v>1</v>
      </c>
      <c r="AL672">
        <v>1</v>
      </c>
      <c r="AM672">
        <v>3</v>
      </c>
      <c r="AN672">
        <v>2</v>
      </c>
      <c r="AO672">
        <v>8</v>
      </c>
      <c r="AP672">
        <v>4</v>
      </c>
      <c r="AQ672">
        <v>3</v>
      </c>
      <c r="AR672">
        <v>1</v>
      </c>
      <c r="AS672">
        <v>2</v>
      </c>
      <c r="AT672">
        <v>0</v>
      </c>
      <c r="AU672">
        <v>1</v>
      </c>
      <c r="AV672">
        <v>0</v>
      </c>
      <c r="AW672">
        <v>3</v>
      </c>
      <c r="AX672">
        <v>0</v>
      </c>
      <c r="AY672">
        <v>8</v>
      </c>
      <c r="AZ672">
        <v>0</v>
      </c>
      <c r="BA672">
        <v>1</v>
      </c>
      <c r="BB672">
        <v>0</v>
      </c>
      <c r="BC672">
        <v>2</v>
      </c>
      <c r="BD672">
        <v>2</v>
      </c>
      <c r="BE672">
        <v>0</v>
      </c>
      <c r="BF672">
        <v>2</v>
      </c>
      <c r="BG672">
        <v>98</v>
      </c>
      <c r="BH672">
        <v>93</v>
      </c>
      <c r="BI672">
        <v>70</v>
      </c>
      <c r="BJ672">
        <v>11</v>
      </c>
      <c r="BK672">
        <v>7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1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3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1</v>
      </c>
      <c r="CM672">
        <v>93</v>
      </c>
      <c r="CN672">
        <v>14</v>
      </c>
      <c r="CO672">
        <v>5</v>
      </c>
      <c r="CP672">
        <v>5</v>
      </c>
      <c r="CQ672">
        <v>1</v>
      </c>
      <c r="CR672">
        <v>0</v>
      </c>
      <c r="CS672">
        <v>0</v>
      </c>
      <c r="CT672">
        <v>1</v>
      </c>
      <c r="CU672">
        <v>0</v>
      </c>
      <c r="CV672">
        <v>2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14</v>
      </c>
      <c r="DF672">
        <v>13</v>
      </c>
      <c r="DG672">
        <v>9</v>
      </c>
      <c r="DH672">
        <v>0</v>
      </c>
      <c r="DI672">
        <v>0</v>
      </c>
      <c r="DJ672">
        <v>1</v>
      </c>
      <c r="DK672">
        <v>0</v>
      </c>
      <c r="DL672">
        <v>0</v>
      </c>
      <c r="DM672">
        <v>0</v>
      </c>
      <c r="DN672">
        <v>1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1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1</v>
      </c>
      <c r="EK672">
        <v>13</v>
      </c>
      <c r="EL672">
        <v>17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15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2</v>
      </c>
      <c r="FM672">
        <v>0</v>
      </c>
      <c r="FN672">
        <v>0</v>
      </c>
      <c r="FO672">
        <v>0</v>
      </c>
      <c r="FP672">
        <v>17</v>
      </c>
      <c r="FQ672">
        <v>38</v>
      </c>
      <c r="FR672">
        <v>22</v>
      </c>
      <c r="FS672">
        <v>5</v>
      </c>
      <c r="FT672">
        <v>1</v>
      </c>
      <c r="FU672">
        <v>0</v>
      </c>
      <c r="FV672">
        <v>1</v>
      </c>
      <c r="FW672">
        <v>1</v>
      </c>
      <c r="FX672">
        <v>0</v>
      </c>
      <c r="FY672">
        <v>4</v>
      </c>
      <c r="FZ672">
        <v>0</v>
      </c>
      <c r="GA672">
        <v>0</v>
      </c>
      <c r="GB672">
        <v>0</v>
      </c>
      <c r="GC672">
        <v>0</v>
      </c>
      <c r="GD672">
        <v>1</v>
      </c>
      <c r="GE672">
        <v>0</v>
      </c>
      <c r="GF672">
        <v>0</v>
      </c>
      <c r="GG672">
        <v>0</v>
      </c>
      <c r="GH672">
        <v>0</v>
      </c>
      <c r="GI672">
        <v>0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2</v>
      </c>
      <c r="GQ672">
        <v>0</v>
      </c>
      <c r="GR672">
        <v>0</v>
      </c>
      <c r="GS672">
        <v>0</v>
      </c>
      <c r="GT672">
        <v>1</v>
      </c>
      <c r="GU672">
        <v>38</v>
      </c>
      <c r="GV672">
        <v>56</v>
      </c>
      <c r="GW672">
        <v>3</v>
      </c>
      <c r="GX672">
        <v>44</v>
      </c>
      <c r="GY672">
        <v>1</v>
      </c>
      <c r="GZ672">
        <v>0</v>
      </c>
      <c r="HA672">
        <v>0</v>
      </c>
      <c r="HB672">
        <v>0</v>
      </c>
      <c r="HC672">
        <v>0</v>
      </c>
      <c r="HD672">
        <v>1</v>
      </c>
      <c r="HE672">
        <v>0</v>
      </c>
      <c r="HF672">
        <v>0</v>
      </c>
      <c r="HG672">
        <v>1</v>
      </c>
      <c r="HH672">
        <v>1</v>
      </c>
      <c r="HI672">
        <v>0</v>
      </c>
      <c r="HJ672">
        <v>1</v>
      </c>
      <c r="HK672">
        <v>0</v>
      </c>
      <c r="HL672">
        <v>1</v>
      </c>
      <c r="HM672">
        <v>0</v>
      </c>
      <c r="HN672">
        <v>0</v>
      </c>
      <c r="HO672">
        <v>0</v>
      </c>
      <c r="HP672">
        <v>1</v>
      </c>
      <c r="HQ672">
        <v>0</v>
      </c>
      <c r="HR672">
        <v>0</v>
      </c>
      <c r="HS672">
        <v>0</v>
      </c>
      <c r="HT672">
        <v>0</v>
      </c>
      <c r="HU672">
        <v>0</v>
      </c>
      <c r="HV672">
        <v>0</v>
      </c>
      <c r="HW672">
        <v>0</v>
      </c>
      <c r="HX672">
        <v>0</v>
      </c>
      <c r="HY672">
        <v>0</v>
      </c>
      <c r="HZ672">
        <v>2</v>
      </c>
      <c r="IA672">
        <v>56</v>
      </c>
      <c r="IB672">
        <v>14</v>
      </c>
      <c r="IC672">
        <v>5</v>
      </c>
      <c r="ID672">
        <v>2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2</v>
      </c>
      <c r="IM672">
        <v>0</v>
      </c>
      <c r="IN672">
        <v>0</v>
      </c>
      <c r="IO672">
        <v>1</v>
      </c>
      <c r="IP672">
        <v>0</v>
      </c>
      <c r="IQ672">
        <v>1</v>
      </c>
      <c r="IR672">
        <v>0</v>
      </c>
      <c r="IS672">
        <v>0</v>
      </c>
      <c r="IT672">
        <v>0</v>
      </c>
      <c r="IU672">
        <v>0</v>
      </c>
      <c r="IV672">
        <v>1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2</v>
      </c>
      <c r="JF672">
        <v>14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1</v>
      </c>
      <c r="JZ672">
        <v>0</v>
      </c>
      <c r="KA672">
        <v>0</v>
      </c>
      <c r="KB672">
        <v>0</v>
      </c>
      <c r="KC672">
        <v>1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1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0</v>
      </c>
      <c r="LD672">
        <v>0</v>
      </c>
      <c r="LE672">
        <v>0</v>
      </c>
      <c r="LF672">
        <v>0</v>
      </c>
      <c r="LG672">
        <v>0</v>
      </c>
      <c r="LH672">
        <v>0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</row>
    <row r="673" spans="1:332">
      <c r="A673" t="s">
        <v>610</v>
      </c>
      <c r="B673" t="s">
        <v>609</v>
      </c>
      <c r="C673" t="str">
        <f>"061601"</f>
        <v>061601</v>
      </c>
      <c r="D673" t="s">
        <v>608</v>
      </c>
      <c r="E673">
        <v>18</v>
      </c>
      <c r="F673">
        <v>28</v>
      </c>
      <c r="G673">
        <v>50</v>
      </c>
      <c r="H673">
        <v>32</v>
      </c>
      <c r="I673">
        <v>18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18</v>
      </c>
      <c r="T673">
        <v>0</v>
      </c>
      <c r="U673">
        <v>0</v>
      </c>
      <c r="V673">
        <v>18</v>
      </c>
      <c r="W673">
        <v>4</v>
      </c>
      <c r="X673">
        <v>3</v>
      </c>
      <c r="Y673">
        <v>1</v>
      </c>
      <c r="Z673">
        <v>0</v>
      </c>
      <c r="AA673">
        <v>14</v>
      </c>
      <c r="AB673">
        <v>9</v>
      </c>
      <c r="AC673">
        <v>4</v>
      </c>
      <c r="AD673">
        <v>1</v>
      </c>
      <c r="AE673">
        <v>0</v>
      </c>
      <c r="AF673">
        <v>0</v>
      </c>
      <c r="AG673">
        <v>0</v>
      </c>
      <c r="AH673">
        <v>1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2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1</v>
      </c>
      <c r="BG673">
        <v>9</v>
      </c>
      <c r="BH673">
        <v>3</v>
      </c>
      <c r="BI673">
        <v>1</v>
      </c>
      <c r="BJ673">
        <v>1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1</v>
      </c>
      <c r="CL673">
        <v>0</v>
      </c>
      <c r="CM673">
        <v>3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2</v>
      </c>
      <c r="GW673">
        <v>0</v>
      </c>
      <c r="GX673">
        <v>2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0</v>
      </c>
      <c r="IA673">
        <v>2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0</v>
      </c>
      <c r="JF673">
        <v>0</v>
      </c>
      <c r="JG673">
        <v>0</v>
      </c>
      <c r="JH673">
        <v>0</v>
      </c>
      <c r="JI673">
        <v>0</v>
      </c>
      <c r="JJ673">
        <v>0</v>
      </c>
      <c r="JK673">
        <v>0</v>
      </c>
      <c r="JL673">
        <v>0</v>
      </c>
      <c r="JM673">
        <v>0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0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0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0</v>
      </c>
      <c r="LD673">
        <v>0</v>
      </c>
      <c r="LE673">
        <v>0</v>
      </c>
      <c r="LF673">
        <v>0</v>
      </c>
      <c r="LG673">
        <v>0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0</v>
      </c>
      <c r="LP673">
        <v>0</v>
      </c>
      <c r="LQ673">
        <v>0</v>
      </c>
      <c r="LR673">
        <v>0</v>
      </c>
      <c r="LS673">
        <v>0</v>
      </c>
      <c r="LT673">
        <v>0</v>
      </c>
    </row>
    <row r="674" spans="1:332">
      <c r="A674" t="s">
        <v>607</v>
      </c>
      <c r="B674" t="s">
        <v>592</v>
      </c>
      <c r="C674" t="str">
        <f>"061602"</f>
        <v>061602</v>
      </c>
      <c r="D674" t="s">
        <v>606</v>
      </c>
      <c r="E674">
        <v>1</v>
      </c>
      <c r="F674">
        <v>1414</v>
      </c>
      <c r="G674">
        <v>1080</v>
      </c>
      <c r="H674">
        <v>318</v>
      </c>
      <c r="I674">
        <v>762</v>
      </c>
      <c r="J674">
        <v>1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762</v>
      </c>
      <c r="T674">
        <v>0</v>
      </c>
      <c r="U674">
        <v>0</v>
      </c>
      <c r="V674">
        <v>762</v>
      </c>
      <c r="W674">
        <v>17</v>
      </c>
      <c r="X674">
        <v>14</v>
      </c>
      <c r="Y674">
        <v>3</v>
      </c>
      <c r="Z674">
        <v>0</v>
      </c>
      <c r="AA674">
        <v>745</v>
      </c>
      <c r="AB674">
        <v>400</v>
      </c>
      <c r="AC674">
        <v>80</v>
      </c>
      <c r="AD674">
        <v>24</v>
      </c>
      <c r="AE674">
        <v>22</v>
      </c>
      <c r="AF674">
        <v>4</v>
      </c>
      <c r="AG674">
        <v>7</v>
      </c>
      <c r="AH674">
        <v>12</v>
      </c>
      <c r="AI674">
        <v>5</v>
      </c>
      <c r="AJ674">
        <v>6</v>
      </c>
      <c r="AK674">
        <v>3</v>
      </c>
      <c r="AL674">
        <v>3</v>
      </c>
      <c r="AM674">
        <v>10</v>
      </c>
      <c r="AN674">
        <v>8</v>
      </c>
      <c r="AO674">
        <v>22</v>
      </c>
      <c r="AP674">
        <v>1</v>
      </c>
      <c r="AQ674">
        <v>1</v>
      </c>
      <c r="AR674">
        <v>1</v>
      </c>
      <c r="AS674">
        <v>23</v>
      </c>
      <c r="AT674">
        <v>1</v>
      </c>
      <c r="AU674">
        <v>1</v>
      </c>
      <c r="AV674">
        <v>2</v>
      </c>
      <c r="AW674">
        <v>26</v>
      </c>
      <c r="AX674">
        <v>1</v>
      </c>
      <c r="AY674">
        <v>128</v>
      </c>
      <c r="AZ674">
        <v>3</v>
      </c>
      <c r="BA674">
        <v>0</v>
      </c>
      <c r="BB674">
        <v>0</v>
      </c>
      <c r="BC674">
        <v>1</v>
      </c>
      <c r="BD674">
        <v>2</v>
      </c>
      <c r="BE674">
        <v>0</v>
      </c>
      <c r="BF674">
        <v>3</v>
      </c>
      <c r="BG674">
        <v>400</v>
      </c>
      <c r="BH674">
        <v>31</v>
      </c>
      <c r="BI674">
        <v>15</v>
      </c>
      <c r="BJ674">
        <v>7</v>
      </c>
      <c r="BK674">
        <v>0</v>
      </c>
      <c r="BL674">
        <v>0</v>
      </c>
      <c r="BM674">
        <v>1</v>
      </c>
      <c r="BN674">
        <v>1</v>
      </c>
      <c r="BO674">
        <v>1</v>
      </c>
      <c r="BP674">
        <v>0</v>
      </c>
      <c r="BQ674">
        <v>0</v>
      </c>
      <c r="BR674">
        <v>0</v>
      </c>
      <c r="BS674">
        <v>1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3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1</v>
      </c>
      <c r="CH674">
        <v>1</v>
      </c>
      <c r="CI674">
        <v>0</v>
      </c>
      <c r="CJ674">
        <v>0</v>
      </c>
      <c r="CK674">
        <v>0</v>
      </c>
      <c r="CL674">
        <v>0</v>
      </c>
      <c r="CM674">
        <v>31</v>
      </c>
      <c r="CN674">
        <v>18</v>
      </c>
      <c r="CO674">
        <v>10</v>
      </c>
      <c r="CP674">
        <v>3</v>
      </c>
      <c r="CQ674">
        <v>1</v>
      </c>
      <c r="CR674">
        <v>0</v>
      </c>
      <c r="CS674">
        <v>1</v>
      </c>
      <c r="CT674">
        <v>0</v>
      </c>
      <c r="CU674">
        <v>1</v>
      </c>
      <c r="CV674">
        <v>0</v>
      </c>
      <c r="CW674">
        <v>0</v>
      </c>
      <c r="CX674">
        <v>0</v>
      </c>
      <c r="CY674">
        <v>0</v>
      </c>
      <c r="CZ674">
        <v>1</v>
      </c>
      <c r="DA674">
        <v>0</v>
      </c>
      <c r="DB674">
        <v>0</v>
      </c>
      <c r="DC674">
        <v>0</v>
      </c>
      <c r="DD674">
        <v>1</v>
      </c>
      <c r="DE674">
        <v>18</v>
      </c>
      <c r="DF674">
        <v>36</v>
      </c>
      <c r="DG674">
        <v>12</v>
      </c>
      <c r="DH674">
        <v>2</v>
      </c>
      <c r="DI674">
        <v>1</v>
      </c>
      <c r="DJ674">
        <v>10</v>
      </c>
      <c r="DK674">
        <v>1</v>
      </c>
      <c r="DL674">
        <v>1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1</v>
      </c>
      <c r="DT674">
        <v>1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4</v>
      </c>
      <c r="EC674">
        <v>0</v>
      </c>
      <c r="ED674">
        <v>1</v>
      </c>
      <c r="EE674">
        <v>0</v>
      </c>
      <c r="EF674">
        <v>0</v>
      </c>
      <c r="EG674">
        <v>0</v>
      </c>
      <c r="EH674">
        <v>0</v>
      </c>
      <c r="EI674">
        <v>1</v>
      </c>
      <c r="EJ674">
        <v>1</v>
      </c>
      <c r="EK674">
        <v>36</v>
      </c>
      <c r="EL674">
        <v>141</v>
      </c>
      <c r="EM674">
        <v>1</v>
      </c>
      <c r="EN674">
        <v>21</v>
      </c>
      <c r="EO674">
        <v>1</v>
      </c>
      <c r="EP674">
        <v>2</v>
      </c>
      <c r="EQ674">
        <v>0</v>
      </c>
      <c r="ER674">
        <v>5</v>
      </c>
      <c r="ES674">
        <v>0</v>
      </c>
      <c r="ET674">
        <v>73</v>
      </c>
      <c r="EU674">
        <v>0</v>
      </c>
      <c r="EV674">
        <v>0</v>
      </c>
      <c r="EW674">
        <v>0</v>
      </c>
      <c r="EX674">
        <v>1</v>
      </c>
      <c r="EY674">
        <v>0</v>
      </c>
      <c r="EZ674">
        <v>2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1</v>
      </c>
      <c r="FL674">
        <v>33</v>
      </c>
      <c r="FM674">
        <v>1</v>
      </c>
      <c r="FN674">
        <v>0</v>
      </c>
      <c r="FO674">
        <v>0</v>
      </c>
      <c r="FP674">
        <v>141</v>
      </c>
      <c r="FQ674">
        <v>36</v>
      </c>
      <c r="FR674">
        <v>7</v>
      </c>
      <c r="FS674">
        <v>15</v>
      </c>
      <c r="FT674">
        <v>7</v>
      </c>
      <c r="FU674">
        <v>2</v>
      </c>
      <c r="FV674">
        <v>1</v>
      </c>
      <c r="FW674">
        <v>0</v>
      </c>
      <c r="FX674">
        <v>0</v>
      </c>
      <c r="FY674">
        <v>2</v>
      </c>
      <c r="FZ674">
        <v>0</v>
      </c>
      <c r="GA674">
        <v>1</v>
      </c>
      <c r="GB674">
        <v>0</v>
      </c>
      <c r="GC674">
        <v>0</v>
      </c>
      <c r="GD674">
        <v>0</v>
      </c>
      <c r="GE674">
        <v>0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0</v>
      </c>
      <c r="GT674">
        <v>1</v>
      </c>
      <c r="GU674">
        <v>36</v>
      </c>
      <c r="GV674">
        <v>68</v>
      </c>
      <c r="GW674">
        <v>19</v>
      </c>
      <c r="GX674">
        <v>26</v>
      </c>
      <c r="GY674">
        <v>2</v>
      </c>
      <c r="GZ674">
        <v>0</v>
      </c>
      <c r="HA674">
        <v>1</v>
      </c>
      <c r="HB674">
        <v>4</v>
      </c>
      <c r="HC674">
        <v>0</v>
      </c>
      <c r="HD674">
        <v>1</v>
      </c>
      <c r="HE674">
        <v>2</v>
      </c>
      <c r="HF674">
        <v>0</v>
      </c>
      <c r="HG674">
        <v>1</v>
      </c>
      <c r="HH674">
        <v>0</v>
      </c>
      <c r="HI674">
        <v>0</v>
      </c>
      <c r="HJ674">
        <v>1</v>
      </c>
      <c r="HK674">
        <v>0</v>
      </c>
      <c r="HL674">
        <v>0</v>
      </c>
      <c r="HM674">
        <v>0</v>
      </c>
      <c r="HN674">
        <v>0</v>
      </c>
      <c r="HO674">
        <v>1</v>
      </c>
      <c r="HP674">
        <v>0</v>
      </c>
      <c r="HQ674">
        <v>1</v>
      </c>
      <c r="HR674">
        <v>0</v>
      </c>
      <c r="HS674">
        <v>0</v>
      </c>
      <c r="HT674">
        <v>0</v>
      </c>
      <c r="HU674">
        <v>1</v>
      </c>
      <c r="HV674">
        <v>0</v>
      </c>
      <c r="HW674">
        <v>3</v>
      </c>
      <c r="HX674">
        <v>0</v>
      </c>
      <c r="HY674">
        <v>0</v>
      </c>
      <c r="HZ674">
        <v>5</v>
      </c>
      <c r="IA674">
        <v>68</v>
      </c>
      <c r="IB674">
        <v>12</v>
      </c>
      <c r="IC674">
        <v>3</v>
      </c>
      <c r="ID674">
        <v>1</v>
      </c>
      <c r="IE674">
        <v>0</v>
      </c>
      <c r="IF674">
        <v>2</v>
      </c>
      <c r="IG674">
        <v>1</v>
      </c>
      <c r="IH674">
        <v>0</v>
      </c>
      <c r="II674">
        <v>0</v>
      </c>
      <c r="IJ674">
        <v>0</v>
      </c>
      <c r="IK674">
        <v>0</v>
      </c>
      <c r="IL674">
        <v>1</v>
      </c>
      <c r="IM674">
        <v>0</v>
      </c>
      <c r="IN674">
        <v>0</v>
      </c>
      <c r="IO674">
        <v>0</v>
      </c>
      <c r="IP674">
        <v>0</v>
      </c>
      <c r="IQ674">
        <v>0</v>
      </c>
      <c r="IR674">
        <v>0</v>
      </c>
      <c r="IS674">
        <v>0</v>
      </c>
      <c r="IT674">
        <v>0</v>
      </c>
      <c r="IU674">
        <v>2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1</v>
      </c>
      <c r="JC674">
        <v>0</v>
      </c>
      <c r="JD674">
        <v>0</v>
      </c>
      <c r="JE674">
        <v>1</v>
      </c>
      <c r="JF674">
        <v>12</v>
      </c>
      <c r="JG674">
        <v>1</v>
      </c>
      <c r="JH674">
        <v>0</v>
      </c>
      <c r="JI674">
        <v>0</v>
      </c>
      <c r="JJ674">
        <v>1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0</v>
      </c>
      <c r="JV674">
        <v>0</v>
      </c>
      <c r="JW674">
        <v>0</v>
      </c>
      <c r="JX674">
        <v>1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2</v>
      </c>
      <c r="KR674">
        <v>0</v>
      </c>
      <c r="KS674">
        <v>0</v>
      </c>
      <c r="KT674">
        <v>0</v>
      </c>
      <c r="KU674">
        <v>0</v>
      </c>
      <c r="KV674">
        <v>0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0</v>
      </c>
      <c r="LC674">
        <v>0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1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1</v>
      </c>
      <c r="LS674">
        <v>0</v>
      </c>
      <c r="LT674">
        <v>2</v>
      </c>
    </row>
    <row r="675" spans="1:332">
      <c r="A675" t="s">
        <v>605</v>
      </c>
      <c r="B675" t="s">
        <v>592</v>
      </c>
      <c r="C675" t="str">
        <f>"061602"</f>
        <v>061602</v>
      </c>
      <c r="D675" t="s">
        <v>604</v>
      </c>
      <c r="E675">
        <v>2</v>
      </c>
      <c r="F675">
        <v>736</v>
      </c>
      <c r="G675">
        <v>560</v>
      </c>
      <c r="H675">
        <v>174</v>
      </c>
      <c r="I675">
        <v>386</v>
      </c>
      <c r="J675">
        <v>0</v>
      </c>
      <c r="K675">
        <v>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386</v>
      </c>
      <c r="T675">
        <v>0</v>
      </c>
      <c r="U675">
        <v>0</v>
      </c>
      <c r="V675">
        <v>386</v>
      </c>
      <c r="W675">
        <v>7</v>
      </c>
      <c r="X675">
        <v>6</v>
      </c>
      <c r="Y675">
        <v>1</v>
      </c>
      <c r="Z675">
        <v>0</v>
      </c>
      <c r="AA675">
        <v>379</v>
      </c>
      <c r="AB675">
        <v>226</v>
      </c>
      <c r="AC675">
        <v>64</v>
      </c>
      <c r="AD675">
        <v>3</v>
      </c>
      <c r="AE675">
        <v>15</v>
      </c>
      <c r="AF675">
        <v>2</v>
      </c>
      <c r="AG675">
        <v>9</v>
      </c>
      <c r="AH675">
        <v>3</v>
      </c>
      <c r="AI675">
        <v>2</v>
      </c>
      <c r="AJ675">
        <v>4</v>
      </c>
      <c r="AK675">
        <v>2</v>
      </c>
      <c r="AL675">
        <v>1</v>
      </c>
      <c r="AM675">
        <v>3</v>
      </c>
      <c r="AN675">
        <v>6</v>
      </c>
      <c r="AO675">
        <v>9</v>
      </c>
      <c r="AP675">
        <v>2</v>
      </c>
      <c r="AQ675">
        <v>0</v>
      </c>
      <c r="AR675">
        <v>1</v>
      </c>
      <c r="AS675">
        <v>9</v>
      </c>
      <c r="AT675">
        <v>1</v>
      </c>
      <c r="AU675">
        <v>1</v>
      </c>
      <c r="AV675">
        <v>2</v>
      </c>
      <c r="AW675">
        <v>5</v>
      </c>
      <c r="AX675">
        <v>3</v>
      </c>
      <c r="AY675">
        <v>68</v>
      </c>
      <c r="AZ675">
        <v>2</v>
      </c>
      <c r="BA675">
        <v>1</v>
      </c>
      <c r="BB675">
        <v>0</v>
      </c>
      <c r="BC675">
        <v>1</v>
      </c>
      <c r="BD675">
        <v>2</v>
      </c>
      <c r="BE675">
        <v>0</v>
      </c>
      <c r="BF675">
        <v>5</v>
      </c>
      <c r="BG675">
        <v>226</v>
      </c>
      <c r="BH675">
        <v>23</v>
      </c>
      <c r="BI675">
        <v>17</v>
      </c>
      <c r="BJ675">
        <v>1</v>
      </c>
      <c r="BK675">
        <v>0</v>
      </c>
      <c r="BL675">
        <v>0</v>
      </c>
      <c r="BM675">
        <v>0</v>
      </c>
      <c r="BN675">
        <v>0</v>
      </c>
      <c r="BO675">
        <v>1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1</v>
      </c>
      <c r="CD675">
        <v>1</v>
      </c>
      <c r="CE675">
        <v>1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1</v>
      </c>
      <c r="CL675">
        <v>0</v>
      </c>
      <c r="CM675">
        <v>23</v>
      </c>
      <c r="CN675">
        <v>16</v>
      </c>
      <c r="CO675">
        <v>2</v>
      </c>
      <c r="CP675">
        <v>3</v>
      </c>
      <c r="CQ675">
        <v>3</v>
      </c>
      <c r="CR675">
        <v>0</v>
      </c>
      <c r="CS675">
        <v>4</v>
      </c>
      <c r="CT675">
        <v>0</v>
      </c>
      <c r="CU675">
        <v>3</v>
      </c>
      <c r="CV675">
        <v>1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16</v>
      </c>
      <c r="DF675">
        <v>8</v>
      </c>
      <c r="DG675">
        <v>2</v>
      </c>
      <c r="DH675">
        <v>1</v>
      </c>
      <c r="DI675">
        <v>1</v>
      </c>
      <c r="DJ675">
        <v>0</v>
      </c>
      <c r="DK675">
        <v>0</v>
      </c>
      <c r="DL675">
        <v>1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1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1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1</v>
      </c>
      <c r="EI675">
        <v>0</v>
      </c>
      <c r="EJ675">
        <v>0</v>
      </c>
      <c r="EK675">
        <v>8</v>
      </c>
      <c r="EL675">
        <v>44</v>
      </c>
      <c r="EM675">
        <v>2</v>
      </c>
      <c r="EN675">
        <v>7</v>
      </c>
      <c r="EO675">
        <v>0</v>
      </c>
      <c r="EP675">
        <v>0</v>
      </c>
      <c r="EQ675">
        <v>3</v>
      </c>
      <c r="ER675">
        <v>1</v>
      </c>
      <c r="ES675">
        <v>0</v>
      </c>
      <c r="ET675">
        <v>17</v>
      </c>
      <c r="EU675">
        <v>1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1</v>
      </c>
      <c r="FB675">
        <v>0</v>
      </c>
      <c r="FC675">
        <v>0</v>
      </c>
      <c r="FD675">
        <v>1</v>
      </c>
      <c r="FE675">
        <v>0</v>
      </c>
      <c r="FF675">
        <v>1</v>
      </c>
      <c r="FG675">
        <v>0</v>
      </c>
      <c r="FH675">
        <v>1</v>
      </c>
      <c r="FI675">
        <v>0</v>
      </c>
      <c r="FJ675">
        <v>1</v>
      </c>
      <c r="FK675">
        <v>0</v>
      </c>
      <c r="FL675">
        <v>8</v>
      </c>
      <c r="FM675">
        <v>0</v>
      </c>
      <c r="FN675">
        <v>0</v>
      </c>
      <c r="FO675">
        <v>0</v>
      </c>
      <c r="FP675">
        <v>44</v>
      </c>
      <c r="FQ675">
        <v>16</v>
      </c>
      <c r="FR675">
        <v>2</v>
      </c>
      <c r="FS675">
        <v>3</v>
      </c>
      <c r="FT675">
        <v>4</v>
      </c>
      <c r="FU675">
        <v>0</v>
      </c>
      <c r="FV675">
        <v>0</v>
      </c>
      <c r="FW675">
        <v>1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1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5</v>
      </c>
      <c r="GU675">
        <v>16</v>
      </c>
      <c r="GV675">
        <v>40</v>
      </c>
      <c r="GW675">
        <v>10</v>
      </c>
      <c r="GX675">
        <v>11</v>
      </c>
      <c r="GY675">
        <v>3</v>
      </c>
      <c r="GZ675">
        <v>0</v>
      </c>
      <c r="HA675">
        <v>0</v>
      </c>
      <c r="HB675">
        <v>1</v>
      </c>
      <c r="HC675">
        <v>3</v>
      </c>
      <c r="HD675">
        <v>0</v>
      </c>
      <c r="HE675">
        <v>0</v>
      </c>
      <c r="HF675">
        <v>0</v>
      </c>
      <c r="HG675">
        <v>2</v>
      </c>
      <c r="HH675">
        <v>0</v>
      </c>
      <c r="HI675">
        <v>0</v>
      </c>
      <c r="HJ675">
        <v>0</v>
      </c>
      <c r="HK675">
        <v>0</v>
      </c>
      <c r="HL675">
        <v>1</v>
      </c>
      <c r="HM675">
        <v>1</v>
      </c>
      <c r="HN675">
        <v>0</v>
      </c>
      <c r="HO675">
        <v>0</v>
      </c>
      <c r="HP675">
        <v>1</v>
      </c>
      <c r="HQ675">
        <v>2</v>
      </c>
      <c r="HR675">
        <v>1</v>
      </c>
      <c r="HS675">
        <v>0</v>
      </c>
      <c r="HT675">
        <v>2</v>
      </c>
      <c r="HU675">
        <v>0</v>
      </c>
      <c r="HV675">
        <v>0</v>
      </c>
      <c r="HW675">
        <v>1</v>
      </c>
      <c r="HX675">
        <v>0</v>
      </c>
      <c r="HY675">
        <v>0</v>
      </c>
      <c r="HZ675">
        <v>1</v>
      </c>
      <c r="IA675">
        <v>40</v>
      </c>
      <c r="IB675">
        <v>5</v>
      </c>
      <c r="IC675">
        <v>2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J675">
        <v>0</v>
      </c>
      <c r="IK675">
        <v>2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1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5</v>
      </c>
      <c r="JG675">
        <v>0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0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0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1</v>
      </c>
      <c r="KR675">
        <v>0</v>
      </c>
      <c r="KS675">
        <v>0</v>
      </c>
      <c r="KT675">
        <v>0</v>
      </c>
      <c r="KU675">
        <v>0</v>
      </c>
      <c r="KV675">
        <v>0</v>
      </c>
      <c r="KW675">
        <v>0</v>
      </c>
      <c r="KX675">
        <v>0</v>
      </c>
      <c r="KY675">
        <v>0</v>
      </c>
      <c r="KZ675">
        <v>0</v>
      </c>
      <c r="LA675">
        <v>0</v>
      </c>
      <c r="LB675">
        <v>0</v>
      </c>
      <c r="LC675">
        <v>0</v>
      </c>
      <c r="LD675">
        <v>0</v>
      </c>
      <c r="LE675">
        <v>0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1</v>
      </c>
      <c r="LS675">
        <v>0</v>
      </c>
      <c r="LT675">
        <v>1</v>
      </c>
    </row>
    <row r="676" spans="1:332">
      <c r="A676" t="s">
        <v>603</v>
      </c>
      <c r="B676" t="s">
        <v>592</v>
      </c>
      <c r="C676" t="str">
        <f>"061602"</f>
        <v>061602</v>
      </c>
      <c r="D676" t="s">
        <v>602</v>
      </c>
      <c r="E676">
        <v>3</v>
      </c>
      <c r="F676">
        <v>355</v>
      </c>
      <c r="G676">
        <v>270</v>
      </c>
      <c r="H676">
        <v>118</v>
      </c>
      <c r="I676">
        <v>152</v>
      </c>
      <c r="J676">
        <v>0</v>
      </c>
      <c r="K676">
        <v>0</v>
      </c>
      <c r="L676">
        <v>3</v>
      </c>
      <c r="M676">
        <v>3</v>
      </c>
      <c r="N676">
        <v>0</v>
      </c>
      <c r="O676">
        <v>0</v>
      </c>
      <c r="P676">
        <v>0</v>
      </c>
      <c r="Q676">
        <v>0</v>
      </c>
      <c r="R676">
        <v>3</v>
      </c>
      <c r="S676">
        <v>155</v>
      </c>
      <c r="T676">
        <v>3</v>
      </c>
      <c r="U676">
        <v>0</v>
      </c>
      <c r="V676">
        <v>155</v>
      </c>
      <c r="W676">
        <v>2</v>
      </c>
      <c r="X676">
        <v>2</v>
      </c>
      <c r="Y676">
        <v>0</v>
      </c>
      <c r="Z676">
        <v>0</v>
      </c>
      <c r="AA676">
        <v>153</v>
      </c>
      <c r="AB676">
        <v>79</v>
      </c>
      <c r="AC676">
        <v>23</v>
      </c>
      <c r="AD676">
        <v>2</v>
      </c>
      <c r="AE676">
        <v>8</v>
      </c>
      <c r="AF676">
        <v>0</v>
      </c>
      <c r="AG676">
        <v>2</v>
      </c>
      <c r="AH676">
        <v>1</v>
      </c>
      <c r="AI676">
        <v>0</v>
      </c>
      <c r="AJ676">
        <v>0</v>
      </c>
      <c r="AK676">
        <v>0</v>
      </c>
      <c r="AL676">
        <v>0</v>
      </c>
      <c r="AM676">
        <v>3</v>
      </c>
      <c r="AN676">
        <v>0</v>
      </c>
      <c r="AO676">
        <v>6</v>
      </c>
      <c r="AP676">
        <v>2</v>
      </c>
      <c r="AQ676">
        <v>0</v>
      </c>
      <c r="AR676">
        <v>0</v>
      </c>
      <c r="AS676">
        <v>9</v>
      </c>
      <c r="AT676">
        <v>0</v>
      </c>
      <c r="AU676">
        <v>1</v>
      </c>
      <c r="AV676">
        <v>0</v>
      </c>
      <c r="AW676">
        <v>3</v>
      </c>
      <c r="AX676">
        <v>1</v>
      </c>
      <c r="AY676">
        <v>15</v>
      </c>
      <c r="AZ676">
        <v>0</v>
      </c>
      <c r="BA676">
        <v>1</v>
      </c>
      <c r="BB676">
        <v>0</v>
      </c>
      <c r="BC676">
        <v>0</v>
      </c>
      <c r="BD676">
        <v>1</v>
      </c>
      <c r="BE676">
        <v>0</v>
      </c>
      <c r="BF676">
        <v>1</v>
      </c>
      <c r="BG676">
        <v>79</v>
      </c>
      <c r="BH676">
        <v>7</v>
      </c>
      <c r="BI676">
        <v>4</v>
      </c>
      <c r="BJ676">
        <v>0</v>
      </c>
      <c r="BK676">
        <v>1</v>
      </c>
      <c r="BL676">
        <v>0</v>
      </c>
      <c r="BM676">
        <v>1</v>
      </c>
      <c r="BN676">
        <v>1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7</v>
      </c>
      <c r="CN676">
        <v>4</v>
      </c>
      <c r="CO676">
        <v>1</v>
      </c>
      <c r="CP676">
        <v>1</v>
      </c>
      <c r="CQ676">
        <v>0</v>
      </c>
      <c r="CR676">
        <v>0</v>
      </c>
      <c r="CS676">
        <v>1</v>
      </c>
      <c r="CT676">
        <v>1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4</v>
      </c>
      <c r="DF676">
        <v>2</v>
      </c>
      <c r="DG676">
        <v>1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1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2</v>
      </c>
      <c r="EL676">
        <v>26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1</v>
      </c>
      <c r="ES676">
        <v>0</v>
      </c>
      <c r="ET676">
        <v>14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1</v>
      </c>
      <c r="FI676">
        <v>0</v>
      </c>
      <c r="FJ676">
        <v>0</v>
      </c>
      <c r="FK676">
        <v>0</v>
      </c>
      <c r="FL676">
        <v>9</v>
      </c>
      <c r="FM676">
        <v>1</v>
      </c>
      <c r="FN676">
        <v>0</v>
      </c>
      <c r="FO676">
        <v>0</v>
      </c>
      <c r="FP676">
        <v>26</v>
      </c>
      <c r="FQ676">
        <v>4</v>
      </c>
      <c r="FR676">
        <v>1</v>
      </c>
      <c r="FS676">
        <v>2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0</v>
      </c>
      <c r="FZ676">
        <v>0</v>
      </c>
      <c r="GA676">
        <v>0</v>
      </c>
      <c r="GB676">
        <v>0</v>
      </c>
      <c r="GC676">
        <v>0</v>
      </c>
      <c r="GD676">
        <v>0</v>
      </c>
      <c r="GE676">
        <v>0</v>
      </c>
      <c r="GF676">
        <v>0</v>
      </c>
      <c r="GG676">
        <v>0</v>
      </c>
      <c r="GH676">
        <v>0</v>
      </c>
      <c r="GI676">
        <v>0</v>
      </c>
      <c r="GJ676">
        <v>0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1</v>
      </c>
      <c r="GR676">
        <v>0</v>
      </c>
      <c r="GS676">
        <v>0</v>
      </c>
      <c r="GT676">
        <v>0</v>
      </c>
      <c r="GU676">
        <v>4</v>
      </c>
      <c r="GV676">
        <v>23</v>
      </c>
      <c r="GW676">
        <v>6</v>
      </c>
      <c r="GX676">
        <v>5</v>
      </c>
      <c r="GY676">
        <v>1</v>
      </c>
      <c r="GZ676">
        <v>2</v>
      </c>
      <c r="HA676">
        <v>0</v>
      </c>
      <c r="HB676">
        <v>2</v>
      </c>
      <c r="HC676">
        <v>1</v>
      </c>
      <c r="HD676">
        <v>0</v>
      </c>
      <c r="HE676">
        <v>1</v>
      </c>
      <c r="HF676">
        <v>0</v>
      </c>
      <c r="HG676">
        <v>0</v>
      </c>
      <c r="HH676">
        <v>0</v>
      </c>
      <c r="HI676">
        <v>1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2</v>
      </c>
      <c r="HP676">
        <v>1</v>
      </c>
      <c r="HQ676">
        <v>1</v>
      </c>
      <c r="HR676">
        <v>0</v>
      </c>
      <c r="HS676">
        <v>0</v>
      </c>
      <c r="HT676">
        <v>0</v>
      </c>
      <c r="HU676">
        <v>0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23</v>
      </c>
      <c r="IB676">
        <v>5</v>
      </c>
      <c r="IC676">
        <v>1</v>
      </c>
      <c r="ID676">
        <v>2</v>
      </c>
      <c r="IE676">
        <v>1</v>
      </c>
      <c r="IF676">
        <v>0</v>
      </c>
      <c r="IG676">
        <v>0</v>
      </c>
      <c r="IH676">
        <v>0</v>
      </c>
      <c r="II676">
        <v>0</v>
      </c>
      <c r="IJ676">
        <v>0</v>
      </c>
      <c r="IK676">
        <v>0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0</v>
      </c>
      <c r="IS676">
        <v>0</v>
      </c>
      <c r="IT676">
        <v>0</v>
      </c>
      <c r="IU676">
        <v>0</v>
      </c>
      <c r="IV676">
        <v>0</v>
      </c>
      <c r="IW676">
        <v>1</v>
      </c>
      <c r="IX676">
        <v>0</v>
      </c>
      <c r="IY676">
        <v>0</v>
      </c>
      <c r="IZ676">
        <v>0</v>
      </c>
      <c r="JA676">
        <v>0</v>
      </c>
      <c r="JB676">
        <v>0</v>
      </c>
      <c r="JC676">
        <v>0</v>
      </c>
      <c r="JD676">
        <v>0</v>
      </c>
      <c r="JE676">
        <v>0</v>
      </c>
      <c r="JF676">
        <v>5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0</v>
      </c>
      <c r="JM676">
        <v>0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2</v>
      </c>
      <c r="JZ676">
        <v>0</v>
      </c>
      <c r="KA676">
        <v>2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2</v>
      </c>
      <c r="KQ676">
        <v>1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1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1</v>
      </c>
    </row>
    <row r="677" spans="1:332">
      <c r="A677" t="s">
        <v>601</v>
      </c>
      <c r="B677" t="s">
        <v>592</v>
      </c>
      <c r="C677" t="str">
        <f>"061602"</f>
        <v>061602</v>
      </c>
      <c r="D677" t="s">
        <v>600</v>
      </c>
      <c r="E677">
        <v>4</v>
      </c>
      <c r="F677">
        <v>874</v>
      </c>
      <c r="G677">
        <v>660</v>
      </c>
      <c r="H677">
        <v>295</v>
      </c>
      <c r="I677">
        <v>365</v>
      </c>
      <c r="J677">
        <v>0</v>
      </c>
      <c r="K677">
        <v>2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365</v>
      </c>
      <c r="T677">
        <v>0</v>
      </c>
      <c r="U677">
        <v>0</v>
      </c>
      <c r="V677">
        <v>365</v>
      </c>
      <c r="W677">
        <v>11</v>
      </c>
      <c r="X677">
        <v>9</v>
      </c>
      <c r="Y677">
        <v>2</v>
      </c>
      <c r="Z677">
        <v>0</v>
      </c>
      <c r="AA677">
        <v>354</v>
      </c>
      <c r="AB677">
        <v>223</v>
      </c>
      <c r="AC677">
        <v>56</v>
      </c>
      <c r="AD677">
        <v>21</v>
      </c>
      <c r="AE677">
        <v>23</v>
      </c>
      <c r="AF677">
        <v>2</v>
      </c>
      <c r="AG677">
        <v>5</v>
      </c>
      <c r="AH677">
        <v>2</v>
      </c>
      <c r="AI677">
        <v>1</v>
      </c>
      <c r="AJ677">
        <v>2</v>
      </c>
      <c r="AK677">
        <v>3</v>
      </c>
      <c r="AL677">
        <v>1</v>
      </c>
      <c r="AM677">
        <v>9</v>
      </c>
      <c r="AN677">
        <v>1</v>
      </c>
      <c r="AO677">
        <v>5</v>
      </c>
      <c r="AP677">
        <v>4</v>
      </c>
      <c r="AQ677">
        <v>0</v>
      </c>
      <c r="AR677">
        <v>3</v>
      </c>
      <c r="AS677">
        <v>14</v>
      </c>
      <c r="AT677">
        <v>1</v>
      </c>
      <c r="AU677">
        <v>10</v>
      </c>
      <c r="AV677">
        <v>0</v>
      </c>
      <c r="AW677">
        <v>10</v>
      </c>
      <c r="AX677">
        <v>4</v>
      </c>
      <c r="AY677">
        <v>40</v>
      </c>
      <c r="AZ677">
        <v>0</v>
      </c>
      <c r="BA677">
        <v>1</v>
      </c>
      <c r="BB677">
        <v>0</v>
      </c>
      <c r="BC677">
        <v>0</v>
      </c>
      <c r="BD677">
        <v>2</v>
      </c>
      <c r="BE677">
        <v>1</v>
      </c>
      <c r="BF677">
        <v>2</v>
      </c>
      <c r="BG677">
        <v>223</v>
      </c>
      <c r="BH677">
        <v>26</v>
      </c>
      <c r="BI677">
        <v>18</v>
      </c>
      <c r="BJ677">
        <v>0</v>
      </c>
      <c r="BK677">
        <v>3</v>
      </c>
      <c r="BL677">
        <v>1</v>
      </c>
      <c r="BM677">
        <v>2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1</v>
      </c>
      <c r="CF677">
        <v>1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26</v>
      </c>
      <c r="CN677">
        <v>5</v>
      </c>
      <c r="CO677">
        <v>3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1</v>
      </c>
      <c r="CY677">
        <v>1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5</v>
      </c>
      <c r="DF677">
        <v>6</v>
      </c>
      <c r="DG677">
        <v>1</v>
      </c>
      <c r="DH677">
        <v>0</v>
      </c>
      <c r="DI677">
        <v>0</v>
      </c>
      <c r="DJ677">
        <v>1</v>
      </c>
      <c r="DK677">
        <v>0</v>
      </c>
      <c r="DL677">
        <v>0</v>
      </c>
      <c r="DM677">
        <v>0</v>
      </c>
      <c r="DN677">
        <v>2</v>
      </c>
      <c r="DO677">
        <v>0</v>
      </c>
      <c r="DP677">
        <v>0</v>
      </c>
      <c r="DQ677">
        <v>0</v>
      </c>
      <c r="DR677">
        <v>0</v>
      </c>
      <c r="DS677">
        <v>1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1</v>
      </c>
      <c r="EK677">
        <v>6</v>
      </c>
      <c r="EL677">
        <v>43</v>
      </c>
      <c r="EM677">
        <v>2</v>
      </c>
      <c r="EN677">
        <v>9</v>
      </c>
      <c r="EO677">
        <v>0</v>
      </c>
      <c r="EP677">
        <v>0</v>
      </c>
      <c r="EQ677">
        <v>0</v>
      </c>
      <c r="ER677">
        <v>2</v>
      </c>
      <c r="ES677">
        <v>0</v>
      </c>
      <c r="ET677">
        <v>16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3</v>
      </c>
      <c r="FI677">
        <v>0</v>
      </c>
      <c r="FJ677">
        <v>0</v>
      </c>
      <c r="FK677">
        <v>0</v>
      </c>
      <c r="FL677">
        <v>11</v>
      </c>
      <c r="FM677">
        <v>0</v>
      </c>
      <c r="FN677">
        <v>0</v>
      </c>
      <c r="FO677">
        <v>0</v>
      </c>
      <c r="FP677">
        <v>43</v>
      </c>
      <c r="FQ677">
        <v>8</v>
      </c>
      <c r="FR677">
        <v>1</v>
      </c>
      <c r="FS677">
        <v>3</v>
      </c>
      <c r="FT677">
        <v>0</v>
      </c>
      <c r="FU677">
        <v>0</v>
      </c>
      <c r="FV677">
        <v>1</v>
      </c>
      <c r="FW677">
        <v>0</v>
      </c>
      <c r="FX677">
        <v>0</v>
      </c>
      <c r="FY677">
        <v>2</v>
      </c>
      <c r="FZ677">
        <v>0</v>
      </c>
      <c r="GA677">
        <v>0</v>
      </c>
      <c r="GB677">
        <v>0</v>
      </c>
      <c r="GC677">
        <v>0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0</v>
      </c>
      <c r="GJ677">
        <v>0</v>
      </c>
      <c r="GK677">
        <v>0</v>
      </c>
      <c r="GL677">
        <v>0</v>
      </c>
      <c r="GM677">
        <v>0</v>
      </c>
      <c r="GN677">
        <v>1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0</v>
      </c>
      <c r="GU677">
        <v>8</v>
      </c>
      <c r="GV677">
        <v>32</v>
      </c>
      <c r="GW677">
        <v>9</v>
      </c>
      <c r="GX677">
        <v>7</v>
      </c>
      <c r="GY677">
        <v>0</v>
      </c>
      <c r="GZ677">
        <v>0</v>
      </c>
      <c r="HA677">
        <v>1</v>
      </c>
      <c r="HB677">
        <v>1</v>
      </c>
      <c r="HC677">
        <v>2</v>
      </c>
      <c r="HD677">
        <v>0</v>
      </c>
      <c r="HE677">
        <v>0</v>
      </c>
      <c r="HF677">
        <v>1</v>
      </c>
      <c r="HG677">
        <v>0</v>
      </c>
      <c r="HH677">
        <v>2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0</v>
      </c>
      <c r="HO677">
        <v>3</v>
      </c>
      <c r="HP677">
        <v>0</v>
      </c>
      <c r="HQ677">
        <v>1</v>
      </c>
      <c r="HR677">
        <v>1</v>
      </c>
      <c r="HS677">
        <v>0</v>
      </c>
      <c r="HT677">
        <v>0</v>
      </c>
      <c r="HU677">
        <v>0</v>
      </c>
      <c r="HV677">
        <v>0</v>
      </c>
      <c r="HW677">
        <v>0</v>
      </c>
      <c r="HX677">
        <v>0</v>
      </c>
      <c r="HY677">
        <v>0</v>
      </c>
      <c r="HZ677">
        <v>4</v>
      </c>
      <c r="IA677">
        <v>32</v>
      </c>
      <c r="IB677">
        <v>11</v>
      </c>
      <c r="IC677">
        <v>4</v>
      </c>
      <c r="ID677">
        <v>3</v>
      </c>
      <c r="IE677">
        <v>0</v>
      </c>
      <c r="IF677">
        <v>0</v>
      </c>
      <c r="IG677">
        <v>2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0</v>
      </c>
      <c r="IR677">
        <v>0</v>
      </c>
      <c r="IS677">
        <v>0</v>
      </c>
      <c r="IT677">
        <v>1</v>
      </c>
      <c r="IU677">
        <v>0</v>
      </c>
      <c r="IV677">
        <v>0</v>
      </c>
      <c r="IW677">
        <v>0</v>
      </c>
      <c r="IX677">
        <v>0</v>
      </c>
      <c r="IY677">
        <v>0</v>
      </c>
      <c r="IZ677">
        <v>1</v>
      </c>
      <c r="JA677">
        <v>0</v>
      </c>
      <c r="JB677">
        <v>0</v>
      </c>
      <c r="JC677">
        <v>0</v>
      </c>
      <c r="JD677">
        <v>0</v>
      </c>
      <c r="JE677">
        <v>0</v>
      </c>
      <c r="JF677">
        <v>11</v>
      </c>
      <c r="JG677">
        <v>0</v>
      </c>
      <c r="JH677">
        <v>0</v>
      </c>
      <c r="JI677">
        <v>0</v>
      </c>
      <c r="JJ677">
        <v>0</v>
      </c>
      <c r="JK677">
        <v>0</v>
      </c>
      <c r="JL677">
        <v>0</v>
      </c>
      <c r="JM677">
        <v>0</v>
      </c>
      <c r="JN677">
        <v>0</v>
      </c>
      <c r="JO677">
        <v>0</v>
      </c>
      <c r="JP677">
        <v>0</v>
      </c>
      <c r="JQ677">
        <v>0</v>
      </c>
      <c r="JR677">
        <v>0</v>
      </c>
      <c r="JS677">
        <v>0</v>
      </c>
      <c r="JT677">
        <v>0</v>
      </c>
      <c r="JU677">
        <v>0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0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0</v>
      </c>
      <c r="LD677">
        <v>0</v>
      </c>
      <c r="LE677">
        <v>0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</row>
    <row r="678" spans="1:332">
      <c r="A678" t="s">
        <v>599</v>
      </c>
      <c r="B678" t="s">
        <v>592</v>
      </c>
      <c r="C678" t="str">
        <f>"061602"</f>
        <v>061602</v>
      </c>
      <c r="D678" t="s">
        <v>598</v>
      </c>
      <c r="E678">
        <v>5</v>
      </c>
      <c r="F678">
        <v>323</v>
      </c>
      <c r="G678">
        <v>250</v>
      </c>
      <c r="H678">
        <v>110</v>
      </c>
      <c r="I678">
        <v>140</v>
      </c>
      <c r="J678">
        <v>0</v>
      </c>
      <c r="K678">
        <v>2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140</v>
      </c>
      <c r="T678">
        <v>0</v>
      </c>
      <c r="U678">
        <v>0</v>
      </c>
      <c r="V678">
        <v>140</v>
      </c>
      <c r="W678">
        <v>8</v>
      </c>
      <c r="X678">
        <v>5</v>
      </c>
      <c r="Y678">
        <v>1</v>
      </c>
      <c r="Z678">
        <v>0</v>
      </c>
      <c r="AA678">
        <v>132</v>
      </c>
      <c r="AB678">
        <v>94</v>
      </c>
      <c r="AC678">
        <v>13</v>
      </c>
      <c r="AD678">
        <v>12</v>
      </c>
      <c r="AE678">
        <v>6</v>
      </c>
      <c r="AF678">
        <v>1</v>
      </c>
      <c r="AG678">
        <v>3</v>
      </c>
      <c r="AH678">
        <v>5</v>
      </c>
      <c r="AI678">
        <v>0</v>
      </c>
      <c r="AJ678">
        <v>0</v>
      </c>
      <c r="AK678">
        <v>5</v>
      </c>
      <c r="AL678">
        <v>0</v>
      </c>
      <c r="AM678">
        <v>0</v>
      </c>
      <c r="AN678">
        <v>1</v>
      </c>
      <c r="AO678">
        <v>15</v>
      </c>
      <c r="AP678">
        <v>1</v>
      </c>
      <c r="AQ678">
        <v>1</v>
      </c>
      <c r="AR678">
        <v>0</v>
      </c>
      <c r="AS678">
        <v>5</v>
      </c>
      <c r="AT678">
        <v>0</v>
      </c>
      <c r="AU678">
        <v>1</v>
      </c>
      <c r="AV678">
        <v>0</v>
      </c>
      <c r="AW678">
        <v>6</v>
      </c>
      <c r="AX678">
        <v>2</v>
      </c>
      <c r="AY678">
        <v>13</v>
      </c>
      <c r="AZ678">
        <v>0</v>
      </c>
      <c r="BA678">
        <v>1</v>
      </c>
      <c r="BB678">
        <v>0</v>
      </c>
      <c r="BC678">
        <v>0</v>
      </c>
      <c r="BD678">
        <v>0</v>
      </c>
      <c r="BE678">
        <v>2</v>
      </c>
      <c r="BF678">
        <v>1</v>
      </c>
      <c r="BG678">
        <v>94</v>
      </c>
      <c r="BH678">
        <v>4</v>
      </c>
      <c r="BI678">
        <v>2</v>
      </c>
      <c r="BJ678">
        <v>0</v>
      </c>
      <c r="BK678">
        <v>0</v>
      </c>
      <c r="BL678">
        <v>0</v>
      </c>
      <c r="BM678">
        <v>1</v>
      </c>
      <c r="BN678">
        <v>0</v>
      </c>
      <c r="BO678">
        <v>0</v>
      </c>
      <c r="BP678">
        <v>0</v>
      </c>
      <c r="BQ678">
        <v>1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4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16</v>
      </c>
      <c r="EM678">
        <v>0</v>
      </c>
      <c r="EN678">
        <v>4</v>
      </c>
      <c r="EO678">
        <v>0</v>
      </c>
      <c r="EP678">
        <v>1</v>
      </c>
      <c r="EQ678">
        <v>0</v>
      </c>
      <c r="ER678">
        <v>0</v>
      </c>
      <c r="ES678">
        <v>0</v>
      </c>
      <c r="ET678">
        <v>6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5</v>
      </c>
      <c r="FM678">
        <v>0</v>
      </c>
      <c r="FN678">
        <v>0</v>
      </c>
      <c r="FO678">
        <v>0</v>
      </c>
      <c r="FP678">
        <v>16</v>
      </c>
      <c r="FQ678">
        <v>1</v>
      </c>
      <c r="FR678">
        <v>0</v>
      </c>
      <c r="FS678">
        <v>1</v>
      </c>
      <c r="FT678">
        <v>0</v>
      </c>
      <c r="FU678">
        <v>0</v>
      </c>
      <c r="FV678">
        <v>0</v>
      </c>
      <c r="FW678">
        <v>0</v>
      </c>
      <c r="FX678">
        <v>0</v>
      </c>
      <c r="FY678">
        <v>0</v>
      </c>
      <c r="FZ678">
        <v>0</v>
      </c>
      <c r="GA678">
        <v>0</v>
      </c>
      <c r="GB678">
        <v>0</v>
      </c>
      <c r="GC678">
        <v>0</v>
      </c>
      <c r="GD678">
        <v>0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0</v>
      </c>
      <c r="GP678">
        <v>0</v>
      </c>
      <c r="GQ678">
        <v>0</v>
      </c>
      <c r="GR678">
        <v>0</v>
      </c>
      <c r="GS678">
        <v>0</v>
      </c>
      <c r="GT678">
        <v>0</v>
      </c>
      <c r="GU678">
        <v>1</v>
      </c>
      <c r="GV678">
        <v>10</v>
      </c>
      <c r="GW678">
        <v>3</v>
      </c>
      <c r="GX678">
        <v>2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2</v>
      </c>
      <c r="HG678">
        <v>0</v>
      </c>
      <c r="HH678">
        <v>2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1</v>
      </c>
      <c r="HQ678">
        <v>0</v>
      </c>
      <c r="HR678">
        <v>0</v>
      </c>
      <c r="HS678">
        <v>0</v>
      </c>
      <c r="HT678">
        <v>0</v>
      </c>
      <c r="HU678">
        <v>0</v>
      </c>
      <c r="HV678">
        <v>0</v>
      </c>
      <c r="HW678">
        <v>0</v>
      </c>
      <c r="HX678">
        <v>0</v>
      </c>
      <c r="HY678">
        <v>0</v>
      </c>
      <c r="HZ678">
        <v>0</v>
      </c>
      <c r="IA678">
        <v>10</v>
      </c>
      <c r="IB678">
        <v>5</v>
      </c>
      <c r="IC678">
        <v>1</v>
      </c>
      <c r="ID678">
        <v>1</v>
      </c>
      <c r="IE678">
        <v>1</v>
      </c>
      <c r="IF678">
        <v>1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1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0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0</v>
      </c>
      <c r="JF678">
        <v>5</v>
      </c>
      <c r="JG678">
        <v>0</v>
      </c>
      <c r="JH678">
        <v>0</v>
      </c>
      <c r="JI678">
        <v>0</v>
      </c>
      <c r="JJ678">
        <v>0</v>
      </c>
      <c r="JK678">
        <v>0</v>
      </c>
      <c r="JL678">
        <v>0</v>
      </c>
      <c r="JM678">
        <v>0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2</v>
      </c>
      <c r="KR678">
        <v>1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0</v>
      </c>
      <c r="LD678">
        <v>0</v>
      </c>
      <c r="LE678">
        <v>0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1</v>
      </c>
      <c r="LM678">
        <v>0</v>
      </c>
      <c r="LN678">
        <v>0</v>
      </c>
      <c r="LO678">
        <v>0</v>
      </c>
      <c r="LP678">
        <v>0</v>
      </c>
      <c r="LQ678">
        <v>0</v>
      </c>
      <c r="LR678">
        <v>0</v>
      </c>
      <c r="LS678">
        <v>0</v>
      </c>
      <c r="LT678">
        <v>2</v>
      </c>
    </row>
    <row r="679" spans="1:332">
      <c r="A679" t="s">
        <v>597</v>
      </c>
      <c r="B679" t="s">
        <v>592</v>
      </c>
      <c r="C679" t="str">
        <f>"061602"</f>
        <v>061602</v>
      </c>
      <c r="D679" t="s">
        <v>596</v>
      </c>
      <c r="E679">
        <v>6</v>
      </c>
      <c r="F679">
        <v>1217</v>
      </c>
      <c r="G679">
        <v>930</v>
      </c>
      <c r="H679">
        <v>361</v>
      </c>
      <c r="I679">
        <v>569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569</v>
      </c>
      <c r="T679">
        <v>0</v>
      </c>
      <c r="U679">
        <v>0</v>
      </c>
      <c r="V679">
        <v>569</v>
      </c>
      <c r="W679">
        <v>36</v>
      </c>
      <c r="X679">
        <v>24</v>
      </c>
      <c r="Y679">
        <v>12</v>
      </c>
      <c r="Z679">
        <v>0</v>
      </c>
      <c r="AA679">
        <v>533</v>
      </c>
      <c r="AB679">
        <v>367</v>
      </c>
      <c r="AC679">
        <v>61</v>
      </c>
      <c r="AD679">
        <v>14</v>
      </c>
      <c r="AE679">
        <v>13</v>
      </c>
      <c r="AF679">
        <v>2</v>
      </c>
      <c r="AG679">
        <v>5</v>
      </c>
      <c r="AH679">
        <v>4</v>
      </c>
      <c r="AI679">
        <v>4</v>
      </c>
      <c r="AJ679">
        <v>3</v>
      </c>
      <c r="AK679">
        <v>1</v>
      </c>
      <c r="AL679">
        <v>2</v>
      </c>
      <c r="AM679">
        <v>12</v>
      </c>
      <c r="AN679">
        <v>26</v>
      </c>
      <c r="AO679">
        <v>40</v>
      </c>
      <c r="AP679">
        <v>2</v>
      </c>
      <c r="AQ679">
        <v>0</v>
      </c>
      <c r="AR679">
        <v>0</v>
      </c>
      <c r="AS679">
        <v>17</v>
      </c>
      <c r="AT679">
        <v>1</v>
      </c>
      <c r="AU679">
        <v>1</v>
      </c>
      <c r="AV679">
        <v>2</v>
      </c>
      <c r="AW679">
        <v>25</v>
      </c>
      <c r="AX679">
        <v>0</v>
      </c>
      <c r="AY679">
        <v>117</v>
      </c>
      <c r="AZ679">
        <v>5</v>
      </c>
      <c r="BA679">
        <v>2</v>
      </c>
      <c r="BB679">
        <v>0</v>
      </c>
      <c r="BC679">
        <v>0</v>
      </c>
      <c r="BD679">
        <v>2</v>
      </c>
      <c r="BE679">
        <v>1</v>
      </c>
      <c r="BF679">
        <v>5</v>
      </c>
      <c r="BG679">
        <v>367</v>
      </c>
      <c r="BH679">
        <v>22</v>
      </c>
      <c r="BI679">
        <v>16</v>
      </c>
      <c r="BJ679">
        <v>2</v>
      </c>
      <c r="BK679">
        <v>0</v>
      </c>
      <c r="BL679">
        <v>0</v>
      </c>
      <c r="BM679">
        <v>1</v>
      </c>
      <c r="BN679">
        <v>1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1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1</v>
      </c>
      <c r="CK679">
        <v>0</v>
      </c>
      <c r="CL679">
        <v>0</v>
      </c>
      <c r="CM679">
        <v>22</v>
      </c>
      <c r="CN679">
        <v>9</v>
      </c>
      <c r="CO679">
        <v>5</v>
      </c>
      <c r="CP679">
        <v>1</v>
      </c>
      <c r="CQ679">
        <v>0</v>
      </c>
      <c r="CR679">
        <v>0</v>
      </c>
      <c r="CS679">
        <v>0</v>
      </c>
      <c r="CT679">
        <v>0</v>
      </c>
      <c r="CU679">
        <v>2</v>
      </c>
      <c r="CV679">
        <v>0</v>
      </c>
      <c r="CW679">
        <v>0</v>
      </c>
      <c r="CX679">
        <v>0</v>
      </c>
      <c r="CY679">
        <v>0</v>
      </c>
      <c r="CZ679">
        <v>1</v>
      </c>
      <c r="DA679">
        <v>0</v>
      </c>
      <c r="DB679">
        <v>0</v>
      </c>
      <c r="DC679">
        <v>0</v>
      </c>
      <c r="DD679">
        <v>0</v>
      </c>
      <c r="DE679">
        <v>9</v>
      </c>
      <c r="DF679">
        <v>15</v>
      </c>
      <c r="DG679">
        <v>9</v>
      </c>
      <c r="DH679">
        <v>0</v>
      </c>
      <c r="DI679">
        <v>2</v>
      </c>
      <c r="DJ679">
        <v>0</v>
      </c>
      <c r="DK679">
        <v>1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1</v>
      </c>
      <c r="DU679">
        <v>0</v>
      </c>
      <c r="DV679">
        <v>0</v>
      </c>
      <c r="DW679">
        <v>0</v>
      </c>
      <c r="DX679">
        <v>0</v>
      </c>
      <c r="DY679">
        <v>1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1</v>
      </c>
      <c r="EG679">
        <v>0</v>
      </c>
      <c r="EH679">
        <v>0</v>
      </c>
      <c r="EI679">
        <v>0</v>
      </c>
      <c r="EJ679">
        <v>0</v>
      </c>
      <c r="EK679">
        <v>15</v>
      </c>
      <c r="EL679">
        <v>60</v>
      </c>
      <c r="EM679">
        <v>0</v>
      </c>
      <c r="EN679">
        <v>4</v>
      </c>
      <c r="EO679">
        <v>1</v>
      </c>
      <c r="EP679">
        <v>0</v>
      </c>
      <c r="EQ679">
        <v>0</v>
      </c>
      <c r="ER679">
        <v>0</v>
      </c>
      <c r="ES679">
        <v>0</v>
      </c>
      <c r="ET679">
        <v>33</v>
      </c>
      <c r="EU679">
        <v>0</v>
      </c>
      <c r="EV679">
        <v>1</v>
      </c>
      <c r="EW679">
        <v>0</v>
      </c>
      <c r="EX679">
        <v>1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1</v>
      </c>
      <c r="FG679">
        <v>0</v>
      </c>
      <c r="FH679">
        <v>2</v>
      </c>
      <c r="FI679">
        <v>0</v>
      </c>
      <c r="FJ679">
        <v>2</v>
      </c>
      <c r="FK679">
        <v>0</v>
      </c>
      <c r="FL679">
        <v>14</v>
      </c>
      <c r="FM679">
        <v>0</v>
      </c>
      <c r="FN679">
        <v>0</v>
      </c>
      <c r="FO679">
        <v>1</v>
      </c>
      <c r="FP679">
        <v>60</v>
      </c>
      <c r="FQ679">
        <v>8</v>
      </c>
      <c r="FR679">
        <v>1</v>
      </c>
      <c r="FS679">
        <v>5</v>
      </c>
      <c r="FT679">
        <v>1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1</v>
      </c>
      <c r="GU679">
        <v>8</v>
      </c>
      <c r="GV679">
        <v>47</v>
      </c>
      <c r="GW679">
        <v>12</v>
      </c>
      <c r="GX679">
        <v>16</v>
      </c>
      <c r="GY679">
        <v>1</v>
      </c>
      <c r="GZ679">
        <v>1</v>
      </c>
      <c r="HA679">
        <v>2</v>
      </c>
      <c r="HB679">
        <v>2</v>
      </c>
      <c r="HC679">
        <v>1</v>
      </c>
      <c r="HD679">
        <v>1</v>
      </c>
      <c r="HE679">
        <v>0</v>
      </c>
      <c r="HF679">
        <v>0</v>
      </c>
      <c r="HG679">
        <v>0</v>
      </c>
      <c r="HH679">
        <v>1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2</v>
      </c>
      <c r="HP679">
        <v>0</v>
      </c>
      <c r="HQ679">
        <v>1</v>
      </c>
      <c r="HR679">
        <v>1</v>
      </c>
      <c r="HS679">
        <v>0</v>
      </c>
      <c r="HT679">
        <v>0</v>
      </c>
      <c r="HU679">
        <v>0</v>
      </c>
      <c r="HV679">
        <v>0</v>
      </c>
      <c r="HW679">
        <v>0</v>
      </c>
      <c r="HX679">
        <v>2</v>
      </c>
      <c r="HY679">
        <v>0</v>
      </c>
      <c r="HZ679">
        <v>4</v>
      </c>
      <c r="IA679">
        <v>47</v>
      </c>
      <c r="IB679">
        <v>5</v>
      </c>
      <c r="IC679">
        <v>2</v>
      </c>
      <c r="ID679">
        <v>0</v>
      </c>
      <c r="IE679">
        <v>0</v>
      </c>
      <c r="IF679">
        <v>1</v>
      </c>
      <c r="IG679">
        <v>0</v>
      </c>
      <c r="IH679">
        <v>0</v>
      </c>
      <c r="II679">
        <v>0</v>
      </c>
      <c r="IJ679">
        <v>1</v>
      </c>
      <c r="IK679">
        <v>0</v>
      </c>
      <c r="IL679">
        <v>0</v>
      </c>
      <c r="IM679">
        <v>0</v>
      </c>
      <c r="IN679">
        <v>0</v>
      </c>
      <c r="IO679">
        <v>0</v>
      </c>
      <c r="IP679">
        <v>0</v>
      </c>
      <c r="IQ679">
        <v>0</v>
      </c>
      <c r="IR679">
        <v>0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0</v>
      </c>
      <c r="IY679">
        <v>0</v>
      </c>
      <c r="IZ679">
        <v>1</v>
      </c>
      <c r="JA679">
        <v>0</v>
      </c>
      <c r="JB679">
        <v>0</v>
      </c>
      <c r="JC679">
        <v>0</v>
      </c>
      <c r="JD679">
        <v>0</v>
      </c>
      <c r="JE679">
        <v>0</v>
      </c>
      <c r="JF679">
        <v>5</v>
      </c>
      <c r="JG679">
        <v>0</v>
      </c>
      <c r="JH679">
        <v>0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0</v>
      </c>
      <c r="JQ679">
        <v>0</v>
      </c>
      <c r="JR679">
        <v>0</v>
      </c>
      <c r="JS679">
        <v>0</v>
      </c>
      <c r="JT679">
        <v>0</v>
      </c>
      <c r="JU679">
        <v>0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0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0</v>
      </c>
      <c r="LC679">
        <v>0</v>
      </c>
      <c r="LD679">
        <v>0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</row>
    <row r="680" spans="1:332">
      <c r="A680" t="s">
        <v>595</v>
      </c>
      <c r="B680" t="s">
        <v>592</v>
      </c>
      <c r="C680" t="str">
        <f>"061602"</f>
        <v>061602</v>
      </c>
      <c r="D680" t="s">
        <v>594</v>
      </c>
      <c r="E680">
        <v>7</v>
      </c>
      <c r="F680">
        <v>415</v>
      </c>
      <c r="G680">
        <v>320</v>
      </c>
      <c r="H680">
        <v>111</v>
      </c>
      <c r="I680">
        <v>209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209</v>
      </c>
      <c r="T680">
        <v>0</v>
      </c>
      <c r="U680">
        <v>0</v>
      </c>
      <c r="V680">
        <v>209</v>
      </c>
      <c r="W680">
        <v>5</v>
      </c>
      <c r="X680">
        <v>4</v>
      </c>
      <c r="Y680">
        <v>1</v>
      </c>
      <c r="Z680">
        <v>0</v>
      </c>
      <c r="AA680">
        <v>204</v>
      </c>
      <c r="AB680">
        <v>129</v>
      </c>
      <c r="AC680">
        <v>17</v>
      </c>
      <c r="AD680">
        <v>12</v>
      </c>
      <c r="AE680">
        <v>11</v>
      </c>
      <c r="AF680">
        <v>1</v>
      </c>
      <c r="AG680">
        <v>1</v>
      </c>
      <c r="AH680">
        <v>1</v>
      </c>
      <c r="AI680">
        <v>3</v>
      </c>
      <c r="AJ680">
        <v>0</v>
      </c>
      <c r="AK680">
        <v>0</v>
      </c>
      <c r="AL680">
        <v>0</v>
      </c>
      <c r="AM680">
        <v>3</v>
      </c>
      <c r="AN680">
        <v>2</v>
      </c>
      <c r="AO680">
        <v>9</v>
      </c>
      <c r="AP680">
        <v>2</v>
      </c>
      <c r="AQ680">
        <v>0</v>
      </c>
      <c r="AR680">
        <v>1</v>
      </c>
      <c r="AS680">
        <v>22</v>
      </c>
      <c r="AT680">
        <v>0</v>
      </c>
      <c r="AU680">
        <v>2</v>
      </c>
      <c r="AV680">
        <v>0</v>
      </c>
      <c r="AW680">
        <v>9</v>
      </c>
      <c r="AX680">
        <v>0</v>
      </c>
      <c r="AY680">
        <v>31</v>
      </c>
      <c r="AZ680">
        <v>0</v>
      </c>
      <c r="BA680">
        <v>1</v>
      </c>
      <c r="BB680">
        <v>0</v>
      </c>
      <c r="BC680">
        <v>0</v>
      </c>
      <c r="BD680">
        <v>0</v>
      </c>
      <c r="BE680">
        <v>1</v>
      </c>
      <c r="BF680">
        <v>0</v>
      </c>
      <c r="BG680">
        <v>129</v>
      </c>
      <c r="BH680">
        <v>7</v>
      </c>
      <c r="BI680">
        <v>5</v>
      </c>
      <c r="BJ680">
        <v>0</v>
      </c>
      <c r="BK680">
        <v>0</v>
      </c>
      <c r="BL680">
        <v>0</v>
      </c>
      <c r="BM680">
        <v>0</v>
      </c>
      <c r="BN680">
        <v>2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7</v>
      </c>
      <c r="CN680">
        <v>6</v>
      </c>
      <c r="CO680">
        <v>2</v>
      </c>
      <c r="CP680">
        <v>2</v>
      </c>
      <c r="CQ680">
        <v>1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1</v>
      </c>
      <c r="DB680">
        <v>0</v>
      </c>
      <c r="DC680">
        <v>0</v>
      </c>
      <c r="DD680">
        <v>0</v>
      </c>
      <c r="DE680">
        <v>6</v>
      </c>
      <c r="DF680">
        <v>3</v>
      </c>
      <c r="DG680">
        <v>1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1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1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3</v>
      </c>
      <c r="EL680">
        <v>28</v>
      </c>
      <c r="EM680">
        <v>1</v>
      </c>
      <c r="EN680">
        <v>2</v>
      </c>
      <c r="EO680">
        <v>0</v>
      </c>
      <c r="EP680">
        <v>0</v>
      </c>
      <c r="EQ680">
        <v>0</v>
      </c>
      <c r="ER680">
        <v>1</v>
      </c>
      <c r="ES680">
        <v>0</v>
      </c>
      <c r="ET680">
        <v>16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3</v>
      </c>
      <c r="FI680">
        <v>0</v>
      </c>
      <c r="FJ680">
        <v>0</v>
      </c>
      <c r="FK680">
        <v>0</v>
      </c>
      <c r="FL680">
        <v>5</v>
      </c>
      <c r="FM680">
        <v>0</v>
      </c>
      <c r="FN680">
        <v>0</v>
      </c>
      <c r="FO680">
        <v>0</v>
      </c>
      <c r="FP680">
        <v>28</v>
      </c>
      <c r="FQ680">
        <v>4</v>
      </c>
      <c r="FR680">
        <v>2</v>
      </c>
      <c r="FS680">
        <v>1</v>
      </c>
      <c r="FT680">
        <v>1</v>
      </c>
      <c r="FU680">
        <v>0</v>
      </c>
      <c r="FV680">
        <v>0</v>
      </c>
      <c r="FW680">
        <v>0</v>
      </c>
      <c r="FX680">
        <v>0</v>
      </c>
      <c r="FY680">
        <v>0</v>
      </c>
      <c r="FZ680">
        <v>0</v>
      </c>
      <c r="GA680">
        <v>0</v>
      </c>
      <c r="GB680">
        <v>0</v>
      </c>
      <c r="GC680">
        <v>0</v>
      </c>
      <c r="GD680">
        <v>0</v>
      </c>
      <c r="GE680">
        <v>0</v>
      </c>
      <c r="GF680">
        <v>0</v>
      </c>
      <c r="GG680">
        <v>0</v>
      </c>
      <c r="GH680">
        <v>0</v>
      </c>
      <c r="GI680">
        <v>0</v>
      </c>
      <c r="GJ680">
        <v>0</v>
      </c>
      <c r="GK680">
        <v>0</v>
      </c>
      <c r="GL680">
        <v>0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0</v>
      </c>
      <c r="GT680">
        <v>0</v>
      </c>
      <c r="GU680">
        <v>4</v>
      </c>
      <c r="GV680">
        <v>24</v>
      </c>
      <c r="GW680">
        <v>8</v>
      </c>
      <c r="GX680">
        <v>7</v>
      </c>
      <c r="GY680">
        <v>0</v>
      </c>
      <c r="GZ680">
        <v>0</v>
      </c>
      <c r="HA680">
        <v>0</v>
      </c>
      <c r="HB680">
        <v>1</v>
      </c>
      <c r="HC680">
        <v>0</v>
      </c>
      <c r="HD680">
        <v>0</v>
      </c>
      <c r="HE680">
        <v>2</v>
      </c>
      <c r="HF680">
        <v>0</v>
      </c>
      <c r="HG680">
        <v>0</v>
      </c>
      <c r="HH680">
        <v>1</v>
      </c>
      <c r="HI680">
        <v>1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1</v>
      </c>
      <c r="HP680">
        <v>1</v>
      </c>
      <c r="HQ680">
        <v>1</v>
      </c>
      <c r="HR680">
        <v>0</v>
      </c>
      <c r="HS680">
        <v>0</v>
      </c>
      <c r="HT680">
        <v>0</v>
      </c>
      <c r="HU680">
        <v>0</v>
      </c>
      <c r="HV680">
        <v>0</v>
      </c>
      <c r="HW680">
        <v>0</v>
      </c>
      <c r="HX680">
        <v>1</v>
      </c>
      <c r="HY680">
        <v>0</v>
      </c>
      <c r="HZ680">
        <v>0</v>
      </c>
      <c r="IA680">
        <v>24</v>
      </c>
      <c r="IB680">
        <v>2</v>
      </c>
      <c r="IC680">
        <v>1</v>
      </c>
      <c r="ID680">
        <v>0</v>
      </c>
      <c r="IE680">
        <v>0</v>
      </c>
      <c r="IF680">
        <v>0</v>
      </c>
      <c r="IG680">
        <v>0</v>
      </c>
      <c r="IH680">
        <v>0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0</v>
      </c>
      <c r="IR680">
        <v>0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1</v>
      </c>
      <c r="JD680">
        <v>0</v>
      </c>
      <c r="JE680">
        <v>0</v>
      </c>
      <c r="JF680">
        <v>2</v>
      </c>
      <c r="JG680">
        <v>1</v>
      </c>
      <c r="JH680">
        <v>0</v>
      </c>
      <c r="JI680">
        <v>0</v>
      </c>
      <c r="JJ680">
        <v>1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0</v>
      </c>
      <c r="JQ680">
        <v>0</v>
      </c>
      <c r="JR680">
        <v>0</v>
      </c>
      <c r="JS680">
        <v>0</v>
      </c>
      <c r="JT680">
        <v>0</v>
      </c>
      <c r="JU680">
        <v>0</v>
      </c>
      <c r="JV680">
        <v>0</v>
      </c>
      <c r="JW680">
        <v>0</v>
      </c>
      <c r="JX680">
        <v>1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0</v>
      </c>
      <c r="LD680">
        <v>0</v>
      </c>
      <c r="LE680">
        <v>0</v>
      </c>
      <c r="LF680">
        <v>0</v>
      </c>
      <c r="LG680">
        <v>0</v>
      </c>
      <c r="LH680">
        <v>0</v>
      </c>
      <c r="LI680">
        <v>0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0</v>
      </c>
      <c r="LS680">
        <v>0</v>
      </c>
      <c r="LT680">
        <v>0</v>
      </c>
    </row>
    <row r="681" spans="1:332">
      <c r="A681" t="s">
        <v>593</v>
      </c>
      <c r="B681" t="s">
        <v>592</v>
      </c>
      <c r="C681" t="str">
        <f>"061602"</f>
        <v>061602</v>
      </c>
      <c r="D681" t="s">
        <v>591</v>
      </c>
      <c r="E681">
        <v>8</v>
      </c>
      <c r="F681">
        <v>522</v>
      </c>
      <c r="G681">
        <v>400</v>
      </c>
      <c r="H681">
        <v>145</v>
      </c>
      <c r="I681">
        <v>255</v>
      </c>
      <c r="J681">
        <v>0</v>
      </c>
      <c r="K681">
        <v>3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255</v>
      </c>
      <c r="T681">
        <v>0</v>
      </c>
      <c r="U681">
        <v>0</v>
      </c>
      <c r="V681">
        <v>255</v>
      </c>
      <c r="W681">
        <v>6</v>
      </c>
      <c r="X681">
        <v>5</v>
      </c>
      <c r="Y681">
        <v>1</v>
      </c>
      <c r="Z681">
        <v>0</v>
      </c>
      <c r="AA681">
        <v>249</v>
      </c>
      <c r="AB681">
        <v>157</v>
      </c>
      <c r="AC681">
        <v>44</v>
      </c>
      <c r="AD681">
        <v>7</v>
      </c>
      <c r="AE681">
        <v>15</v>
      </c>
      <c r="AF681">
        <v>0</v>
      </c>
      <c r="AG681">
        <v>7</v>
      </c>
      <c r="AH681">
        <v>1</v>
      </c>
      <c r="AI681">
        <v>3</v>
      </c>
      <c r="AJ681">
        <v>2</v>
      </c>
      <c r="AK681">
        <v>2</v>
      </c>
      <c r="AL681">
        <v>1</v>
      </c>
      <c r="AM681">
        <v>6</v>
      </c>
      <c r="AN681">
        <v>1</v>
      </c>
      <c r="AO681">
        <v>17</v>
      </c>
      <c r="AP681">
        <v>0</v>
      </c>
      <c r="AQ681">
        <v>0</v>
      </c>
      <c r="AR681">
        <v>1</v>
      </c>
      <c r="AS681">
        <v>3</v>
      </c>
      <c r="AT681">
        <v>1</v>
      </c>
      <c r="AU681">
        <v>4</v>
      </c>
      <c r="AV681">
        <v>0</v>
      </c>
      <c r="AW681">
        <v>4</v>
      </c>
      <c r="AX681">
        <v>0</v>
      </c>
      <c r="AY681">
        <v>31</v>
      </c>
      <c r="AZ681">
        <v>0</v>
      </c>
      <c r="BA681">
        <v>1</v>
      </c>
      <c r="BB681">
        <v>1</v>
      </c>
      <c r="BC681">
        <v>2</v>
      </c>
      <c r="BD681">
        <v>1</v>
      </c>
      <c r="BE681">
        <v>1</v>
      </c>
      <c r="BF681">
        <v>1</v>
      </c>
      <c r="BG681">
        <v>157</v>
      </c>
      <c r="BH681">
        <v>12</v>
      </c>
      <c r="BI681">
        <v>9</v>
      </c>
      <c r="BJ681">
        <v>1</v>
      </c>
      <c r="BK681">
        <v>0</v>
      </c>
      <c r="BL681">
        <v>1</v>
      </c>
      <c r="BM681">
        <v>1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12</v>
      </c>
      <c r="CN681">
        <v>1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1</v>
      </c>
      <c r="DE681">
        <v>1</v>
      </c>
      <c r="DF681">
        <v>8</v>
      </c>
      <c r="DG681">
        <v>3</v>
      </c>
      <c r="DH681">
        <v>0</v>
      </c>
      <c r="DI681">
        <v>0</v>
      </c>
      <c r="DJ681">
        <v>1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2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1</v>
      </c>
      <c r="EC681">
        <v>0</v>
      </c>
      <c r="ED681">
        <v>1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8</v>
      </c>
      <c r="EL681">
        <v>36</v>
      </c>
      <c r="EM681">
        <v>1</v>
      </c>
      <c r="EN681">
        <v>9</v>
      </c>
      <c r="EO681">
        <v>0</v>
      </c>
      <c r="EP681">
        <v>0</v>
      </c>
      <c r="EQ681">
        <v>0</v>
      </c>
      <c r="ER681">
        <v>1</v>
      </c>
      <c r="ES681">
        <v>0</v>
      </c>
      <c r="ET681">
        <v>12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1</v>
      </c>
      <c r="FI681">
        <v>0</v>
      </c>
      <c r="FJ681">
        <v>0</v>
      </c>
      <c r="FK681">
        <v>0</v>
      </c>
      <c r="FL681">
        <v>12</v>
      </c>
      <c r="FM681">
        <v>0</v>
      </c>
      <c r="FN681">
        <v>0</v>
      </c>
      <c r="FO681">
        <v>0</v>
      </c>
      <c r="FP681">
        <v>36</v>
      </c>
      <c r="FQ681">
        <v>5</v>
      </c>
      <c r="FR681">
        <v>1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1</v>
      </c>
      <c r="FY681">
        <v>0</v>
      </c>
      <c r="FZ681">
        <v>0</v>
      </c>
      <c r="GA681">
        <v>0</v>
      </c>
      <c r="GB681">
        <v>0</v>
      </c>
      <c r="GC681">
        <v>0</v>
      </c>
      <c r="GD681">
        <v>0</v>
      </c>
      <c r="GE681">
        <v>1</v>
      </c>
      <c r="GF681">
        <v>0</v>
      </c>
      <c r="GG681">
        <v>0</v>
      </c>
      <c r="GH681">
        <v>1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1</v>
      </c>
      <c r="GU681">
        <v>5</v>
      </c>
      <c r="GV681">
        <v>26</v>
      </c>
      <c r="GW681">
        <v>8</v>
      </c>
      <c r="GX681">
        <v>0</v>
      </c>
      <c r="GY681">
        <v>0</v>
      </c>
      <c r="GZ681">
        <v>0</v>
      </c>
      <c r="HA681">
        <v>6</v>
      </c>
      <c r="HB681">
        <v>1</v>
      </c>
      <c r="HC681">
        <v>4</v>
      </c>
      <c r="HD681">
        <v>0</v>
      </c>
      <c r="HE681">
        <v>2</v>
      </c>
      <c r="HF681">
        <v>0</v>
      </c>
      <c r="HG681">
        <v>1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2</v>
      </c>
      <c r="HQ681">
        <v>1</v>
      </c>
      <c r="HR681">
        <v>0</v>
      </c>
      <c r="HS681">
        <v>0</v>
      </c>
      <c r="HT681">
        <v>0</v>
      </c>
      <c r="HU681">
        <v>0</v>
      </c>
      <c r="HV681">
        <v>0</v>
      </c>
      <c r="HW681">
        <v>0</v>
      </c>
      <c r="HX681">
        <v>0</v>
      </c>
      <c r="HY681">
        <v>0</v>
      </c>
      <c r="HZ681">
        <v>1</v>
      </c>
      <c r="IA681">
        <v>26</v>
      </c>
      <c r="IB681">
        <v>1</v>
      </c>
      <c r="IC681">
        <v>0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0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0</v>
      </c>
      <c r="IY681">
        <v>0</v>
      </c>
      <c r="IZ681">
        <v>0</v>
      </c>
      <c r="JA681">
        <v>0</v>
      </c>
      <c r="JB681">
        <v>1</v>
      </c>
      <c r="JC681">
        <v>0</v>
      </c>
      <c r="JD681">
        <v>0</v>
      </c>
      <c r="JE681">
        <v>0</v>
      </c>
      <c r="JF681">
        <v>1</v>
      </c>
      <c r="JG681">
        <v>2</v>
      </c>
      <c r="JH681">
        <v>1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1</v>
      </c>
      <c r="JR681">
        <v>0</v>
      </c>
      <c r="JS681">
        <v>0</v>
      </c>
      <c r="JT681">
        <v>0</v>
      </c>
      <c r="JU681">
        <v>0</v>
      </c>
      <c r="JV681">
        <v>0</v>
      </c>
      <c r="JW681">
        <v>0</v>
      </c>
      <c r="JX681">
        <v>2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1</v>
      </c>
      <c r="KR681">
        <v>1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0</v>
      </c>
      <c r="LE681">
        <v>0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0</v>
      </c>
      <c r="LM681">
        <v>0</v>
      </c>
      <c r="LN681">
        <v>0</v>
      </c>
      <c r="LO681">
        <v>0</v>
      </c>
      <c r="LP681">
        <v>0</v>
      </c>
      <c r="LQ681">
        <v>0</v>
      </c>
      <c r="LR681">
        <v>0</v>
      </c>
      <c r="LS681">
        <v>0</v>
      </c>
      <c r="LT681">
        <v>1</v>
      </c>
    </row>
    <row r="682" spans="1:332">
      <c r="A682" t="s">
        <v>590</v>
      </c>
      <c r="B682" t="s">
        <v>579</v>
      </c>
      <c r="C682" t="str">
        <f>"061603"</f>
        <v>061603</v>
      </c>
      <c r="D682" t="s">
        <v>589</v>
      </c>
      <c r="E682">
        <v>1</v>
      </c>
      <c r="F682">
        <v>886</v>
      </c>
      <c r="G682">
        <v>690</v>
      </c>
      <c r="H682">
        <v>253</v>
      </c>
      <c r="I682">
        <v>437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437</v>
      </c>
      <c r="T682">
        <v>0</v>
      </c>
      <c r="U682">
        <v>0</v>
      </c>
      <c r="V682">
        <v>437</v>
      </c>
      <c r="W682">
        <v>16</v>
      </c>
      <c r="X682">
        <v>10</v>
      </c>
      <c r="Y682">
        <v>6</v>
      </c>
      <c r="Z682">
        <v>0</v>
      </c>
      <c r="AA682">
        <v>421</v>
      </c>
      <c r="AB682">
        <v>252</v>
      </c>
      <c r="AC682">
        <v>21</v>
      </c>
      <c r="AD682">
        <v>5</v>
      </c>
      <c r="AE682">
        <v>6</v>
      </c>
      <c r="AF682">
        <v>3</v>
      </c>
      <c r="AG682">
        <v>2</v>
      </c>
      <c r="AH682">
        <v>2</v>
      </c>
      <c r="AI682">
        <v>2</v>
      </c>
      <c r="AJ682">
        <v>1</v>
      </c>
      <c r="AK682">
        <v>0</v>
      </c>
      <c r="AL682">
        <v>1</v>
      </c>
      <c r="AM682">
        <v>12</v>
      </c>
      <c r="AN682">
        <v>2</v>
      </c>
      <c r="AO682">
        <v>14</v>
      </c>
      <c r="AP682">
        <v>1</v>
      </c>
      <c r="AQ682">
        <v>0</v>
      </c>
      <c r="AR682">
        <v>2</v>
      </c>
      <c r="AS682">
        <v>5</v>
      </c>
      <c r="AT682">
        <v>0</v>
      </c>
      <c r="AU682">
        <v>0</v>
      </c>
      <c r="AV682">
        <v>0</v>
      </c>
      <c r="AW682">
        <v>9</v>
      </c>
      <c r="AX682">
        <v>1</v>
      </c>
      <c r="AY682">
        <v>160</v>
      </c>
      <c r="AZ682">
        <v>0</v>
      </c>
      <c r="BA682">
        <v>1</v>
      </c>
      <c r="BB682">
        <v>1</v>
      </c>
      <c r="BC682">
        <v>0</v>
      </c>
      <c r="BD682">
        <v>0</v>
      </c>
      <c r="BE682">
        <v>0</v>
      </c>
      <c r="BF682">
        <v>1</v>
      </c>
      <c r="BG682">
        <v>252</v>
      </c>
      <c r="BH682">
        <v>24</v>
      </c>
      <c r="BI682">
        <v>15</v>
      </c>
      <c r="BJ682">
        <v>6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2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1</v>
      </c>
      <c r="CM682">
        <v>24</v>
      </c>
      <c r="CN682">
        <v>6</v>
      </c>
      <c r="CO682">
        <v>2</v>
      </c>
      <c r="CP682">
        <v>3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1</v>
      </c>
      <c r="DA682">
        <v>0</v>
      </c>
      <c r="DB682">
        <v>0</v>
      </c>
      <c r="DC682">
        <v>0</v>
      </c>
      <c r="DD682">
        <v>0</v>
      </c>
      <c r="DE682">
        <v>6</v>
      </c>
      <c r="DF682">
        <v>7</v>
      </c>
      <c r="DG682">
        <v>4</v>
      </c>
      <c r="DH682">
        <v>2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1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7</v>
      </c>
      <c r="EL682">
        <v>65</v>
      </c>
      <c r="EM682">
        <v>3</v>
      </c>
      <c r="EN682">
        <v>3</v>
      </c>
      <c r="EO682">
        <v>0</v>
      </c>
      <c r="EP682">
        <v>2</v>
      </c>
      <c r="EQ682">
        <v>0</v>
      </c>
      <c r="ER682">
        <v>1</v>
      </c>
      <c r="ES682">
        <v>0</v>
      </c>
      <c r="ET682">
        <v>45</v>
      </c>
      <c r="EU682">
        <v>0</v>
      </c>
      <c r="EV682">
        <v>0</v>
      </c>
      <c r="EW682">
        <v>0</v>
      </c>
      <c r="EX682">
        <v>0</v>
      </c>
      <c r="EY682">
        <v>1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7</v>
      </c>
      <c r="FM682">
        <v>0</v>
      </c>
      <c r="FN682">
        <v>1</v>
      </c>
      <c r="FO682">
        <v>2</v>
      </c>
      <c r="FP682">
        <v>65</v>
      </c>
      <c r="FQ682">
        <v>20</v>
      </c>
      <c r="FR682">
        <v>3</v>
      </c>
      <c r="FS682">
        <v>14</v>
      </c>
      <c r="FT682">
        <v>0</v>
      </c>
      <c r="FU682">
        <v>0</v>
      </c>
      <c r="FV682">
        <v>1</v>
      </c>
      <c r="FW682">
        <v>0</v>
      </c>
      <c r="FX682">
        <v>1</v>
      </c>
      <c r="FY682">
        <v>0</v>
      </c>
      <c r="FZ682">
        <v>0</v>
      </c>
      <c r="GA682">
        <v>0</v>
      </c>
      <c r="GB682">
        <v>0</v>
      </c>
      <c r="GC682">
        <v>0</v>
      </c>
      <c r="GD682">
        <v>0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1</v>
      </c>
      <c r="GU682">
        <v>20</v>
      </c>
      <c r="GV682">
        <v>36</v>
      </c>
      <c r="GW682">
        <v>8</v>
      </c>
      <c r="GX682">
        <v>15</v>
      </c>
      <c r="GY682">
        <v>0</v>
      </c>
      <c r="GZ682">
        <v>0</v>
      </c>
      <c r="HA682">
        <v>0</v>
      </c>
      <c r="HB682">
        <v>0</v>
      </c>
      <c r="HC682">
        <v>5</v>
      </c>
      <c r="HD682">
        <v>2</v>
      </c>
      <c r="HE682">
        <v>0</v>
      </c>
      <c r="HF682">
        <v>0</v>
      </c>
      <c r="HG682">
        <v>0</v>
      </c>
      <c r="HH682">
        <v>0</v>
      </c>
      <c r="HI682">
        <v>1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1</v>
      </c>
      <c r="HP682">
        <v>2</v>
      </c>
      <c r="HQ682">
        <v>0</v>
      </c>
      <c r="HR682">
        <v>0</v>
      </c>
      <c r="HS682">
        <v>0</v>
      </c>
      <c r="HT682">
        <v>1</v>
      </c>
      <c r="HU682">
        <v>0</v>
      </c>
      <c r="HV682">
        <v>0</v>
      </c>
      <c r="HW682">
        <v>0</v>
      </c>
      <c r="HX682">
        <v>0</v>
      </c>
      <c r="HY682">
        <v>1</v>
      </c>
      <c r="HZ682">
        <v>0</v>
      </c>
      <c r="IA682">
        <v>36</v>
      </c>
      <c r="IB682">
        <v>8</v>
      </c>
      <c r="IC682">
        <v>4</v>
      </c>
      <c r="ID682">
        <v>0</v>
      </c>
      <c r="IE682">
        <v>0</v>
      </c>
      <c r="IF682">
        <v>1</v>
      </c>
      <c r="IG682">
        <v>0</v>
      </c>
      <c r="IH682">
        <v>0</v>
      </c>
      <c r="II682">
        <v>0</v>
      </c>
      <c r="IJ682">
        <v>1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1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1</v>
      </c>
      <c r="IY682">
        <v>0</v>
      </c>
      <c r="IZ682">
        <v>0</v>
      </c>
      <c r="JA682">
        <v>0</v>
      </c>
      <c r="JB682">
        <v>0</v>
      </c>
      <c r="JC682">
        <v>0</v>
      </c>
      <c r="JD682">
        <v>0</v>
      </c>
      <c r="JE682">
        <v>0</v>
      </c>
      <c r="JF682">
        <v>8</v>
      </c>
      <c r="JG682">
        <v>1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1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0</v>
      </c>
      <c r="JW682">
        <v>0</v>
      </c>
      <c r="JX682">
        <v>1</v>
      </c>
      <c r="JY682">
        <v>1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1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1</v>
      </c>
      <c r="KQ682">
        <v>1</v>
      </c>
      <c r="KR682">
        <v>0</v>
      </c>
      <c r="KS682">
        <v>0</v>
      </c>
      <c r="KT682">
        <v>1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1</v>
      </c>
    </row>
    <row r="683" spans="1:332">
      <c r="A683" t="s">
        <v>588</v>
      </c>
      <c r="B683" t="s">
        <v>579</v>
      </c>
      <c r="C683" t="str">
        <f>"061603"</f>
        <v>061603</v>
      </c>
      <c r="D683" t="s">
        <v>587</v>
      </c>
      <c r="E683">
        <v>2</v>
      </c>
      <c r="F683">
        <v>297</v>
      </c>
      <c r="G683">
        <v>230</v>
      </c>
      <c r="H683">
        <v>64</v>
      </c>
      <c r="I683">
        <v>166</v>
      </c>
      <c r="J683">
        <v>0</v>
      </c>
      <c r="K683">
        <v>1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166</v>
      </c>
      <c r="T683">
        <v>0</v>
      </c>
      <c r="U683">
        <v>0</v>
      </c>
      <c r="V683">
        <v>166</v>
      </c>
      <c r="W683">
        <v>14</v>
      </c>
      <c r="X683">
        <v>10</v>
      </c>
      <c r="Y683">
        <v>0</v>
      </c>
      <c r="Z683">
        <v>0</v>
      </c>
      <c r="AA683">
        <v>152</v>
      </c>
      <c r="AB683">
        <v>82</v>
      </c>
      <c r="AC683">
        <v>9</v>
      </c>
      <c r="AD683">
        <v>4</v>
      </c>
      <c r="AE683">
        <v>4</v>
      </c>
      <c r="AF683">
        <v>0</v>
      </c>
      <c r="AG683">
        <v>0</v>
      </c>
      <c r="AH683">
        <v>1</v>
      </c>
      <c r="AI683">
        <v>0</v>
      </c>
      <c r="AJ683">
        <v>0</v>
      </c>
      <c r="AK683">
        <v>1</v>
      </c>
      <c r="AL683">
        <v>1</v>
      </c>
      <c r="AM683">
        <v>2</v>
      </c>
      <c r="AN683">
        <v>10</v>
      </c>
      <c r="AO683">
        <v>3</v>
      </c>
      <c r="AP683">
        <v>0</v>
      </c>
      <c r="AQ683">
        <v>1</v>
      </c>
      <c r="AR683">
        <v>0</v>
      </c>
      <c r="AS683">
        <v>1</v>
      </c>
      <c r="AT683">
        <v>0</v>
      </c>
      <c r="AU683">
        <v>1</v>
      </c>
      <c r="AV683">
        <v>0</v>
      </c>
      <c r="AW683">
        <v>7</v>
      </c>
      <c r="AX683">
        <v>0</v>
      </c>
      <c r="AY683">
        <v>35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2</v>
      </c>
      <c r="BG683">
        <v>82</v>
      </c>
      <c r="BH683">
        <v>7</v>
      </c>
      <c r="BI683">
        <v>6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1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7</v>
      </c>
      <c r="CN683">
        <v>5</v>
      </c>
      <c r="CO683">
        <v>1</v>
      </c>
      <c r="CP683">
        <v>1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1</v>
      </c>
      <c r="CW683">
        <v>0</v>
      </c>
      <c r="CX683">
        <v>0</v>
      </c>
      <c r="CY683">
        <v>0</v>
      </c>
      <c r="CZ683">
        <v>2</v>
      </c>
      <c r="DA683">
        <v>0</v>
      </c>
      <c r="DB683">
        <v>0</v>
      </c>
      <c r="DC683">
        <v>0</v>
      </c>
      <c r="DD683">
        <v>0</v>
      </c>
      <c r="DE683">
        <v>5</v>
      </c>
      <c r="DF683">
        <v>1</v>
      </c>
      <c r="DG683">
        <v>0</v>
      </c>
      <c r="DH683">
        <v>0</v>
      </c>
      <c r="DI683">
        <v>0</v>
      </c>
      <c r="DJ683">
        <v>0</v>
      </c>
      <c r="DK683">
        <v>1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1</v>
      </c>
      <c r="EL683">
        <v>39</v>
      </c>
      <c r="EM683">
        <v>1</v>
      </c>
      <c r="EN683">
        <v>1</v>
      </c>
      <c r="EO683">
        <v>2</v>
      </c>
      <c r="EP683">
        <v>0</v>
      </c>
      <c r="EQ683">
        <v>0</v>
      </c>
      <c r="ER683">
        <v>0</v>
      </c>
      <c r="ES683">
        <v>0</v>
      </c>
      <c r="ET683">
        <v>27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2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5</v>
      </c>
      <c r="FM683">
        <v>0</v>
      </c>
      <c r="FN683">
        <v>1</v>
      </c>
      <c r="FO683">
        <v>0</v>
      </c>
      <c r="FP683">
        <v>39</v>
      </c>
      <c r="FQ683">
        <v>1</v>
      </c>
      <c r="FR683">
        <v>1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1</v>
      </c>
      <c r="GV683">
        <v>14</v>
      </c>
      <c r="GW683">
        <v>2</v>
      </c>
      <c r="GX683">
        <v>5</v>
      </c>
      <c r="GY683">
        <v>1</v>
      </c>
      <c r="GZ683">
        <v>0</v>
      </c>
      <c r="HA683">
        <v>1</v>
      </c>
      <c r="HB683">
        <v>1</v>
      </c>
      <c r="HC683">
        <v>1</v>
      </c>
      <c r="HD683">
        <v>0</v>
      </c>
      <c r="HE683">
        <v>1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1</v>
      </c>
      <c r="HP683">
        <v>1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14</v>
      </c>
      <c r="IB683">
        <v>2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1</v>
      </c>
      <c r="IR683">
        <v>0</v>
      </c>
      <c r="IS683">
        <v>0</v>
      </c>
      <c r="IT683">
        <v>0</v>
      </c>
      <c r="IU683">
        <v>0</v>
      </c>
      <c r="IV683">
        <v>1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0</v>
      </c>
      <c r="JD683">
        <v>0</v>
      </c>
      <c r="JE683">
        <v>0</v>
      </c>
      <c r="JF683">
        <v>2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0</v>
      </c>
      <c r="JX683">
        <v>0</v>
      </c>
      <c r="JY683">
        <v>1</v>
      </c>
      <c r="JZ683">
        <v>0</v>
      </c>
      <c r="KA683">
        <v>1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1</v>
      </c>
      <c r="KQ683">
        <v>0</v>
      </c>
      <c r="KR683">
        <v>0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0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</row>
    <row r="684" spans="1:332">
      <c r="A684" t="s">
        <v>586</v>
      </c>
      <c r="B684" t="s">
        <v>579</v>
      </c>
      <c r="C684" t="str">
        <f>"061603"</f>
        <v>061603</v>
      </c>
      <c r="D684" t="s">
        <v>403</v>
      </c>
      <c r="E684">
        <v>3</v>
      </c>
      <c r="F684">
        <v>460</v>
      </c>
      <c r="G684">
        <v>350</v>
      </c>
      <c r="H684">
        <v>139</v>
      </c>
      <c r="I684">
        <v>211</v>
      </c>
      <c r="J684">
        <v>2</v>
      </c>
      <c r="K684">
        <v>1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211</v>
      </c>
      <c r="T684">
        <v>0</v>
      </c>
      <c r="U684">
        <v>0</v>
      </c>
      <c r="V684">
        <v>211</v>
      </c>
      <c r="W684">
        <v>5</v>
      </c>
      <c r="X684">
        <v>3</v>
      </c>
      <c r="Y684">
        <v>1</v>
      </c>
      <c r="Z684">
        <v>0</v>
      </c>
      <c r="AA684">
        <v>206</v>
      </c>
      <c r="AB684">
        <v>122</v>
      </c>
      <c r="AC684">
        <v>10</v>
      </c>
      <c r="AD684">
        <v>2</v>
      </c>
      <c r="AE684">
        <v>3</v>
      </c>
      <c r="AF684">
        <v>4</v>
      </c>
      <c r="AG684">
        <v>0</v>
      </c>
      <c r="AH684">
        <v>0</v>
      </c>
      <c r="AI684">
        <v>0</v>
      </c>
      <c r="AJ684">
        <v>0</v>
      </c>
      <c r="AK684">
        <v>1</v>
      </c>
      <c r="AL684">
        <v>1</v>
      </c>
      <c r="AM684">
        <v>1</v>
      </c>
      <c r="AN684">
        <v>2</v>
      </c>
      <c r="AO684">
        <v>4</v>
      </c>
      <c r="AP684">
        <v>1</v>
      </c>
      <c r="AQ684">
        <v>0</v>
      </c>
      <c r="AR684">
        <v>0</v>
      </c>
      <c r="AS684">
        <v>29</v>
      </c>
      <c r="AT684">
        <v>0</v>
      </c>
      <c r="AU684">
        <v>0</v>
      </c>
      <c r="AV684">
        <v>0</v>
      </c>
      <c r="AW684">
        <v>3</v>
      </c>
      <c r="AX684">
        <v>0</v>
      </c>
      <c r="AY684">
        <v>60</v>
      </c>
      <c r="AZ684">
        <v>1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122</v>
      </c>
      <c r="BH684">
        <v>16</v>
      </c>
      <c r="BI684">
        <v>8</v>
      </c>
      <c r="BJ684">
        <v>2</v>
      </c>
      <c r="BK684">
        <v>1</v>
      </c>
      <c r="BL684">
        <v>1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3</v>
      </c>
      <c r="CC684">
        <v>0</v>
      </c>
      <c r="CD684">
        <v>0</v>
      </c>
      <c r="CE684">
        <v>1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16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5</v>
      </c>
      <c r="DG684">
        <v>2</v>
      </c>
      <c r="DH684">
        <v>0</v>
      </c>
      <c r="DI684">
        <v>2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1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5</v>
      </c>
      <c r="EL684">
        <v>40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1</v>
      </c>
      <c r="ES684">
        <v>1</v>
      </c>
      <c r="ET684">
        <v>27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1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9</v>
      </c>
      <c r="FM684">
        <v>1</v>
      </c>
      <c r="FN684">
        <v>0</v>
      </c>
      <c r="FO684">
        <v>0</v>
      </c>
      <c r="FP684">
        <v>40</v>
      </c>
      <c r="FQ684">
        <v>6</v>
      </c>
      <c r="FR684">
        <v>2</v>
      </c>
      <c r="FS684">
        <v>2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1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1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6</v>
      </c>
      <c r="GV684">
        <v>15</v>
      </c>
      <c r="GW684">
        <v>6</v>
      </c>
      <c r="GX684">
        <v>2</v>
      </c>
      <c r="GY684">
        <v>0</v>
      </c>
      <c r="GZ684">
        <v>1</v>
      </c>
      <c r="HA684">
        <v>0</v>
      </c>
      <c r="HB684">
        <v>1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1</v>
      </c>
      <c r="HO684">
        <v>2</v>
      </c>
      <c r="HP684">
        <v>2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15</v>
      </c>
      <c r="IB684">
        <v>2</v>
      </c>
      <c r="IC684">
        <v>2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2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0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</row>
    <row r="685" spans="1:332">
      <c r="A685" t="s">
        <v>585</v>
      </c>
      <c r="B685" t="s">
        <v>579</v>
      </c>
      <c r="C685" t="str">
        <f>"061603"</f>
        <v>061603</v>
      </c>
      <c r="D685" t="s">
        <v>584</v>
      </c>
      <c r="E685">
        <v>4</v>
      </c>
      <c r="F685">
        <v>805</v>
      </c>
      <c r="G685">
        <v>620</v>
      </c>
      <c r="H685">
        <v>250</v>
      </c>
      <c r="I685">
        <v>370</v>
      </c>
      <c r="J685">
        <v>0</v>
      </c>
      <c r="K685">
        <v>1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370</v>
      </c>
      <c r="T685">
        <v>0</v>
      </c>
      <c r="U685">
        <v>0</v>
      </c>
      <c r="V685">
        <v>370</v>
      </c>
      <c r="W685">
        <v>15</v>
      </c>
      <c r="X685">
        <v>8</v>
      </c>
      <c r="Y685">
        <v>3</v>
      </c>
      <c r="Z685">
        <v>0</v>
      </c>
      <c r="AA685">
        <v>355</v>
      </c>
      <c r="AB685">
        <v>253</v>
      </c>
      <c r="AC685">
        <v>45</v>
      </c>
      <c r="AD685">
        <v>6</v>
      </c>
      <c r="AE685">
        <v>16</v>
      </c>
      <c r="AF685">
        <v>1</v>
      </c>
      <c r="AG685">
        <v>3</v>
      </c>
      <c r="AH685">
        <v>2</v>
      </c>
      <c r="AI685">
        <v>0</v>
      </c>
      <c r="AJ685">
        <v>5</v>
      </c>
      <c r="AK685">
        <v>1</v>
      </c>
      <c r="AL685">
        <v>3</v>
      </c>
      <c r="AM685">
        <v>7</v>
      </c>
      <c r="AN685">
        <v>4</v>
      </c>
      <c r="AO685">
        <v>7</v>
      </c>
      <c r="AP685">
        <v>2</v>
      </c>
      <c r="AQ685">
        <v>1</v>
      </c>
      <c r="AR685">
        <v>1</v>
      </c>
      <c r="AS685">
        <v>24</v>
      </c>
      <c r="AT685">
        <v>1</v>
      </c>
      <c r="AU685">
        <v>0</v>
      </c>
      <c r="AV685">
        <v>0</v>
      </c>
      <c r="AW685">
        <v>18</v>
      </c>
      <c r="AX685">
        <v>2</v>
      </c>
      <c r="AY685">
        <v>102</v>
      </c>
      <c r="AZ685">
        <v>1</v>
      </c>
      <c r="BA685">
        <v>1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253</v>
      </c>
      <c r="BH685">
        <v>13</v>
      </c>
      <c r="BI685">
        <v>8</v>
      </c>
      <c r="BJ685">
        <v>1</v>
      </c>
      <c r="BK685">
        <v>0</v>
      </c>
      <c r="BL685">
        <v>1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1</v>
      </c>
      <c r="BV685">
        <v>0</v>
      </c>
      <c r="BW685">
        <v>0</v>
      </c>
      <c r="BX685">
        <v>0</v>
      </c>
      <c r="BY685">
        <v>1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1</v>
      </c>
      <c r="CK685">
        <v>0</v>
      </c>
      <c r="CL685">
        <v>0</v>
      </c>
      <c r="CM685">
        <v>13</v>
      </c>
      <c r="CN685">
        <v>4</v>
      </c>
      <c r="CO685">
        <v>1</v>
      </c>
      <c r="CP685">
        <v>1</v>
      </c>
      <c r="CQ685">
        <v>0</v>
      </c>
      <c r="CR685">
        <v>0</v>
      </c>
      <c r="CS685">
        <v>1</v>
      </c>
      <c r="CT685">
        <v>0</v>
      </c>
      <c r="CU685">
        <v>0</v>
      </c>
      <c r="CV685">
        <v>1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4</v>
      </c>
      <c r="DF685">
        <v>6</v>
      </c>
      <c r="DG685">
        <v>0</v>
      </c>
      <c r="DH685">
        <v>1</v>
      </c>
      <c r="DI685">
        <v>0</v>
      </c>
      <c r="DJ685">
        <v>1</v>
      </c>
      <c r="DK685">
        <v>0</v>
      </c>
      <c r="DL685">
        <v>0</v>
      </c>
      <c r="DM685">
        <v>0</v>
      </c>
      <c r="DN685">
        <v>1</v>
      </c>
      <c r="DO685">
        <v>0</v>
      </c>
      <c r="DP685">
        <v>0</v>
      </c>
      <c r="DQ685">
        <v>0</v>
      </c>
      <c r="DR685">
        <v>1</v>
      </c>
      <c r="DS685">
        <v>0</v>
      </c>
      <c r="DT685">
        <v>1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1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6</v>
      </c>
      <c r="EL685">
        <v>31</v>
      </c>
      <c r="EM685">
        <v>2</v>
      </c>
      <c r="EN685">
        <v>0</v>
      </c>
      <c r="EO685">
        <v>0</v>
      </c>
      <c r="EP685">
        <v>0</v>
      </c>
      <c r="EQ685">
        <v>1</v>
      </c>
      <c r="ER685">
        <v>1</v>
      </c>
      <c r="ES685">
        <v>0</v>
      </c>
      <c r="ET685">
        <v>18</v>
      </c>
      <c r="EU685">
        <v>0</v>
      </c>
      <c r="EV685">
        <v>0</v>
      </c>
      <c r="EW685">
        <v>1</v>
      </c>
      <c r="EX685">
        <v>0</v>
      </c>
      <c r="EY685">
        <v>0</v>
      </c>
      <c r="EZ685">
        <v>2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3</v>
      </c>
      <c r="FM685">
        <v>2</v>
      </c>
      <c r="FN685">
        <v>0</v>
      </c>
      <c r="FO685">
        <v>1</v>
      </c>
      <c r="FP685">
        <v>31</v>
      </c>
      <c r="FQ685">
        <v>8</v>
      </c>
      <c r="FR685">
        <v>5</v>
      </c>
      <c r="FS685">
        <v>2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0</v>
      </c>
      <c r="FZ685">
        <v>0</v>
      </c>
      <c r="GA685">
        <v>0</v>
      </c>
      <c r="GB685">
        <v>0</v>
      </c>
      <c r="GC685">
        <v>0</v>
      </c>
      <c r="GD685">
        <v>0</v>
      </c>
      <c r="GE685">
        <v>0</v>
      </c>
      <c r="GF685">
        <v>0</v>
      </c>
      <c r="GG685">
        <v>0</v>
      </c>
      <c r="GH685">
        <v>0</v>
      </c>
      <c r="GI685">
        <v>0</v>
      </c>
      <c r="GJ685">
        <v>0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1</v>
      </c>
      <c r="GU685">
        <v>8</v>
      </c>
      <c r="GV685">
        <v>32</v>
      </c>
      <c r="GW685">
        <v>12</v>
      </c>
      <c r="GX685">
        <v>6</v>
      </c>
      <c r="GY685">
        <v>0</v>
      </c>
      <c r="GZ685">
        <v>1</v>
      </c>
      <c r="HA685">
        <v>0</v>
      </c>
      <c r="HB685">
        <v>2</v>
      </c>
      <c r="HC685">
        <v>0</v>
      </c>
      <c r="HD685">
        <v>0</v>
      </c>
      <c r="HE685">
        <v>0</v>
      </c>
      <c r="HF685">
        <v>1</v>
      </c>
      <c r="HG685">
        <v>2</v>
      </c>
      <c r="HH685">
        <v>2</v>
      </c>
      <c r="HI685">
        <v>0</v>
      </c>
      <c r="HJ685">
        <v>0</v>
      </c>
      <c r="HK685">
        <v>0</v>
      </c>
      <c r="HL685">
        <v>0</v>
      </c>
      <c r="HM685">
        <v>1</v>
      </c>
      <c r="HN685">
        <v>0</v>
      </c>
      <c r="HO685">
        <v>0</v>
      </c>
      <c r="HP685">
        <v>1</v>
      </c>
      <c r="HQ685">
        <v>2</v>
      </c>
      <c r="HR685">
        <v>1</v>
      </c>
      <c r="HS685">
        <v>0</v>
      </c>
      <c r="HT685">
        <v>0</v>
      </c>
      <c r="HU685">
        <v>0</v>
      </c>
      <c r="HV685">
        <v>0</v>
      </c>
      <c r="HW685">
        <v>0</v>
      </c>
      <c r="HX685">
        <v>0</v>
      </c>
      <c r="HY685">
        <v>0</v>
      </c>
      <c r="HZ685">
        <v>1</v>
      </c>
      <c r="IA685">
        <v>32</v>
      </c>
      <c r="IB685">
        <v>5</v>
      </c>
      <c r="IC685">
        <v>1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1</v>
      </c>
      <c r="IN685">
        <v>0</v>
      </c>
      <c r="IO685">
        <v>0</v>
      </c>
      <c r="IP685">
        <v>0</v>
      </c>
      <c r="IQ685">
        <v>0</v>
      </c>
      <c r="IR685">
        <v>1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1</v>
      </c>
      <c r="JA685">
        <v>0</v>
      </c>
      <c r="JB685">
        <v>0</v>
      </c>
      <c r="JC685">
        <v>0</v>
      </c>
      <c r="JD685">
        <v>1</v>
      </c>
      <c r="JE685">
        <v>0</v>
      </c>
      <c r="JF685">
        <v>5</v>
      </c>
      <c r="JG685">
        <v>2</v>
      </c>
      <c r="JH685">
        <v>1</v>
      </c>
      <c r="JI685">
        <v>1</v>
      </c>
      <c r="JJ685">
        <v>0</v>
      </c>
      <c r="JK685">
        <v>0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2</v>
      </c>
      <c r="JY685">
        <v>1</v>
      </c>
      <c r="JZ685">
        <v>0</v>
      </c>
      <c r="KA685">
        <v>1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1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0</v>
      </c>
      <c r="KZ685">
        <v>0</v>
      </c>
      <c r="LA685">
        <v>0</v>
      </c>
      <c r="LB685">
        <v>0</v>
      </c>
      <c r="LC685">
        <v>0</v>
      </c>
      <c r="LD685">
        <v>0</v>
      </c>
      <c r="LE685">
        <v>0</v>
      </c>
      <c r="LF685">
        <v>0</v>
      </c>
      <c r="LG685">
        <v>0</v>
      </c>
      <c r="LH685">
        <v>0</v>
      </c>
      <c r="LI685">
        <v>0</v>
      </c>
      <c r="LJ685">
        <v>0</v>
      </c>
      <c r="LK685">
        <v>0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</row>
    <row r="686" spans="1:332">
      <c r="A686" t="s">
        <v>583</v>
      </c>
      <c r="B686" t="s">
        <v>579</v>
      </c>
      <c r="C686" t="str">
        <f>"061603"</f>
        <v>061603</v>
      </c>
      <c r="D686" t="s">
        <v>403</v>
      </c>
      <c r="E686">
        <v>5</v>
      </c>
      <c r="F686">
        <v>203</v>
      </c>
      <c r="G686">
        <v>160</v>
      </c>
      <c r="H686">
        <v>72</v>
      </c>
      <c r="I686">
        <v>88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88</v>
      </c>
      <c r="T686">
        <v>0</v>
      </c>
      <c r="U686">
        <v>0</v>
      </c>
      <c r="V686">
        <v>88</v>
      </c>
      <c r="W686">
        <v>3</v>
      </c>
      <c r="X686">
        <v>1</v>
      </c>
      <c r="Y686">
        <v>2</v>
      </c>
      <c r="Z686">
        <v>0</v>
      </c>
      <c r="AA686">
        <v>85</v>
      </c>
      <c r="AB686">
        <v>48</v>
      </c>
      <c r="AC686">
        <v>8</v>
      </c>
      <c r="AD686">
        <v>4</v>
      </c>
      <c r="AE686">
        <v>2</v>
      </c>
      <c r="AF686">
        <v>0</v>
      </c>
      <c r="AG686">
        <v>1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4</v>
      </c>
      <c r="AP686">
        <v>0</v>
      </c>
      <c r="AQ686">
        <v>0</v>
      </c>
      <c r="AR686">
        <v>2</v>
      </c>
      <c r="AS686">
        <v>0</v>
      </c>
      <c r="AT686">
        <v>0</v>
      </c>
      <c r="AU686">
        <v>0</v>
      </c>
      <c r="AV686">
        <v>0</v>
      </c>
      <c r="AW686">
        <v>3</v>
      </c>
      <c r="AX686">
        <v>0</v>
      </c>
      <c r="AY686">
        <v>23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1</v>
      </c>
      <c r="BF686">
        <v>0</v>
      </c>
      <c r="BG686">
        <v>48</v>
      </c>
      <c r="BH686">
        <v>5</v>
      </c>
      <c r="BI686">
        <v>3</v>
      </c>
      <c r="BJ686">
        <v>2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5</v>
      </c>
      <c r="CN686">
        <v>2</v>
      </c>
      <c r="CO686">
        <v>0</v>
      </c>
      <c r="CP686">
        <v>1</v>
      </c>
      <c r="CQ686">
        <v>0</v>
      </c>
      <c r="CR686">
        <v>0</v>
      </c>
      <c r="CS686">
        <v>0</v>
      </c>
      <c r="CT686">
        <v>1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2</v>
      </c>
      <c r="DF686">
        <v>7</v>
      </c>
      <c r="DG686">
        <v>2</v>
      </c>
      <c r="DH686">
        <v>0</v>
      </c>
      <c r="DI686">
        <v>4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1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7</v>
      </c>
      <c r="EL686">
        <v>7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6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1</v>
      </c>
      <c r="FM686">
        <v>0</v>
      </c>
      <c r="FN686">
        <v>0</v>
      </c>
      <c r="FO686">
        <v>0</v>
      </c>
      <c r="FP686">
        <v>7</v>
      </c>
      <c r="FQ686">
        <v>8</v>
      </c>
      <c r="FR686">
        <v>0</v>
      </c>
      <c r="FS686">
        <v>3</v>
      </c>
      <c r="FT686">
        <v>0</v>
      </c>
      <c r="FU686">
        <v>0</v>
      </c>
      <c r="FV686">
        <v>0</v>
      </c>
      <c r="FW686">
        <v>1</v>
      </c>
      <c r="FX686">
        <v>1</v>
      </c>
      <c r="FY686">
        <v>1</v>
      </c>
      <c r="FZ686">
        <v>0</v>
      </c>
      <c r="GA686">
        <v>0</v>
      </c>
      <c r="GB686">
        <v>0</v>
      </c>
      <c r="GC686">
        <v>0</v>
      </c>
      <c r="GD686">
        <v>0</v>
      </c>
      <c r="GE686">
        <v>0</v>
      </c>
      <c r="GF686">
        <v>0</v>
      </c>
      <c r="GG686">
        <v>0</v>
      </c>
      <c r="GH686">
        <v>0</v>
      </c>
      <c r="GI686">
        <v>0</v>
      </c>
      <c r="GJ686">
        <v>0</v>
      </c>
      <c r="GK686">
        <v>0</v>
      </c>
      <c r="GL686">
        <v>0</v>
      </c>
      <c r="GM686">
        <v>1</v>
      </c>
      <c r="GN686">
        <v>0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1</v>
      </c>
      <c r="GU686">
        <v>8</v>
      </c>
      <c r="GV686">
        <v>7</v>
      </c>
      <c r="GW686">
        <v>2</v>
      </c>
      <c r="GX686">
        <v>1</v>
      </c>
      <c r="GY686">
        <v>0</v>
      </c>
      <c r="GZ686">
        <v>0</v>
      </c>
      <c r="HA686">
        <v>0</v>
      </c>
      <c r="HB686">
        <v>2</v>
      </c>
      <c r="HC686">
        <v>1</v>
      </c>
      <c r="HD686">
        <v>0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0</v>
      </c>
      <c r="HQ686">
        <v>1</v>
      </c>
      <c r="HR686">
        <v>0</v>
      </c>
      <c r="HS686">
        <v>0</v>
      </c>
      <c r="HT686">
        <v>0</v>
      </c>
      <c r="HU686">
        <v>0</v>
      </c>
      <c r="HV686">
        <v>0</v>
      </c>
      <c r="HW686">
        <v>0</v>
      </c>
      <c r="HX686">
        <v>0</v>
      </c>
      <c r="HY686">
        <v>0</v>
      </c>
      <c r="HZ686">
        <v>0</v>
      </c>
      <c r="IA686">
        <v>7</v>
      </c>
      <c r="IB686">
        <v>1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0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1</v>
      </c>
      <c r="JC686">
        <v>0</v>
      </c>
      <c r="JD686">
        <v>0</v>
      </c>
      <c r="JE686">
        <v>0</v>
      </c>
      <c r="JF686">
        <v>1</v>
      </c>
      <c r="JG686">
        <v>0</v>
      </c>
      <c r="JH686">
        <v>0</v>
      </c>
      <c r="JI686">
        <v>0</v>
      </c>
      <c r="JJ686">
        <v>0</v>
      </c>
      <c r="JK686">
        <v>0</v>
      </c>
      <c r="JL686">
        <v>0</v>
      </c>
      <c r="JM686">
        <v>0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0</v>
      </c>
      <c r="JT686">
        <v>0</v>
      </c>
      <c r="JU686">
        <v>0</v>
      </c>
      <c r="JV686">
        <v>0</v>
      </c>
      <c r="JW686">
        <v>0</v>
      </c>
      <c r="JX686">
        <v>0</v>
      </c>
      <c r="JY686">
        <v>0</v>
      </c>
      <c r="JZ686">
        <v>0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0</v>
      </c>
      <c r="LD686">
        <v>0</v>
      </c>
      <c r="LE686">
        <v>0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0</v>
      </c>
      <c r="LO686">
        <v>0</v>
      </c>
      <c r="LP686">
        <v>0</v>
      </c>
      <c r="LQ686">
        <v>0</v>
      </c>
      <c r="LR686">
        <v>0</v>
      </c>
      <c r="LS686">
        <v>0</v>
      </c>
      <c r="LT686">
        <v>0</v>
      </c>
    </row>
    <row r="687" spans="1:332">
      <c r="A687" t="s">
        <v>582</v>
      </c>
      <c r="B687" t="s">
        <v>579</v>
      </c>
      <c r="C687" t="str">
        <f>"061603"</f>
        <v>061603</v>
      </c>
      <c r="D687" t="s">
        <v>581</v>
      </c>
      <c r="E687">
        <v>6</v>
      </c>
      <c r="F687">
        <v>266</v>
      </c>
      <c r="G687">
        <v>200</v>
      </c>
      <c r="H687">
        <v>62</v>
      </c>
      <c r="I687">
        <v>138</v>
      </c>
      <c r="J687">
        <v>0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138</v>
      </c>
      <c r="T687">
        <v>0</v>
      </c>
      <c r="U687">
        <v>0</v>
      </c>
      <c r="V687">
        <v>138</v>
      </c>
      <c r="W687">
        <v>7</v>
      </c>
      <c r="X687">
        <v>4</v>
      </c>
      <c r="Y687">
        <v>0</v>
      </c>
      <c r="Z687">
        <v>0</v>
      </c>
      <c r="AA687">
        <v>131</v>
      </c>
      <c r="AB687">
        <v>69</v>
      </c>
      <c r="AC687">
        <v>9</v>
      </c>
      <c r="AD687">
        <v>2</v>
      </c>
      <c r="AE687">
        <v>3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2</v>
      </c>
      <c r="AN687">
        <v>1</v>
      </c>
      <c r="AO687">
        <v>1</v>
      </c>
      <c r="AP687">
        <v>0</v>
      </c>
      <c r="AQ687">
        <v>0</v>
      </c>
      <c r="AR687">
        <v>0</v>
      </c>
      <c r="AS687">
        <v>18</v>
      </c>
      <c r="AT687">
        <v>0</v>
      </c>
      <c r="AU687">
        <v>0</v>
      </c>
      <c r="AV687">
        <v>0</v>
      </c>
      <c r="AW687">
        <v>4</v>
      </c>
      <c r="AX687">
        <v>0</v>
      </c>
      <c r="AY687">
        <v>28</v>
      </c>
      <c r="AZ687">
        <v>0</v>
      </c>
      <c r="BA687">
        <v>0</v>
      </c>
      <c r="BB687">
        <v>0</v>
      </c>
      <c r="BC687">
        <v>0</v>
      </c>
      <c r="BD687">
        <v>1</v>
      </c>
      <c r="BE687">
        <v>0</v>
      </c>
      <c r="BF687">
        <v>0</v>
      </c>
      <c r="BG687">
        <v>69</v>
      </c>
      <c r="BH687">
        <v>13</v>
      </c>
      <c r="BI687">
        <v>5</v>
      </c>
      <c r="BJ687">
        <v>3</v>
      </c>
      <c r="BK687">
        <v>1</v>
      </c>
      <c r="BL687">
        <v>3</v>
      </c>
      <c r="BM687">
        <v>0</v>
      </c>
      <c r="BN687">
        <v>0</v>
      </c>
      <c r="BO687">
        <v>0</v>
      </c>
      <c r="BP687">
        <v>0</v>
      </c>
      <c r="BQ687">
        <v>1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13</v>
      </c>
      <c r="CN687">
        <v>2</v>
      </c>
      <c r="CO687">
        <v>0</v>
      </c>
      <c r="CP687">
        <v>0</v>
      </c>
      <c r="CQ687">
        <v>1</v>
      </c>
      <c r="CR687">
        <v>0</v>
      </c>
      <c r="CS687">
        <v>0</v>
      </c>
      <c r="CT687">
        <v>0</v>
      </c>
      <c r="CU687">
        <v>0</v>
      </c>
      <c r="CV687">
        <v>1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2</v>
      </c>
      <c r="DF687">
        <v>7</v>
      </c>
      <c r="DG687">
        <v>2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1</v>
      </c>
      <c r="DR687">
        <v>0</v>
      </c>
      <c r="DS687">
        <v>3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1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7</v>
      </c>
      <c r="EL687">
        <v>24</v>
      </c>
      <c r="EM687">
        <v>2</v>
      </c>
      <c r="EN687">
        <v>0</v>
      </c>
      <c r="EO687">
        <v>1</v>
      </c>
      <c r="EP687">
        <v>1</v>
      </c>
      <c r="EQ687">
        <v>0</v>
      </c>
      <c r="ER687">
        <v>2</v>
      </c>
      <c r="ES687">
        <v>0</v>
      </c>
      <c r="ET687">
        <v>9</v>
      </c>
      <c r="EU687">
        <v>0</v>
      </c>
      <c r="EV687">
        <v>0</v>
      </c>
      <c r="EW687">
        <v>1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8</v>
      </c>
      <c r="FM687">
        <v>0</v>
      </c>
      <c r="FN687">
        <v>0</v>
      </c>
      <c r="FO687">
        <v>0</v>
      </c>
      <c r="FP687">
        <v>24</v>
      </c>
      <c r="FQ687">
        <v>2</v>
      </c>
      <c r="FR687">
        <v>2</v>
      </c>
      <c r="FS687">
        <v>0</v>
      </c>
      <c r="FT687">
        <v>0</v>
      </c>
      <c r="FU687">
        <v>0</v>
      </c>
      <c r="FV687">
        <v>0</v>
      </c>
      <c r="FW687">
        <v>0</v>
      </c>
      <c r="FX687">
        <v>0</v>
      </c>
      <c r="FY687">
        <v>0</v>
      </c>
      <c r="FZ687">
        <v>0</v>
      </c>
      <c r="GA687">
        <v>0</v>
      </c>
      <c r="GB687">
        <v>0</v>
      </c>
      <c r="GC687">
        <v>0</v>
      </c>
      <c r="GD687">
        <v>0</v>
      </c>
      <c r="GE687">
        <v>0</v>
      </c>
      <c r="GF687">
        <v>0</v>
      </c>
      <c r="GG687">
        <v>0</v>
      </c>
      <c r="GH687">
        <v>0</v>
      </c>
      <c r="GI687">
        <v>0</v>
      </c>
      <c r="GJ687">
        <v>0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2</v>
      </c>
      <c r="GV687">
        <v>14</v>
      </c>
      <c r="GW687">
        <v>2</v>
      </c>
      <c r="GX687">
        <v>8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1</v>
      </c>
      <c r="HF687">
        <v>0</v>
      </c>
      <c r="HG687">
        <v>0</v>
      </c>
      <c r="HH687">
        <v>0</v>
      </c>
      <c r="HI687">
        <v>0</v>
      </c>
      <c r="HJ687">
        <v>0</v>
      </c>
      <c r="HK687">
        <v>0</v>
      </c>
      <c r="HL687">
        <v>0</v>
      </c>
      <c r="HM687">
        <v>0</v>
      </c>
      <c r="HN687">
        <v>0</v>
      </c>
      <c r="HO687">
        <v>1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0</v>
      </c>
      <c r="HW687">
        <v>1</v>
      </c>
      <c r="HX687">
        <v>0</v>
      </c>
      <c r="HY687">
        <v>0</v>
      </c>
      <c r="HZ687">
        <v>1</v>
      </c>
      <c r="IA687">
        <v>14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0</v>
      </c>
      <c r="IN687">
        <v>0</v>
      </c>
      <c r="IO687">
        <v>0</v>
      </c>
      <c r="IP687">
        <v>0</v>
      </c>
      <c r="IQ687">
        <v>0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0</v>
      </c>
      <c r="IZ687">
        <v>0</v>
      </c>
      <c r="JA687">
        <v>0</v>
      </c>
      <c r="JB687">
        <v>0</v>
      </c>
      <c r="JC687">
        <v>0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0</v>
      </c>
      <c r="JL687">
        <v>0</v>
      </c>
      <c r="JM687">
        <v>0</v>
      </c>
      <c r="JN687">
        <v>0</v>
      </c>
      <c r="JO687">
        <v>0</v>
      </c>
      <c r="JP687">
        <v>0</v>
      </c>
      <c r="JQ687">
        <v>0</v>
      </c>
      <c r="JR687">
        <v>0</v>
      </c>
      <c r="JS687">
        <v>0</v>
      </c>
      <c r="JT687">
        <v>0</v>
      </c>
      <c r="JU687">
        <v>0</v>
      </c>
      <c r="JV687">
        <v>0</v>
      </c>
      <c r="JW687">
        <v>0</v>
      </c>
      <c r="JX687">
        <v>0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0</v>
      </c>
      <c r="LD687">
        <v>0</v>
      </c>
      <c r="LE687">
        <v>0</v>
      </c>
      <c r="LF687">
        <v>0</v>
      </c>
      <c r="LG687">
        <v>0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0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</row>
    <row r="688" spans="1:332">
      <c r="A688" t="s">
        <v>580</v>
      </c>
      <c r="B688" t="s">
        <v>579</v>
      </c>
      <c r="C688" t="str">
        <f>"061603"</f>
        <v>061603</v>
      </c>
      <c r="D688" t="s">
        <v>415</v>
      </c>
      <c r="E688">
        <v>7</v>
      </c>
      <c r="F688">
        <v>427</v>
      </c>
      <c r="G688">
        <v>330</v>
      </c>
      <c r="H688">
        <v>164</v>
      </c>
      <c r="I688">
        <v>166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166</v>
      </c>
      <c r="T688">
        <v>0</v>
      </c>
      <c r="U688">
        <v>0</v>
      </c>
      <c r="V688">
        <v>166</v>
      </c>
      <c r="W688">
        <v>10</v>
      </c>
      <c r="X688">
        <v>6</v>
      </c>
      <c r="Y688">
        <v>4</v>
      </c>
      <c r="Z688">
        <v>0</v>
      </c>
      <c r="AA688">
        <v>156</v>
      </c>
      <c r="AB688">
        <v>99</v>
      </c>
      <c r="AC688">
        <v>7</v>
      </c>
      <c r="AD688">
        <v>7</v>
      </c>
      <c r="AE688">
        <v>1</v>
      </c>
      <c r="AF688">
        <v>1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1</v>
      </c>
      <c r="AM688">
        <v>1</v>
      </c>
      <c r="AN688">
        <v>0</v>
      </c>
      <c r="AO688">
        <v>4</v>
      </c>
      <c r="AP688">
        <v>1</v>
      </c>
      <c r="AQ688">
        <v>0</v>
      </c>
      <c r="AR688">
        <v>1</v>
      </c>
      <c r="AS688">
        <v>12</v>
      </c>
      <c r="AT688">
        <v>0</v>
      </c>
      <c r="AU688">
        <v>0</v>
      </c>
      <c r="AV688">
        <v>0</v>
      </c>
      <c r="AW688">
        <v>1</v>
      </c>
      <c r="AX688">
        <v>1</v>
      </c>
      <c r="AY688">
        <v>59</v>
      </c>
      <c r="AZ688">
        <v>1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1</v>
      </c>
      <c r="BG688">
        <v>99</v>
      </c>
      <c r="BH688">
        <v>3</v>
      </c>
      <c r="BI688">
        <v>1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1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1</v>
      </c>
      <c r="CL688">
        <v>0</v>
      </c>
      <c r="CM688">
        <v>3</v>
      </c>
      <c r="CN688">
        <v>2</v>
      </c>
      <c r="CO688">
        <v>0</v>
      </c>
      <c r="CP688">
        <v>1</v>
      </c>
      <c r="CQ688">
        <v>0</v>
      </c>
      <c r="CR688">
        <v>0</v>
      </c>
      <c r="CS688">
        <v>0</v>
      </c>
      <c r="CT688">
        <v>1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2</v>
      </c>
      <c r="DF688">
        <v>6</v>
      </c>
      <c r="DG688">
        <v>1</v>
      </c>
      <c r="DH688">
        <v>1</v>
      </c>
      <c r="DI688">
        <v>0</v>
      </c>
      <c r="DJ688">
        <v>1</v>
      </c>
      <c r="DK688">
        <v>1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1</v>
      </c>
      <c r="DR688">
        <v>0</v>
      </c>
      <c r="DS688">
        <v>1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6</v>
      </c>
      <c r="EL688">
        <v>23</v>
      </c>
      <c r="EM688">
        <v>4</v>
      </c>
      <c r="EN688">
        <v>1</v>
      </c>
      <c r="EO688">
        <v>1</v>
      </c>
      <c r="EP688">
        <v>0</v>
      </c>
      <c r="EQ688">
        <v>0</v>
      </c>
      <c r="ER688">
        <v>1</v>
      </c>
      <c r="ES688">
        <v>0</v>
      </c>
      <c r="ET688">
        <v>10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4</v>
      </c>
      <c r="FM688">
        <v>0</v>
      </c>
      <c r="FN688">
        <v>0</v>
      </c>
      <c r="FO688">
        <v>2</v>
      </c>
      <c r="FP688">
        <v>23</v>
      </c>
      <c r="FQ688">
        <v>4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2</v>
      </c>
      <c r="FZ688">
        <v>0</v>
      </c>
      <c r="GA688">
        <v>0</v>
      </c>
      <c r="GB688">
        <v>0</v>
      </c>
      <c r="GC688">
        <v>0</v>
      </c>
      <c r="GD688">
        <v>0</v>
      </c>
      <c r="GE688">
        <v>0</v>
      </c>
      <c r="GF688">
        <v>0</v>
      </c>
      <c r="GG688">
        <v>0</v>
      </c>
      <c r="GH688">
        <v>0</v>
      </c>
      <c r="GI688">
        <v>0</v>
      </c>
      <c r="GJ688">
        <v>0</v>
      </c>
      <c r="GK688">
        <v>0</v>
      </c>
      <c r="GL688">
        <v>1</v>
      </c>
      <c r="GM688">
        <v>0</v>
      </c>
      <c r="GN688">
        <v>0</v>
      </c>
      <c r="GO688">
        <v>0</v>
      </c>
      <c r="GP688">
        <v>1</v>
      </c>
      <c r="GQ688">
        <v>0</v>
      </c>
      <c r="GR688">
        <v>0</v>
      </c>
      <c r="GS688">
        <v>0</v>
      </c>
      <c r="GT688">
        <v>0</v>
      </c>
      <c r="GU688">
        <v>4</v>
      </c>
      <c r="GV688">
        <v>17</v>
      </c>
      <c r="GW688">
        <v>1</v>
      </c>
      <c r="GX688">
        <v>11</v>
      </c>
      <c r="GY688">
        <v>0</v>
      </c>
      <c r="GZ688">
        <v>1</v>
      </c>
      <c r="HA688">
        <v>0</v>
      </c>
      <c r="HB688">
        <v>0</v>
      </c>
      <c r="HC688">
        <v>0</v>
      </c>
      <c r="HD688">
        <v>0</v>
      </c>
      <c r="HE688">
        <v>1</v>
      </c>
      <c r="HF688">
        <v>1</v>
      </c>
      <c r="HG688">
        <v>0</v>
      </c>
      <c r="HH688">
        <v>0</v>
      </c>
      <c r="HI688">
        <v>0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1</v>
      </c>
      <c r="HQ688">
        <v>0</v>
      </c>
      <c r="HR688">
        <v>0</v>
      </c>
      <c r="HS688">
        <v>0</v>
      </c>
      <c r="HT688">
        <v>0</v>
      </c>
      <c r="HU688">
        <v>0</v>
      </c>
      <c r="HV688">
        <v>0</v>
      </c>
      <c r="HW688">
        <v>0</v>
      </c>
      <c r="HX688">
        <v>1</v>
      </c>
      <c r="HY688">
        <v>0</v>
      </c>
      <c r="HZ688">
        <v>0</v>
      </c>
      <c r="IA688">
        <v>17</v>
      </c>
      <c r="IB688">
        <v>2</v>
      </c>
      <c r="IC688">
        <v>1</v>
      </c>
      <c r="ID688">
        <v>0</v>
      </c>
      <c r="IE688">
        <v>0</v>
      </c>
      <c r="IF688">
        <v>0</v>
      </c>
      <c r="IG688">
        <v>1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2</v>
      </c>
      <c r="JG688">
        <v>0</v>
      </c>
      <c r="JH688">
        <v>0</v>
      </c>
      <c r="JI688">
        <v>0</v>
      </c>
      <c r="JJ688">
        <v>0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0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0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0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0</v>
      </c>
      <c r="LD688">
        <v>0</v>
      </c>
      <c r="LE688">
        <v>0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</row>
    <row r="689" spans="1:332">
      <c r="A689" t="s">
        <v>578</v>
      </c>
      <c r="B689" t="s">
        <v>529</v>
      </c>
      <c r="C689" t="str">
        <f>"061604"</f>
        <v>061604</v>
      </c>
      <c r="D689" t="s">
        <v>577</v>
      </c>
      <c r="E689">
        <v>1</v>
      </c>
      <c r="F689">
        <v>823</v>
      </c>
      <c r="G689">
        <v>630</v>
      </c>
      <c r="H689">
        <v>232</v>
      </c>
      <c r="I689">
        <v>398</v>
      </c>
      <c r="J689">
        <v>3</v>
      </c>
      <c r="K689">
        <v>1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398</v>
      </c>
      <c r="T689">
        <v>0</v>
      </c>
      <c r="U689">
        <v>0</v>
      </c>
      <c r="V689">
        <v>398</v>
      </c>
      <c r="W689">
        <v>3</v>
      </c>
      <c r="X689">
        <v>3</v>
      </c>
      <c r="Y689">
        <v>0</v>
      </c>
      <c r="Z689">
        <v>0</v>
      </c>
      <c r="AA689">
        <v>395</v>
      </c>
      <c r="AB689">
        <v>175</v>
      </c>
      <c r="AC689">
        <v>33</v>
      </c>
      <c r="AD689">
        <v>15</v>
      </c>
      <c r="AE689">
        <v>2</v>
      </c>
      <c r="AF689">
        <v>0</v>
      </c>
      <c r="AG689">
        <v>1</v>
      </c>
      <c r="AH689">
        <v>2</v>
      </c>
      <c r="AI689">
        <v>0</v>
      </c>
      <c r="AJ689">
        <v>2</v>
      </c>
      <c r="AK689">
        <v>1</v>
      </c>
      <c r="AL689">
        <v>9</v>
      </c>
      <c r="AM689">
        <v>1</v>
      </c>
      <c r="AN689">
        <v>12</v>
      </c>
      <c r="AO689">
        <v>3</v>
      </c>
      <c r="AP689">
        <v>0</v>
      </c>
      <c r="AQ689">
        <v>0</v>
      </c>
      <c r="AR689">
        <v>1</v>
      </c>
      <c r="AS689">
        <v>4</v>
      </c>
      <c r="AT689">
        <v>0</v>
      </c>
      <c r="AU689">
        <v>0</v>
      </c>
      <c r="AV689">
        <v>1</v>
      </c>
      <c r="AW689">
        <v>8</v>
      </c>
      <c r="AX689">
        <v>0</v>
      </c>
      <c r="AY689">
        <v>77</v>
      </c>
      <c r="AZ689">
        <v>0</v>
      </c>
      <c r="BA689">
        <v>1</v>
      </c>
      <c r="BB689">
        <v>0</v>
      </c>
      <c r="BC689">
        <v>0</v>
      </c>
      <c r="BD689">
        <v>1</v>
      </c>
      <c r="BE689">
        <v>0</v>
      </c>
      <c r="BF689">
        <v>1</v>
      </c>
      <c r="BG689">
        <v>175</v>
      </c>
      <c r="BH689">
        <v>60</v>
      </c>
      <c r="BI689">
        <v>44</v>
      </c>
      <c r="BJ689">
        <v>5</v>
      </c>
      <c r="BK689">
        <v>2</v>
      </c>
      <c r="BL689">
        <v>0</v>
      </c>
      <c r="BM689">
        <v>0</v>
      </c>
      <c r="BN689">
        <v>1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1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1</v>
      </c>
      <c r="CD689">
        <v>0</v>
      </c>
      <c r="CE689">
        <v>4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2</v>
      </c>
      <c r="CM689">
        <v>60</v>
      </c>
      <c r="CN689">
        <v>9</v>
      </c>
      <c r="CO689">
        <v>4</v>
      </c>
      <c r="CP689">
        <v>1</v>
      </c>
      <c r="CQ689">
        <v>0</v>
      </c>
      <c r="CR689">
        <v>0</v>
      </c>
      <c r="CS689">
        <v>0</v>
      </c>
      <c r="CT689">
        <v>1</v>
      </c>
      <c r="CU689">
        <v>0</v>
      </c>
      <c r="CV689">
        <v>1</v>
      </c>
      <c r="CW689">
        <v>0</v>
      </c>
      <c r="CX689">
        <v>0</v>
      </c>
      <c r="CY689">
        <v>0</v>
      </c>
      <c r="CZ689">
        <v>2</v>
      </c>
      <c r="DA689">
        <v>0</v>
      </c>
      <c r="DB689">
        <v>0</v>
      </c>
      <c r="DC689">
        <v>0</v>
      </c>
      <c r="DD689">
        <v>0</v>
      </c>
      <c r="DE689">
        <v>9</v>
      </c>
      <c r="DF689">
        <v>13</v>
      </c>
      <c r="DG689">
        <v>6</v>
      </c>
      <c r="DH689">
        <v>2</v>
      </c>
      <c r="DI689">
        <v>0</v>
      </c>
      <c r="DJ689">
        <v>4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1</v>
      </c>
      <c r="EG689">
        <v>0</v>
      </c>
      <c r="EH689">
        <v>0</v>
      </c>
      <c r="EI689">
        <v>0</v>
      </c>
      <c r="EJ689">
        <v>0</v>
      </c>
      <c r="EK689">
        <v>13</v>
      </c>
      <c r="EL689">
        <v>51</v>
      </c>
      <c r="EM689">
        <v>1</v>
      </c>
      <c r="EN689">
        <v>0</v>
      </c>
      <c r="EO689">
        <v>0</v>
      </c>
      <c r="EP689">
        <v>0</v>
      </c>
      <c r="EQ689">
        <v>0</v>
      </c>
      <c r="ER689">
        <v>1</v>
      </c>
      <c r="ES689">
        <v>0</v>
      </c>
      <c r="ET689">
        <v>20</v>
      </c>
      <c r="EU689">
        <v>0</v>
      </c>
      <c r="EV689">
        <v>1</v>
      </c>
      <c r="EW689">
        <v>0</v>
      </c>
      <c r="EX689">
        <v>0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1</v>
      </c>
      <c r="FJ689">
        <v>0</v>
      </c>
      <c r="FK689">
        <v>0</v>
      </c>
      <c r="FL689">
        <v>27</v>
      </c>
      <c r="FM689">
        <v>0</v>
      </c>
      <c r="FN689">
        <v>0</v>
      </c>
      <c r="FO689">
        <v>0</v>
      </c>
      <c r="FP689">
        <v>51</v>
      </c>
      <c r="FQ689">
        <v>33</v>
      </c>
      <c r="FR689">
        <v>16</v>
      </c>
      <c r="FS689">
        <v>12</v>
      </c>
      <c r="FT689">
        <v>3</v>
      </c>
      <c r="FU689">
        <v>0</v>
      </c>
      <c r="FV689">
        <v>0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0</v>
      </c>
      <c r="GC689">
        <v>0</v>
      </c>
      <c r="GD689">
        <v>0</v>
      </c>
      <c r="GE689">
        <v>0</v>
      </c>
      <c r="GF689">
        <v>0</v>
      </c>
      <c r="GG689">
        <v>0</v>
      </c>
      <c r="GH689">
        <v>1</v>
      </c>
      <c r="GI689">
        <v>0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1</v>
      </c>
      <c r="GR689">
        <v>0</v>
      </c>
      <c r="GS689">
        <v>0</v>
      </c>
      <c r="GT689">
        <v>0</v>
      </c>
      <c r="GU689">
        <v>33</v>
      </c>
      <c r="GV689">
        <v>39</v>
      </c>
      <c r="GW689">
        <v>12</v>
      </c>
      <c r="GX689">
        <v>10</v>
      </c>
      <c r="GY689">
        <v>1</v>
      </c>
      <c r="GZ689">
        <v>1</v>
      </c>
      <c r="HA689">
        <v>0</v>
      </c>
      <c r="HB689">
        <v>2</v>
      </c>
      <c r="HC689">
        <v>4</v>
      </c>
      <c r="HD689">
        <v>1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1</v>
      </c>
      <c r="HM689">
        <v>0</v>
      </c>
      <c r="HN689">
        <v>0</v>
      </c>
      <c r="HO689">
        <v>1</v>
      </c>
      <c r="HP689">
        <v>2</v>
      </c>
      <c r="HQ689">
        <v>1</v>
      </c>
      <c r="HR689">
        <v>1</v>
      </c>
      <c r="HS689">
        <v>1</v>
      </c>
      <c r="HT689">
        <v>0</v>
      </c>
      <c r="HU689">
        <v>0</v>
      </c>
      <c r="HV689">
        <v>0</v>
      </c>
      <c r="HW689">
        <v>0</v>
      </c>
      <c r="HX689">
        <v>1</v>
      </c>
      <c r="HY689">
        <v>0</v>
      </c>
      <c r="HZ689">
        <v>0</v>
      </c>
      <c r="IA689">
        <v>39</v>
      </c>
      <c r="IB689">
        <v>14</v>
      </c>
      <c r="IC689">
        <v>8</v>
      </c>
      <c r="ID689">
        <v>0</v>
      </c>
      <c r="IE689">
        <v>0</v>
      </c>
      <c r="IF689">
        <v>1</v>
      </c>
      <c r="IG689">
        <v>1</v>
      </c>
      <c r="IH689">
        <v>0</v>
      </c>
      <c r="II689">
        <v>0</v>
      </c>
      <c r="IJ689">
        <v>0</v>
      </c>
      <c r="IK689">
        <v>0</v>
      </c>
      <c r="IL689">
        <v>2</v>
      </c>
      <c r="IM689">
        <v>0</v>
      </c>
      <c r="IN689">
        <v>0</v>
      </c>
      <c r="IO689">
        <v>0</v>
      </c>
      <c r="IP689">
        <v>2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0</v>
      </c>
      <c r="JF689">
        <v>14</v>
      </c>
      <c r="JG689">
        <v>0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1</v>
      </c>
      <c r="KR689">
        <v>1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0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1</v>
      </c>
    </row>
    <row r="690" spans="1:332">
      <c r="A690" t="s">
        <v>576</v>
      </c>
      <c r="B690" t="s">
        <v>529</v>
      </c>
      <c r="C690" t="str">
        <f>"061604"</f>
        <v>061604</v>
      </c>
      <c r="D690" t="s">
        <v>575</v>
      </c>
      <c r="E690">
        <v>2</v>
      </c>
      <c r="F690">
        <v>834</v>
      </c>
      <c r="G690">
        <v>650</v>
      </c>
      <c r="H690">
        <v>219</v>
      </c>
      <c r="I690">
        <v>431</v>
      </c>
      <c r="J690">
        <v>0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431</v>
      </c>
      <c r="T690">
        <v>0</v>
      </c>
      <c r="U690">
        <v>0</v>
      </c>
      <c r="V690">
        <v>431</v>
      </c>
      <c r="W690">
        <v>9</v>
      </c>
      <c r="X690">
        <v>6</v>
      </c>
      <c r="Y690">
        <v>2</v>
      </c>
      <c r="Z690">
        <v>0</v>
      </c>
      <c r="AA690">
        <v>422</v>
      </c>
      <c r="AB690">
        <v>195</v>
      </c>
      <c r="AC690">
        <v>30</v>
      </c>
      <c r="AD690">
        <v>10</v>
      </c>
      <c r="AE690">
        <v>8</v>
      </c>
      <c r="AF690">
        <v>0</v>
      </c>
      <c r="AG690">
        <v>2</v>
      </c>
      <c r="AH690">
        <v>3</v>
      </c>
      <c r="AI690">
        <v>1</v>
      </c>
      <c r="AJ690">
        <v>1</v>
      </c>
      <c r="AK690">
        <v>0</v>
      </c>
      <c r="AL690">
        <v>3</v>
      </c>
      <c r="AM690">
        <v>0</v>
      </c>
      <c r="AN690">
        <v>11</v>
      </c>
      <c r="AO690">
        <v>10</v>
      </c>
      <c r="AP690">
        <v>1</v>
      </c>
      <c r="AQ690">
        <v>0</v>
      </c>
      <c r="AR690">
        <v>2</v>
      </c>
      <c r="AS690">
        <v>2</v>
      </c>
      <c r="AT690">
        <v>0</v>
      </c>
      <c r="AU690">
        <v>1</v>
      </c>
      <c r="AV690">
        <v>0</v>
      </c>
      <c r="AW690">
        <v>5</v>
      </c>
      <c r="AX690">
        <v>1</v>
      </c>
      <c r="AY690">
        <v>98</v>
      </c>
      <c r="AZ690">
        <v>1</v>
      </c>
      <c r="BA690">
        <v>1</v>
      </c>
      <c r="BB690">
        <v>1</v>
      </c>
      <c r="BC690">
        <v>1</v>
      </c>
      <c r="BD690">
        <v>0</v>
      </c>
      <c r="BE690">
        <v>1</v>
      </c>
      <c r="BF690">
        <v>1</v>
      </c>
      <c r="BG690">
        <v>195</v>
      </c>
      <c r="BH690">
        <v>70</v>
      </c>
      <c r="BI690">
        <v>59</v>
      </c>
      <c r="BJ690">
        <v>7</v>
      </c>
      <c r="BK690">
        <v>0</v>
      </c>
      <c r="BL690">
        <v>0</v>
      </c>
      <c r="BM690">
        <v>0</v>
      </c>
      <c r="BN690">
        <v>2</v>
      </c>
      <c r="BO690">
        <v>0</v>
      </c>
      <c r="BP690">
        <v>0</v>
      </c>
      <c r="BQ690">
        <v>0</v>
      </c>
      <c r="BR690">
        <v>1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1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70</v>
      </c>
      <c r="CN690">
        <v>14</v>
      </c>
      <c r="CO690">
        <v>6</v>
      </c>
      <c r="CP690">
        <v>4</v>
      </c>
      <c r="CQ690">
        <v>1</v>
      </c>
      <c r="CR690">
        <v>0</v>
      </c>
      <c r="CS690">
        <v>0</v>
      </c>
      <c r="CT690">
        <v>0</v>
      </c>
      <c r="CU690">
        <v>2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1</v>
      </c>
      <c r="DD690">
        <v>0</v>
      </c>
      <c r="DE690">
        <v>14</v>
      </c>
      <c r="DF690">
        <v>25</v>
      </c>
      <c r="DG690">
        <v>9</v>
      </c>
      <c r="DH690">
        <v>1</v>
      </c>
      <c r="DI690">
        <v>2</v>
      </c>
      <c r="DJ690">
        <v>1</v>
      </c>
      <c r="DK690">
        <v>1</v>
      </c>
      <c r="DL690">
        <v>0</v>
      </c>
      <c r="DM690">
        <v>0</v>
      </c>
      <c r="DN690">
        <v>1</v>
      </c>
      <c r="DO690">
        <v>1</v>
      </c>
      <c r="DP690">
        <v>0</v>
      </c>
      <c r="DQ690">
        <v>0</v>
      </c>
      <c r="DR690">
        <v>0</v>
      </c>
      <c r="DS690">
        <v>2</v>
      </c>
      <c r="DT690">
        <v>1</v>
      </c>
      <c r="DU690">
        <v>0</v>
      </c>
      <c r="DV690">
        <v>3</v>
      </c>
      <c r="DW690">
        <v>1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1</v>
      </c>
      <c r="EI690">
        <v>1</v>
      </c>
      <c r="EJ690">
        <v>0</v>
      </c>
      <c r="EK690">
        <v>25</v>
      </c>
      <c r="EL690">
        <v>34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1</v>
      </c>
      <c r="ES690">
        <v>0</v>
      </c>
      <c r="ET690">
        <v>13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2</v>
      </c>
      <c r="FH690">
        <v>1</v>
      </c>
      <c r="FI690">
        <v>1</v>
      </c>
      <c r="FJ690">
        <v>0</v>
      </c>
      <c r="FK690">
        <v>0</v>
      </c>
      <c r="FL690">
        <v>13</v>
      </c>
      <c r="FM690">
        <v>2</v>
      </c>
      <c r="FN690">
        <v>0</v>
      </c>
      <c r="FO690">
        <v>1</v>
      </c>
      <c r="FP690">
        <v>34</v>
      </c>
      <c r="FQ690">
        <v>26</v>
      </c>
      <c r="FR690">
        <v>12</v>
      </c>
      <c r="FS690">
        <v>6</v>
      </c>
      <c r="FT690">
        <v>0</v>
      </c>
      <c r="FU690">
        <v>0</v>
      </c>
      <c r="FV690">
        <v>2</v>
      </c>
      <c r="FW690">
        <v>1</v>
      </c>
      <c r="FX690">
        <v>1</v>
      </c>
      <c r="FY690">
        <v>0</v>
      </c>
      <c r="FZ690">
        <v>1</v>
      </c>
      <c r="GA690">
        <v>1</v>
      </c>
      <c r="GB690">
        <v>0</v>
      </c>
      <c r="GC690">
        <v>0</v>
      </c>
      <c r="GD690">
        <v>0</v>
      </c>
      <c r="GE690">
        <v>0</v>
      </c>
      <c r="GF690">
        <v>0</v>
      </c>
      <c r="GG690">
        <v>0</v>
      </c>
      <c r="GH690">
        <v>1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0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1</v>
      </c>
      <c r="GU690">
        <v>26</v>
      </c>
      <c r="GV690">
        <v>44</v>
      </c>
      <c r="GW690">
        <v>12</v>
      </c>
      <c r="GX690">
        <v>21</v>
      </c>
      <c r="GY690">
        <v>1</v>
      </c>
      <c r="GZ690">
        <v>1</v>
      </c>
      <c r="HA690">
        <v>0</v>
      </c>
      <c r="HB690">
        <v>0</v>
      </c>
      <c r="HC690">
        <v>1</v>
      </c>
      <c r="HD690">
        <v>1</v>
      </c>
      <c r="HE690">
        <v>1</v>
      </c>
      <c r="HF690">
        <v>0</v>
      </c>
      <c r="HG690">
        <v>2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4</v>
      </c>
      <c r="HP690">
        <v>0</v>
      </c>
      <c r="HQ690">
        <v>0</v>
      </c>
      <c r="HR690">
        <v>0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0</v>
      </c>
      <c r="IA690">
        <v>44</v>
      </c>
      <c r="IB690">
        <v>12</v>
      </c>
      <c r="IC690">
        <v>2</v>
      </c>
      <c r="ID690">
        <v>2</v>
      </c>
      <c r="IE690">
        <v>0</v>
      </c>
      <c r="IF690">
        <v>1</v>
      </c>
      <c r="IG690">
        <v>0</v>
      </c>
      <c r="IH690">
        <v>0</v>
      </c>
      <c r="II690">
        <v>0</v>
      </c>
      <c r="IJ690">
        <v>0</v>
      </c>
      <c r="IK690">
        <v>1</v>
      </c>
      <c r="IL690">
        <v>1</v>
      </c>
      <c r="IM690">
        <v>1</v>
      </c>
      <c r="IN690">
        <v>0</v>
      </c>
      <c r="IO690">
        <v>1</v>
      </c>
      <c r="IP690">
        <v>0</v>
      </c>
      <c r="IQ690">
        <v>0</v>
      </c>
      <c r="IR690">
        <v>0</v>
      </c>
      <c r="IS690">
        <v>0</v>
      </c>
      <c r="IT690">
        <v>1</v>
      </c>
      <c r="IU690">
        <v>0</v>
      </c>
      <c r="IV690">
        <v>0</v>
      </c>
      <c r="IW690">
        <v>0</v>
      </c>
      <c r="IX690">
        <v>0</v>
      </c>
      <c r="IY690">
        <v>1</v>
      </c>
      <c r="IZ690">
        <v>0</v>
      </c>
      <c r="JA690">
        <v>0</v>
      </c>
      <c r="JB690">
        <v>0</v>
      </c>
      <c r="JC690">
        <v>0</v>
      </c>
      <c r="JD690">
        <v>0</v>
      </c>
      <c r="JE690">
        <v>1</v>
      </c>
      <c r="JF690">
        <v>12</v>
      </c>
      <c r="JG690">
        <v>0</v>
      </c>
      <c r="JH690">
        <v>0</v>
      </c>
      <c r="JI690">
        <v>0</v>
      </c>
      <c r="JJ690">
        <v>0</v>
      </c>
      <c r="JK690">
        <v>0</v>
      </c>
      <c r="JL690">
        <v>0</v>
      </c>
      <c r="JM690">
        <v>0</v>
      </c>
      <c r="JN690">
        <v>0</v>
      </c>
      <c r="JO690">
        <v>0</v>
      </c>
      <c r="JP690">
        <v>0</v>
      </c>
      <c r="JQ690">
        <v>0</v>
      </c>
      <c r="JR690">
        <v>0</v>
      </c>
      <c r="JS690">
        <v>0</v>
      </c>
      <c r="JT690">
        <v>0</v>
      </c>
      <c r="JU690">
        <v>0</v>
      </c>
      <c r="JV690">
        <v>0</v>
      </c>
      <c r="JW690">
        <v>0</v>
      </c>
      <c r="JX690">
        <v>0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2</v>
      </c>
      <c r="KR690">
        <v>0</v>
      </c>
      <c r="KS690">
        <v>0</v>
      </c>
      <c r="KT690">
        <v>0</v>
      </c>
      <c r="KU690">
        <v>1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0</v>
      </c>
      <c r="LD690">
        <v>0</v>
      </c>
      <c r="LE690">
        <v>0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0</v>
      </c>
      <c r="LR690">
        <v>1</v>
      </c>
      <c r="LS690">
        <v>0</v>
      </c>
      <c r="LT690">
        <v>2</v>
      </c>
    </row>
    <row r="691" spans="1:332">
      <c r="A691" t="s">
        <v>574</v>
      </c>
      <c r="B691" t="s">
        <v>529</v>
      </c>
      <c r="C691" t="str">
        <f>"061604"</f>
        <v>061604</v>
      </c>
      <c r="D691" t="s">
        <v>569</v>
      </c>
      <c r="E691">
        <v>3</v>
      </c>
      <c r="F691">
        <v>778</v>
      </c>
      <c r="G691">
        <v>600</v>
      </c>
      <c r="H691">
        <v>125</v>
      </c>
      <c r="I691">
        <v>475</v>
      </c>
      <c r="J691">
        <v>1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475</v>
      </c>
      <c r="T691">
        <v>0</v>
      </c>
      <c r="U691">
        <v>0</v>
      </c>
      <c r="V691">
        <v>475</v>
      </c>
      <c r="W691">
        <v>5</v>
      </c>
      <c r="X691">
        <v>3</v>
      </c>
      <c r="Y691">
        <v>2</v>
      </c>
      <c r="Z691">
        <v>0</v>
      </c>
      <c r="AA691">
        <v>470</v>
      </c>
      <c r="AB691">
        <v>165</v>
      </c>
      <c r="AC691">
        <v>27</v>
      </c>
      <c r="AD691">
        <v>19</v>
      </c>
      <c r="AE691">
        <v>2</v>
      </c>
      <c r="AF691">
        <v>0</v>
      </c>
      <c r="AG691">
        <v>1</v>
      </c>
      <c r="AH691">
        <v>0</v>
      </c>
      <c r="AI691">
        <v>5</v>
      </c>
      <c r="AJ691">
        <v>0</v>
      </c>
      <c r="AK691">
        <v>2</v>
      </c>
      <c r="AL691">
        <v>1</v>
      </c>
      <c r="AM691">
        <v>2</v>
      </c>
      <c r="AN691">
        <v>16</v>
      </c>
      <c r="AO691">
        <v>10</v>
      </c>
      <c r="AP691">
        <v>0</v>
      </c>
      <c r="AQ691">
        <v>0</v>
      </c>
      <c r="AR691">
        <v>0</v>
      </c>
      <c r="AS691">
        <v>3</v>
      </c>
      <c r="AT691">
        <v>0</v>
      </c>
      <c r="AU691">
        <v>0</v>
      </c>
      <c r="AV691">
        <v>1</v>
      </c>
      <c r="AW691">
        <v>6</v>
      </c>
      <c r="AX691">
        <v>2</v>
      </c>
      <c r="AY691">
        <v>62</v>
      </c>
      <c r="AZ691">
        <v>0</v>
      </c>
      <c r="BA691">
        <v>0</v>
      </c>
      <c r="BB691">
        <v>0</v>
      </c>
      <c r="BC691">
        <v>0</v>
      </c>
      <c r="BD691">
        <v>1</v>
      </c>
      <c r="BE691">
        <v>1</v>
      </c>
      <c r="BF691">
        <v>4</v>
      </c>
      <c r="BG691">
        <v>165</v>
      </c>
      <c r="BH691">
        <v>94</v>
      </c>
      <c r="BI691">
        <v>68</v>
      </c>
      <c r="BJ691">
        <v>8</v>
      </c>
      <c r="BK691">
        <v>4</v>
      </c>
      <c r="BL691">
        <v>0</v>
      </c>
      <c r="BM691">
        <v>1</v>
      </c>
      <c r="BN691">
        <v>1</v>
      </c>
      <c r="BO691">
        <v>1</v>
      </c>
      <c r="BP691">
        <v>0</v>
      </c>
      <c r="BQ691">
        <v>5</v>
      </c>
      <c r="BR691">
        <v>2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1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2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1</v>
      </c>
      <c r="CM691">
        <v>94</v>
      </c>
      <c r="CN691">
        <v>7</v>
      </c>
      <c r="CO691">
        <v>2</v>
      </c>
      <c r="CP691">
        <v>2</v>
      </c>
      <c r="CQ691">
        <v>1</v>
      </c>
      <c r="CR691">
        <v>0</v>
      </c>
      <c r="CS691">
        <v>0</v>
      </c>
      <c r="CT691">
        <v>0</v>
      </c>
      <c r="CU691">
        <v>0</v>
      </c>
      <c r="CV691">
        <v>2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7</v>
      </c>
      <c r="DF691">
        <v>29</v>
      </c>
      <c r="DG691">
        <v>10</v>
      </c>
      <c r="DH691">
        <v>3</v>
      </c>
      <c r="DI691">
        <v>3</v>
      </c>
      <c r="DJ691">
        <v>3</v>
      </c>
      <c r="DK691">
        <v>4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1</v>
      </c>
      <c r="DT691">
        <v>0</v>
      </c>
      <c r="DU691">
        <v>0</v>
      </c>
      <c r="DV691">
        <v>0</v>
      </c>
      <c r="DW691">
        <v>0</v>
      </c>
      <c r="DX691">
        <v>2</v>
      </c>
      <c r="DY691">
        <v>0</v>
      </c>
      <c r="DZ691">
        <v>0</v>
      </c>
      <c r="EA691">
        <v>0</v>
      </c>
      <c r="EB691">
        <v>1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1</v>
      </c>
      <c r="EJ691">
        <v>1</v>
      </c>
      <c r="EK691">
        <v>29</v>
      </c>
      <c r="EL691">
        <v>64</v>
      </c>
      <c r="EM691">
        <v>3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32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1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28</v>
      </c>
      <c r="FM691">
        <v>0</v>
      </c>
      <c r="FN691">
        <v>0</v>
      </c>
      <c r="FO691">
        <v>0</v>
      </c>
      <c r="FP691">
        <v>64</v>
      </c>
      <c r="FQ691">
        <v>42</v>
      </c>
      <c r="FR691">
        <v>20</v>
      </c>
      <c r="FS691">
        <v>10</v>
      </c>
      <c r="FT691">
        <v>4</v>
      </c>
      <c r="FU691">
        <v>0</v>
      </c>
      <c r="FV691">
        <v>3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2</v>
      </c>
      <c r="GC691">
        <v>1</v>
      </c>
      <c r="GD691">
        <v>0</v>
      </c>
      <c r="GE691">
        <v>2</v>
      </c>
      <c r="GF691">
        <v>0</v>
      </c>
      <c r="GG691">
        <v>0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42</v>
      </c>
      <c r="GV691">
        <v>41</v>
      </c>
      <c r="GW691">
        <v>10</v>
      </c>
      <c r="GX691">
        <v>15</v>
      </c>
      <c r="GY691">
        <v>0</v>
      </c>
      <c r="GZ691">
        <v>0</v>
      </c>
      <c r="HA691">
        <v>0</v>
      </c>
      <c r="HB691">
        <v>3</v>
      </c>
      <c r="HC691">
        <v>1</v>
      </c>
      <c r="HD691">
        <v>1</v>
      </c>
      <c r="HE691">
        <v>0</v>
      </c>
      <c r="HF691">
        <v>1</v>
      </c>
      <c r="HG691">
        <v>2</v>
      </c>
      <c r="HH691">
        <v>0</v>
      </c>
      <c r="HI691">
        <v>1</v>
      </c>
      <c r="HJ691">
        <v>0</v>
      </c>
      <c r="HK691">
        <v>0</v>
      </c>
      <c r="HL691">
        <v>1</v>
      </c>
      <c r="HM691">
        <v>0</v>
      </c>
      <c r="HN691">
        <v>0</v>
      </c>
      <c r="HO691">
        <v>0</v>
      </c>
      <c r="HP691">
        <v>3</v>
      </c>
      <c r="HQ691">
        <v>2</v>
      </c>
      <c r="HR691">
        <v>0</v>
      </c>
      <c r="HS691">
        <v>1</v>
      </c>
      <c r="HT691">
        <v>0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41</v>
      </c>
      <c r="IB691">
        <v>26</v>
      </c>
      <c r="IC691">
        <v>10</v>
      </c>
      <c r="ID691">
        <v>1</v>
      </c>
      <c r="IE691">
        <v>7</v>
      </c>
      <c r="IF691">
        <v>4</v>
      </c>
      <c r="IG691">
        <v>0</v>
      </c>
      <c r="IH691">
        <v>0</v>
      </c>
      <c r="II691">
        <v>1</v>
      </c>
      <c r="IJ691">
        <v>0</v>
      </c>
      <c r="IK691">
        <v>0</v>
      </c>
      <c r="IL691">
        <v>1</v>
      </c>
      <c r="IM691">
        <v>0</v>
      </c>
      <c r="IN691">
        <v>0</v>
      </c>
      <c r="IO691">
        <v>0</v>
      </c>
      <c r="IP691">
        <v>1</v>
      </c>
      <c r="IQ691">
        <v>0</v>
      </c>
      <c r="IR691">
        <v>0</v>
      </c>
      <c r="IS691">
        <v>0</v>
      </c>
      <c r="IT691">
        <v>1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0</v>
      </c>
      <c r="JE691">
        <v>0</v>
      </c>
      <c r="JF691">
        <v>26</v>
      </c>
      <c r="JG691">
        <v>1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1</v>
      </c>
      <c r="JS691">
        <v>0</v>
      </c>
      <c r="JT691">
        <v>0</v>
      </c>
      <c r="JU691">
        <v>0</v>
      </c>
      <c r="JV691">
        <v>0</v>
      </c>
      <c r="JW691">
        <v>0</v>
      </c>
      <c r="JX691">
        <v>1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1</v>
      </c>
      <c r="KR691">
        <v>1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0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1</v>
      </c>
    </row>
    <row r="692" spans="1:332">
      <c r="A692" t="s">
        <v>573</v>
      </c>
      <c r="B692" t="s">
        <v>529</v>
      </c>
      <c r="C692" t="str">
        <f>"061604"</f>
        <v>061604</v>
      </c>
      <c r="D692" t="s">
        <v>572</v>
      </c>
      <c r="E692">
        <v>4</v>
      </c>
      <c r="F692">
        <v>830</v>
      </c>
      <c r="G692">
        <v>638</v>
      </c>
      <c r="H692">
        <v>148</v>
      </c>
      <c r="I692">
        <v>490</v>
      </c>
      <c r="J692">
        <v>0</v>
      </c>
      <c r="K692">
        <v>2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490</v>
      </c>
      <c r="T692">
        <v>0</v>
      </c>
      <c r="U692">
        <v>0</v>
      </c>
      <c r="V692">
        <v>490</v>
      </c>
      <c r="W692">
        <v>19</v>
      </c>
      <c r="X692">
        <v>13</v>
      </c>
      <c r="Y692">
        <v>6</v>
      </c>
      <c r="Z692">
        <v>0</v>
      </c>
      <c r="AA692">
        <v>471</v>
      </c>
      <c r="AB692">
        <v>187</v>
      </c>
      <c r="AC692">
        <v>22</v>
      </c>
      <c r="AD692">
        <v>8</v>
      </c>
      <c r="AE692">
        <v>3</v>
      </c>
      <c r="AF692">
        <v>1</v>
      </c>
      <c r="AG692">
        <v>1</v>
      </c>
      <c r="AH692">
        <v>3</v>
      </c>
      <c r="AI692">
        <v>3</v>
      </c>
      <c r="AJ692">
        <v>2</v>
      </c>
      <c r="AK692">
        <v>1</v>
      </c>
      <c r="AL692">
        <v>3</v>
      </c>
      <c r="AM692">
        <v>5</v>
      </c>
      <c r="AN692">
        <v>6</v>
      </c>
      <c r="AO692">
        <v>12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8</v>
      </c>
      <c r="AX692">
        <v>0</v>
      </c>
      <c r="AY692">
        <v>105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3</v>
      </c>
      <c r="BF692">
        <v>1</v>
      </c>
      <c r="BG692">
        <v>187</v>
      </c>
      <c r="BH692">
        <v>82</v>
      </c>
      <c r="BI692">
        <v>56</v>
      </c>
      <c r="BJ692">
        <v>11</v>
      </c>
      <c r="BK692">
        <v>2</v>
      </c>
      <c r="BL692">
        <v>6</v>
      </c>
      <c r="BM692">
        <v>0</v>
      </c>
      <c r="BN692">
        <v>1</v>
      </c>
      <c r="BO692">
        <v>1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2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1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2</v>
      </c>
      <c r="CM692">
        <v>82</v>
      </c>
      <c r="CN692">
        <v>14</v>
      </c>
      <c r="CO692">
        <v>7</v>
      </c>
      <c r="CP692">
        <v>0</v>
      </c>
      <c r="CQ692">
        <v>0</v>
      </c>
      <c r="CR692">
        <v>1</v>
      </c>
      <c r="CS692">
        <v>1</v>
      </c>
      <c r="CT692">
        <v>0</v>
      </c>
      <c r="CU692">
        <v>1</v>
      </c>
      <c r="CV692">
        <v>1</v>
      </c>
      <c r="CW692">
        <v>0</v>
      </c>
      <c r="CX692">
        <v>1</v>
      </c>
      <c r="CY692">
        <v>0</v>
      </c>
      <c r="CZ692">
        <v>1</v>
      </c>
      <c r="DA692">
        <v>0</v>
      </c>
      <c r="DB692">
        <v>0</v>
      </c>
      <c r="DC692">
        <v>0</v>
      </c>
      <c r="DD692">
        <v>1</v>
      </c>
      <c r="DE692">
        <v>14</v>
      </c>
      <c r="DF692">
        <v>18</v>
      </c>
      <c r="DG692">
        <v>12</v>
      </c>
      <c r="DH692">
        <v>1</v>
      </c>
      <c r="DI692">
        <v>1</v>
      </c>
      <c r="DJ692">
        <v>0</v>
      </c>
      <c r="DK692">
        <v>2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1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1</v>
      </c>
      <c r="EG692">
        <v>0</v>
      </c>
      <c r="EH692">
        <v>0</v>
      </c>
      <c r="EI692">
        <v>0</v>
      </c>
      <c r="EJ692">
        <v>0</v>
      </c>
      <c r="EK692">
        <v>18</v>
      </c>
      <c r="EL692">
        <v>67</v>
      </c>
      <c r="EM692">
        <v>2</v>
      </c>
      <c r="EN692">
        <v>2</v>
      </c>
      <c r="EO692">
        <v>0</v>
      </c>
      <c r="EP692">
        <v>0</v>
      </c>
      <c r="EQ692">
        <v>0</v>
      </c>
      <c r="ER692">
        <v>4</v>
      </c>
      <c r="ES692">
        <v>0</v>
      </c>
      <c r="ET692">
        <v>19</v>
      </c>
      <c r="EU692">
        <v>0</v>
      </c>
      <c r="EV692">
        <v>2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36</v>
      </c>
      <c r="FM692">
        <v>1</v>
      </c>
      <c r="FN692">
        <v>0</v>
      </c>
      <c r="FO692">
        <v>1</v>
      </c>
      <c r="FP692">
        <v>67</v>
      </c>
      <c r="FQ692">
        <v>32</v>
      </c>
      <c r="FR692">
        <v>17</v>
      </c>
      <c r="FS692">
        <v>8</v>
      </c>
      <c r="FT692">
        <v>1</v>
      </c>
      <c r="FU692">
        <v>3</v>
      </c>
      <c r="FV692">
        <v>0</v>
      </c>
      <c r="FW692">
        <v>0</v>
      </c>
      <c r="FX692">
        <v>0</v>
      </c>
      <c r="FY692">
        <v>0</v>
      </c>
      <c r="FZ692">
        <v>0</v>
      </c>
      <c r="GA692">
        <v>0</v>
      </c>
      <c r="GB692">
        <v>1</v>
      </c>
      <c r="GC692">
        <v>0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1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1</v>
      </c>
      <c r="GU692">
        <v>32</v>
      </c>
      <c r="GV692">
        <v>52</v>
      </c>
      <c r="GW692">
        <v>10</v>
      </c>
      <c r="GX692">
        <v>23</v>
      </c>
      <c r="GY692">
        <v>1</v>
      </c>
      <c r="GZ692">
        <v>0</v>
      </c>
      <c r="HA692">
        <v>0</v>
      </c>
      <c r="HB692">
        <v>3</v>
      </c>
      <c r="HC692">
        <v>1</v>
      </c>
      <c r="HD692">
        <v>4</v>
      </c>
      <c r="HE692">
        <v>0</v>
      </c>
      <c r="HF692">
        <v>1</v>
      </c>
      <c r="HG692">
        <v>1</v>
      </c>
      <c r="HH692">
        <v>0</v>
      </c>
      <c r="HI692">
        <v>0</v>
      </c>
      <c r="HJ692">
        <v>1</v>
      </c>
      <c r="HK692">
        <v>0</v>
      </c>
      <c r="HL692">
        <v>1</v>
      </c>
      <c r="HM692">
        <v>0</v>
      </c>
      <c r="HN692">
        <v>1</v>
      </c>
      <c r="HO692">
        <v>3</v>
      </c>
      <c r="HP692">
        <v>1</v>
      </c>
      <c r="HQ692">
        <v>0</v>
      </c>
      <c r="HR692">
        <v>0</v>
      </c>
      <c r="HS692">
        <v>0</v>
      </c>
      <c r="HT692">
        <v>0</v>
      </c>
      <c r="HU692">
        <v>0</v>
      </c>
      <c r="HV692">
        <v>0</v>
      </c>
      <c r="HW692">
        <v>1</v>
      </c>
      <c r="HX692">
        <v>0</v>
      </c>
      <c r="HY692">
        <v>0</v>
      </c>
      <c r="HZ692">
        <v>0</v>
      </c>
      <c r="IA692">
        <v>52</v>
      </c>
      <c r="IB692">
        <v>17</v>
      </c>
      <c r="IC692">
        <v>10</v>
      </c>
      <c r="ID692">
        <v>2</v>
      </c>
      <c r="IE692">
        <v>0</v>
      </c>
      <c r="IF692">
        <v>1</v>
      </c>
      <c r="IG692">
        <v>0</v>
      </c>
      <c r="IH692">
        <v>0</v>
      </c>
      <c r="II692">
        <v>1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1</v>
      </c>
      <c r="IP692">
        <v>0</v>
      </c>
      <c r="IQ692">
        <v>0</v>
      </c>
      <c r="IR692">
        <v>0</v>
      </c>
      <c r="IS692">
        <v>0</v>
      </c>
      <c r="IT692">
        <v>1</v>
      </c>
      <c r="IU692">
        <v>0</v>
      </c>
      <c r="IV692">
        <v>0</v>
      </c>
      <c r="IW692">
        <v>0</v>
      </c>
      <c r="IX692">
        <v>0</v>
      </c>
      <c r="IY692">
        <v>0</v>
      </c>
      <c r="IZ692">
        <v>0</v>
      </c>
      <c r="JA692">
        <v>0</v>
      </c>
      <c r="JB692">
        <v>0</v>
      </c>
      <c r="JC692">
        <v>0</v>
      </c>
      <c r="JD692">
        <v>0</v>
      </c>
      <c r="JE692">
        <v>1</v>
      </c>
      <c r="JF692">
        <v>17</v>
      </c>
      <c r="JG692">
        <v>0</v>
      </c>
      <c r="JH692">
        <v>0</v>
      </c>
      <c r="JI692">
        <v>0</v>
      </c>
      <c r="JJ692">
        <v>0</v>
      </c>
      <c r="JK692">
        <v>0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0</v>
      </c>
      <c r="JS692">
        <v>0</v>
      </c>
      <c r="JT692">
        <v>0</v>
      </c>
      <c r="JU692">
        <v>0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2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0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2</v>
      </c>
      <c r="LT692">
        <v>2</v>
      </c>
    </row>
    <row r="693" spans="1:332">
      <c r="A693" t="s">
        <v>571</v>
      </c>
      <c r="B693" t="s">
        <v>529</v>
      </c>
      <c r="C693" t="str">
        <f>"061604"</f>
        <v>061604</v>
      </c>
      <c r="D693" t="s">
        <v>499</v>
      </c>
      <c r="E693">
        <v>5</v>
      </c>
      <c r="F693">
        <v>795</v>
      </c>
      <c r="G693">
        <v>640</v>
      </c>
      <c r="H693">
        <v>259</v>
      </c>
      <c r="I693">
        <v>381</v>
      </c>
      <c r="J693">
        <v>1</v>
      </c>
      <c r="K693">
        <v>3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381</v>
      </c>
      <c r="T693">
        <v>0</v>
      </c>
      <c r="U693">
        <v>0</v>
      </c>
      <c r="V693">
        <v>381</v>
      </c>
      <c r="W693">
        <v>11</v>
      </c>
      <c r="X693">
        <v>8</v>
      </c>
      <c r="Y693">
        <v>3</v>
      </c>
      <c r="Z693">
        <v>0</v>
      </c>
      <c r="AA693">
        <v>370</v>
      </c>
      <c r="AB693">
        <v>157</v>
      </c>
      <c r="AC693">
        <v>47</v>
      </c>
      <c r="AD693">
        <v>13</v>
      </c>
      <c r="AE693">
        <v>7</v>
      </c>
      <c r="AF693">
        <v>0</v>
      </c>
      <c r="AG693">
        <v>0</v>
      </c>
      <c r="AH693">
        <v>0</v>
      </c>
      <c r="AI693">
        <v>2</v>
      </c>
      <c r="AJ693">
        <v>0</v>
      </c>
      <c r="AK693">
        <v>0</v>
      </c>
      <c r="AL693">
        <v>8</v>
      </c>
      <c r="AM693">
        <v>3</v>
      </c>
      <c r="AN693">
        <v>7</v>
      </c>
      <c r="AO693">
        <v>4</v>
      </c>
      <c r="AP693">
        <v>0</v>
      </c>
      <c r="AQ693">
        <v>0</v>
      </c>
      <c r="AR693">
        <v>0</v>
      </c>
      <c r="AS693">
        <v>2</v>
      </c>
      <c r="AT693">
        <v>0</v>
      </c>
      <c r="AU693">
        <v>0</v>
      </c>
      <c r="AV693">
        <v>0</v>
      </c>
      <c r="AW693">
        <v>6</v>
      </c>
      <c r="AX693">
        <v>0</v>
      </c>
      <c r="AY693">
        <v>47</v>
      </c>
      <c r="AZ693">
        <v>1</v>
      </c>
      <c r="BA693">
        <v>1</v>
      </c>
      <c r="BB693">
        <v>2</v>
      </c>
      <c r="BC693">
        <v>1</v>
      </c>
      <c r="BD693">
        <v>4</v>
      </c>
      <c r="BE693">
        <v>0</v>
      </c>
      <c r="BF693">
        <v>2</v>
      </c>
      <c r="BG693">
        <v>157</v>
      </c>
      <c r="BH693">
        <v>95</v>
      </c>
      <c r="BI693">
        <v>79</v>
      </c>
      <c r="BJ693">
        <v>4</v>
      </c>
      <c r="BK693">
        <v>2</v>
      </c>
      <c r="BL693">
        <v>2</v>
      </c>
      <c r="BM693">
        <v>3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1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2</v>
      </c>
      <c r="CF693">
        <v>0</v>
      </c>
      <c r="CG693">
        <v>1</v>
      </c>
      <c r="CH693">
        <v>0</v>
      </c>
      <c r="CI693">
        <v>0</v>
      </c>
      <c r="CJ693">
        <v>1</v>
      </c>
      <c r="CK693">
        <v>0</v>
      </c>
      <c r="CL693">
        <v>0</v>
      </c>
      <c r="CM693">
        <v>95</v>
      </c>
      <c r="CN693">
        <v>10</v>
      </c>
      <c r="CO693">
        <v>3</v>
      </c>
      <c r="CP693">
        <v>2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1</v>
      </c>
      <c r="DB693">
        <v>0</v>
      </c>
      <c r="DC693">
        <v>1</v>
      </c>
      <c r="DD693">
        <v>3</v>
      </c>
      <c r="DE693">
        <v>10</v>
      </c>
      <c r="DF693">
        <v>18</v>
      </c>
      <c r="DG693">
        <v>10</v>
      </c>
      <c r="DH693">
        <v>2</v>
      </c>
      <c r="DI693">
        <v>0</v>
      </c>
      <c r="DJ693">
        <v>1</v>
      </c>
      <c r="DK693">
        <v>1</v>
      </c>
      <c r="DL693">
        <v>0</v>
      </c>
      <c r="DM693">
        <v>1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1</v>
      </c>
      <c r="DT693">
        <v>0</v>
      </c>
      <c r="DU693">
        <v>1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1</v>
      </c>
      <c r="EJ693">
        <v>0</v>
      </c>
      <c r="EK693">
        <v>18</v>
      </c>
      <c r="EL693">
        <v>31</v>
      </c>
      <c r="EM693">
        <v>2</v>
      </c>
      <c r="EN693">
        <v>4</v>
      </c>
      <c r="EO693">
        <v>3</v>
      </c>
      <c r="EP693">
        <v>0</v>
      </c>
      <c r="EQ693">
        <v>0</v>
      </c>
      <c r="ER693">
        <v>0</v>
      </c>
      <c r="ES693">
        <v>1</v>
      </c>
      <c r="ET693">
        <v>10</v>
      </c>
      <c r="EU693">
        <v>0</v>
      </c>
      <c r="EV693">
        <v>1</v>
      </c>
      <c r="EW693">
        <v>1</v>
      </c>
      <c r="EX693">
        <v>0</v>
      </c>
      <c r="EY693">
        <v>0</v>
      </c>
      <c r="EZ693">
        <v>0</v>
      </c>
      <c r="FA693">
        <v>1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0</v>
      </c>
      <c r="FJ693">
        <v>0</v>
      </c>
      <c r="FK693">
        <v>0</v>
      </c>
      <c r="FL693">
        <v>8</v>
      </c>
      <c r="FM693">
        <v>0</v>
      </c>
      <c r="FN693">
        <v>0</v>
      </c>
      <c r="FO693">
        <v>0</v>
      </c>
      <c r="FP693">
        <v>31</v>
      </c>
      <c r="FQ693">
        <v>26</v>
      </c>
      <c r="FR693">
        <v>12</v>
      </c>
      <c r="FS693">
        <v>7</v>
      </c>
      <c r="FT693">
        <v>1</v>
      </c>
      <c r="FU693">
        <v>1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0</v>
      </c>
      <c r="GB693">
        <v>0</v>
      </c>
      <c r="GC693">
        <v>0</v>
      </c>
      <c r="GD693">
        <v>2</v>
      </c>
      <c r="GE693">
        <v>0</v>
      </c>
      <c r="GF693">
        <v>0</v>
      </c>
      <c r="GG693">
        <v>0</v>
      </c>
      <c r="GH693">
        <v>0</v>
      </c>
      <c r="GI693">
        <v>0</v>
      </c>
      <c r="GJ693">
        <v>0</v>
      </c>
      <c r="GK693">
        <v>0</v>
      </c>
      <c r="GL693">
        <v>1</v>
      </c>
      <c r="GM693">
        <v>0</v>
      </c>
      <c r="GN693">
        <v>0</v>
      </c>
      <c r="GO693">
        <v>0</v>
      </c>
      <c r="GP693">
        <v>0</v>
      </c>
      <c r="GQ693">
        <v>1</v>
      </c>
      <c r="GR693">
        <v>0</v>
      </c>
      <c r="GS693">
        <v>0</v>
      </c>
      <c r="GT693">
        <v>1</v>
      </c>
      <c r="GU693">
        <v>26</v>
      </c>
      <c r="GV693">
        <v>21</v>
      </c>
      <c r="GW693">
        <v>6</v>
      </c>
      <c r="GX693">
        <v>8</v>
      </c>
      <c r="GY693">
        <v>0</v>
      </c>
      <c r="GZ693">
        <v>0</v>
      </c>
      <c r="HA693">
        <v>0</v>
      </c>
      <c r="HB693">
        <v>1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2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1</v>
      </c>
      <c r="HQ693">
        <v>0</v>
      </c>
      <c r="HR693">
        <v>1</v>
      </c>
      <c r="HS693">
        <v>0</v>
      </c>
      <c r="HT693">
        <v>0</v>
      </c>
      <c r="HU693">
        <v>0</v>
      </c>
      <c r="HV693">
        <v>0</v>
      </c>
      <c r="HW693">
        <v>1</v>
      </c>
      <c r="HX693">
        <v>1</v>
      </c>
      <c r="HY693">
        <v>0</v>
      </c>
      <c r="HZ693">
        <v>0</v>
      </c>
      <c r="IA693">
        <v>21</v>
      </c>
      <c r="IB693">
        <v>10</v>
      </c>
      <c r="IC693">
        <v>5</v>
      </c>
      <c r="ID693">
        <v>0</v>
      </c>
      <c r="IE693">
        <v>0</v>
      </c>
      <c r="IF693">
        <v>0</v>
      </c>
      <c r="IG693">
        <v>1</v>
      </c>
      <c r="IH693">
        <v>0</v>
      </c>
      <c r="II693">
        <v>0</v>
      </c>
      <c r="IJ693">
        <v>0</v>
      </c>
      <c r="IK693">
        <v>2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0</v>
      </c>
      <c r="JE693">
        <v>2</v>
      </c>
      <c r="JF693">
        <v>10</v>
      </c>
      <c r="JG693">
        <v>1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0</v>
      </c>
      <c r="JN693">
        <v>1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0</v>
      </c>
      <c r="JW693">
        <v>0</v>
      </c>
      <c r="JX693">
        <v>1</v>
      </c>
      <c r="JY693">
        <v>1</v>
      </c>
      <c r="JZ693">
        <v>0</v>
      </c>
      <c r="KA693">
        <v>0</v>
      </c>
      <c r="KB693">
        <v>0</v>
      </c>
      <c r="KC693">
        <v>0</v>
      </c>
      <c r="KD693">
        <v>1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1</v>
      </c>
      <c r="KQ693">
        <v>0</v>
      </c>
      <c r="KR693">
        <v>0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0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</row>
    <row r="694" spans="1:332">
      <c r="A694" t="s">
        <v>570</v>
      </c>
      <c r="B694" t="s">
        <v>529</v>
      </c>
      <c r="C694" t="str">
        <f>"061604"</f>
        <v>061604</v>
      </c>
      <c r="D694" t="s">
        <v>569</v>
      </c>
      <c r="E694">
        <v>6</v>
      </c>
      <c r="F694">
        <v>809</v>
      </c>
      <c r="G694">
        <v>620</v>
      </c>
      <c r="H694">
        <v>237</v>
      </c>
      <c r="I694">
        <v>383</v>
      </c>
      <c r="J694">
        <v>0</v>
      </c>
      <c r="K694">
        <v>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383</v>
      </c>
      <c r="T694">
        <v>0</v>
      </c>
      <c r="U694">
        <v>0</v>
      </c>
      <c r="V694">
        <v>383</v>
      </c>
      <c r="W694">
        <v>6</v>
      </c>
      <c r="X694">
        <v>5</v>
      </c>
      <c r="Y694">
        <v>1</v>
      </c>
      <c r="Z694">
        <v>0</v>
      </c>
      <c r="AA694">
        <v>377</v>
      </c>
      <c r="AB694">
        <v>153</v>
      </c>
      <c r="AC694">
        <v>30</v>
      </c>
      <c r="AD694">
        <v>17</v>
      </c>
      <c r="AE694">
        <v>8</v>
      </c>
      <c r="AF694">
        <v>0</v>
      </c>
      <c r="AG694">
        <v>0</v>
      </c>
      <c r="AH694">
        <v>3</v>
      </c>
      <c r="AI694">
        <v>3</v>
      </c>
      <c r="AJ694">
        <v>0</v>
      </c>
      <c r="AK694">
        <v>5</v>
      </c>
      <c r="AL694">
        <v>5</v>
      </c>
      <c r="AM694">
        <v>2</v>
      </c>
      <c r="AN694">
        <v>8</v>
      </c>
      <c r="AO694">
        <v>15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5</v>
      </c>
      <c r="AX694">
        <v>0</v>
      </c>
      <c r="AY694">
        <v>48</v>
      </c>
      <c r="AZ694">
        <v>0</v>
      </c>
      <c r="BA694">
        <v>1</v>
      </c>
      <c r="BB694">
        <v>1</v>
      </c>
      <c r="BC694">
        <v>0</v>
      </c>
      <c r="BD694">
        <v>0</v>
      </c>
      <c r="BE694">
        <v>0</v>
      </c>
      <c r="BF694">
        <v>2</v>
      </c>
      <c r="BG694">
        <v>153</v>
      </c>
      <c r="BH694">
        <v>71</v>
      </c>
      <c r="BI694">
        <v>54</v>
      </c>
      <c r="BJ694">
        <v>11</v>
      </c>
      <c r="BK694">
        <v>1</v>
      </c>
      <c r="BL694">
        <v>0</v>
      </c>
      <c r="BM694">
        <v>0</v>
      </c>
      <c r="BN694">
        <v>0</v>
      </c>
      <c r="BO694">
        <v>2</v>
      </c>
      <c r="BP694">
        <v>0</v>
      </c>
      <c r="BQ694">
        <v>0</v>
      </c>
      <c r="BR694">
        <v>1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1</v>
      </c>
      <c r="BZ694">
        <v>0</v>
      </c>
      <c r="CA694">
        <v>0</v>
      </c>
      <c r="CB694">
        <v>0</v>
      </c>
      <c r="CC694">
        <v>1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71</v>
      </c>
      <c r="CN694">
        <v>11</v>
      </c>
      <c r="CO694">
        <v>5</v>
      </c>
      <c r="CP694">
        <v>3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1</v>
      </c>
      <c r="CY694">
        <v>0</v>
      </c>
      <c r="CZ694">
        <v>0</v>
      </c>
      <c r="DA694">
        <v>1</v>
      </c>
      <c r="DB694">
        <v>0</v>
      </c>
      <c r="DC694">
        <v>1</v>
      </c>
      <c r="DD694">
        <v>0</v>
      </c>
      <c r="DE694">
        <v>11</v>
      </c>
      <c r="DF694">
        <v>18</v>
      </c>
      <c r="DG694">
        <v>8</v>
      </c>
      <c r="DH694">
        <v>1</v>
      </c>
      <c r="DI694">
        <v>2</v>
      </c>
      <c r="DJ694">
        <v>1</v>
      </c>
      <c r="DK694">
        <v>1</v>
      </c>
      <c r="DL694">
        <v>1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1</v>
      </c>
      <c r="DT694">
        <v>1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1</v>
      </c>
      <c r="EC694">
        <v>0</v>
      </c>
      <c r="ED694">
        <v>0</v>
      </c>
      <c r="EE694">
        <v>0</v>
      </c>
      <c r="EF694">
        <v>1</v>
      </c>
      <c r="EG694">
        <v>0</v>
      </c>
      <c r="EH694">
        <v>0</v>
      </c>
      <c r="EI694">
        <v>0</v>
      </c>
      <c r="EJ694">
        <v>0</v>
      </c>
      <c r="EK694">
        <v>18</v>
      </c>
      <c r="EL694">
        <v>36</v>
      </c>
      <c r="EM694">
        <v>1</v>
      </c>
      <c r="EN694">
        <v>0</v>
      </c>
      <c r="EO694">
        <v>0</v>
      </c>
      <c r="EP694">
        <v>0</v>
      </c>
      <c r="EQ694">
        <v>0</v>
      </c>
      <c r="ER694">
        <v>1</v>
      </c>
      <c r="ES694">
        <v>0</v>
      </c>
      <c r="ET694">
        <v>22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12</v>
      </c>
      <c r="FM694">
        <v>0</v>
      </c>
      <c r="FN694">
        <v>0</v>
      </c>
      <c r="FO694">
        <v>0</v>
      </c>
      <c r="FP694">
        <v>36</v>
      </c>
      <c r="FQ694">
        <v>37</v>
      </c>
      <c r="FR694">
        <v>21</v>
      </c>
      <c r="FS694">
        <v>10</v>
      </c>
      <c r="FT694">
        <v>2</v>
      </c>
      <c r="FU694">
        <v>0</v>
      </c>
      <c r="FV694">
        <v>1</v>
      </c>
      <c r="FW694">
        <v>0</v>
      </c>
      <c r="FX694">
        <v>0</v>
      </c>
      <c r="FY694">
        <v>1</v>
      </c>
      <c r="FZ694">
        <v>1</v>
      </c>
      <c r="GA694">
        <v>0</v>
      </c>
      <c r="GB694">
        <v>0</v>
      </c>
      <c r="GC694">
        <v>0</v>
      </c>
      <c r="GD694">
        <v>0</v>
      </c>
      <c r="GE694">
        <v>0</v>
      </c>
      <c r="GF694">
        <v>0</v>
      </c>
      <c r="GG694">
        <v>0</v>
      </c>
      <c r="GH694">
        <v>0</v>
      </c>
      <c r="GI694">
        <v>0</v>
      </c>
      <c r="GJ694">
        <v>0</v>
      </c>
      <c r="GK694">
        <v>0</v>
      </c>
      <c r="GL694">
        <v>1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37</v>
      </c>
      <c r="GV694">
        <v>28</v>
      </c>
      <c r="GW694">
        <v>7</v>
      </c>
      <c r="GX694">
        <v>15</v>
      </c>
      <c r="GY694">
        <v>0</v>
      </c>
      <c r="GZ694">
        <v>0</v>
      </c>
      <c r="HA694">
        <v>0</v>
      </c>
      <c r="HB694">
        <v>0</v>
      </c>
      <c r="HC694">
        <v>1</v>
      </c>
      <c r="HD694">
        <v>0</v>
      </c>
      <c r="HE694">
        <v>1</v>
      </c>
      <c r="HF694">
        <v>0</v>
      </c>
      <c r="HG694">
        <v>1</v>
      </c>
      <c r="HH694">
        <v>0</v>
      </c>
      <c r="HI694">
        <v>1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1</v>
      </c>
      <c r="HP694">
        <v>1</v>
      </c>
      <c r="HQ694">
        <v>0</v>
      </c>
      <c r="HR694">
        <v>0</v>
      </c>
      <c r="HS694">
        <v>0</v>
      </c>
      <c r="HT694">
        <v>0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28</v>
      </c>
      <c r="IB694">
        <v>22</v>
      </c>
      <c r="IC694">
        <v>13</v>
      </c>
      <c r="ID694">
        <v>1</v>
      </c>
      <c r="IE694">
        <v>1</v>
      </c>
      <c r="IF694">
        <v>1</v>
      </c>
      <c r="IG694">
        <v>0</v>
      </c>
      <c r="IH694">
        <v>0</v>
      </c>
      <c r="II694">
        <v>2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1</v>
      </c>
      <c r="IQ694">
        <v>0</v>
      </c>
      <c r="IR694">
        <v>0</v>
      </c>
      <c r="IS694">
        <v>0</v>
      </c>
      <c r="IT694">
        <v>0</v>
      </c>
      <c r="IU694">
        <v>1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0</v>
      </c>
      <c r="JD694">
        <v>0</v>
      </c>
      <c r="JE694">
        <v>2</v>
      </c>
      <c r="JF694">
        <v>22</v>
      </c>
      <c r="JG694">
        <v>0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0</v>
      </c>
      <c r="JN694">
        <v>0</v>
      </c>
      <c r="JO694">
        <v>0</v>
      </c>
      <c r="JP694">
        <v>0</v>
      </c>
      <c r="JQ694">
        <v>0</v>
      </c>
      <c r="JR694">
        <v>0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1</v>
      </c>
      <c r="JZ694">
        <v>1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1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0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0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</row>
    <row r="695" spans="1:332">
      <c r="A695" t="s">
        <v>568</v>
      </c>
      <c r="B695" t="s">
        <v>529</v>
      </c>
      <c r="C695" t="str">
        <f>"061604"</f>
        <v>061604</v>
      </c>
      <c r="D695" t="s">
        <v>563</v>
      </c>
      <c r="E695">
        <v>7</v>
      </c>
      <c r="F695">
        <v>759</v>
      </c>
      <c r="G695">
        <v>580</v>
      </c>
      <c r="H695">
        <v>156</v>
      </c>
      <c r="I695">
        <v>424</v>
      </c>
      <c r="J695">
        <v>1</v>
      </c>
      <c r="K695">
        <v>6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424</v>
      </c>
      <c r="T695">
        <v>0</v>
      </c>
      <c r="U695">
        <v>0</v>
      </c>
      <c r="V695">
        <v>424</v>
      </c>
      <c r="W695">
        <v>8</v>
      </c>
      <c r="X695">
        <v>2</v>
      </c>
      <c r="Y695">
        <v>4</v>
      </c>
      <c r="Z695">
        <v>0</v>
      </c>
      <c r="AA695">
        <v>416</v>
      </c>
      <c r="AB695">
        <v>163</v>
      </c>
      <c r="AC695">
        <v>18</v>
      </c>
      <c r="AD695">
        <v>10</v>
      </c>
      <c r="AE695">
        <v>6</v>
      </c>
      <c r="AF695">
        <v>3</v>
      </c>
      <c r="AG695">
        <v>0</v>
      </c>
      <c r="AH695">
        <v>2</v>
      </c>
      <c r="AI695">
        <v>4</v>
      </c>
      <c r="AJ695">
        <v>3</v>
      </c>
      <c r="AK695">
        <v>2</v>
      </c>
      <c r="AL695">
        <v>6</v>
      </c>
      <c r="AM695">
        <v>1</v>
      </c>
      <c r="AN695">
        <v>10</v>
      </c>
      <c r="AO695">
        <v>6</v>
      </c>
      <c r="AP695">
        <v>0</v>
      </c>
      <c r="AQ695">
        <v>0</v>
      </c>
      <c r="AR695">
        <v>0</v>
      </c>
      <c r="AS695">
        <v>1</v>
      </c>
      <c r="AT695">
        <v>0</v>
      </c>
      <c r="AU695">
        <v>0</v>
      </c>
      <c r="AV695">
        <v>2</v>
      </c>
      <c r="AW695">
        <v>10</v>
      </c>
      <c r="AX695">
        <v>0</v>
      </c>
      <c r="AY695">
        <v>76</v>
      </c>
      <c r="AZ695">
        <v>0</v>
      </c>
      <c r="BA695">
        <v>1</v>
      </c>
      <c r="BB695">
        <v>0</v>
      </c>
      <c r="BC695">
        <v>1</v>
      </c>
      <c r="BD695">
        <v>0</v>
      </c>
      <c r="BE695">
        <v>0</v>
      </c>
      <c r="BF695">
        <v>1</v>
      </c>
      <c r="BG695">
        <v>163</v>
      </c>
      <c r="BH695">
        <v>83</v>
      </c>
      <c r="BI695">
        <v>72</v>
      </c>
      <c r="BJ695">
        <v>4</v>
      </c>
      <c r="BK695">
        <v>0</v>
      </c>
      <c r="BL695">
        <v>3</v>
      </c>
      <c r="BM695">
        <v>0</v>
      </c>
      <c r="BN695">
        <v>2</v>
      </c>
      <c r="BO695">
        <v>0</v>
      </c>
      <c r="BP695">
        <v>0</v>
      </c>
      <c r="BQ695">
        <v>1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1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83</v>
      </c>
      <c r="CN695">
        <v>14</v>
      </c>
      <c r="CO695">
        <v>6</v>
      </c>
      <c r="CP695">
        <v>4</v>
      </c>
      <c r="CQ695">
        <v>1</v>
      </c>
      <c r="CR695">
        <v>0</v>
      </c>
      <c r="CS695">
        <v>0</v>
      </c>
      <c r="CT695">
        <v>0</v>
      </c>
      <c r="CU695">
        <v>1</v>
      </c>
      <c r="CV695">
        <v>0</v>
      </c>
      <c r="CW695">
        <v>0</v>
      </c>
      <c r="CX695">
        <v>0</v>
      </c>
      <c r="CY695">
        <v>0</v>
      </c>
      <c r="CZ695">
        <v>1</v>
      </c>
      <c r="DA695">
        <v>1</v>
      </c>
      <c r="DB695">
        <v>0</v>
      </c>
      <c r="DC695">
        <v>0</v>
      </c>
      <c r="DD695">
        <v>0</v>
      </c>
      <c r="DE695">
        <v>14</v>
      </c>
      <c r="DF695">
        <v>11</v>
      </c>
      <c r="DG695">
        <v>1</v>
      </c>
      <c r="DH695">
        <v>0</v>
      </c>
      <c r="DI695">
        <v>2</v>
      </c>
      <c r="DJ695">
        <v>1</v>
      </c>
      <c r="DK695">
        <v>2</v>
      </c>
      <c r="DL695">
        <v>0</v>
      </c>
      <c r="DM695">
        <v>1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1</v>
      </c>
      <c r="DT695">
        <v>0</v>
      </c>
      <c r="DU695">
        <v>2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1</v>
      </c>
      <c r="EK695">
        <v>11</v>
      </c>
      <c r="EL695">
        <v>47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28</v>
      </c>
      <c r="EU695">
        <v>0</v>
      </c>
      <c r="EV695">
        <v>2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2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14</v>
      </c>
      <c r="FM695">
        <v>1</v>
      </c>
      <c r="FN695">
        <v>0</v>
      </c>
      <c r="FO695">
        <v>0</v>
      </c>
      <c r="FP695">
        <v>47</v>
      </c>
      <c r="FQ695">
        <v>44</v>
      </c>
      <c r="FR695">
        <v>23</v>
      </c>
      <c r="FS695">
        <v>12</v>
      </c>
      <c r="FT695">
        <v>0</v>
      </c>
      <c r="FU695">
        <v>0</v>
      </c>
      <c r="FV695">
        <v>1</v>
      </c>
      <c r="FW695">
        <v>0</v>
      </c>
      <c r="FX695">
        <v>0</v>
      </c>
      <c r="FY695">
        <v>1</v>
      </c>
      <c r="FZ695">
        <v>2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1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1</v>
      </c>
      <c r="GP695">
        <v>1</v>
      </c>
      <c r="GQ695">
        <v>0</v>
      </c>
      <c r="GR695">
        <v>0</v>
      </c>
      <c r="GS695">
        <v>0</v>
      </c>
      <c r="GT695">
        <v>2</v>
      </c>
      <c r="GU695">
        <v>44</v>
      </c>
      <c r="GV695">
        <v>30</v>
      </c>
      <c r="GW695">
        <v>11</v>
      </c>
      <c r="GX695">
        <v>15</v>
      </c>
      <c r="GY695">
        <v>0</v>
      </c>
      <c r="GZ695">
        <v>1</v>
      </c>
      <c r="HA695">
        <v>0</v>
      </c>
      <c r="HB695">
        <v>0</v>
      </c>
      <c r="HC695">
        <v>1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1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0</v>
      </c>
      <c r="HW695">
        <v>0</v>
      </c>
      <c r="HX695">
        <v>1</v>
      </c>
      <c r="HY695">
        <v>0</v>
      </c>
      <c r="HZ695">
        <v>0</v>
      </c>
      <c r="IA695">
        <v>30</v>
      </c>
      <c r="IB695">
        <v>23</v>
      </c>
      <c r="IC695">
        <v>10</v>
      </c>
      <c r="ID695">
        <v>3</v>
      </c>
      <c r="IE695">
        <v>0</v>
      </c>
      <c r="IF695">
        <v>3</v>
      </c>
      <c r="IG695">
        <v>0</v>
      </c>
      <c r="IH695">
        <v>1</v>
      </c>
      <c r="II695">
        <v>0</v>
      </c>
      <c r="IJ695">
        <v>0</v>
      </c>
      <c r="IK695">
        <v>1</v>
      </c>
      <c r="IL695">
        <v>1</v>
      </c>
      <c r="IM695">
        <v>0</v>
      </c>
      <c r="IN695">
        <v>0</v>
      </c>
      <c r="IO695">
        <v>1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1</v>
      </c>
      <c r="JA695">
        <v>0</v>
      </c>
      <c r="JB695">
        <v>0</v>
      </c>
      <c r="JC695">
        <v>0</v>
      </c>
      <c r="JD695">
        <v>0</v>
      </c>
      <c r="JE695">
        <v>2</v>
      </c>
      <c r="JF695">
        <v>23</v>
      </c>
      <c r="JG695">
        <v>0</v>
      </c>
      <c r="JH695">
        <v>0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1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1</v>
      </c>
      <c r="LS695">
        <v>0</v>
      </c>
      <c r="LT695">
        <v>1</v>
      </c>
    </row>
    <row r="696" spans="1:332">
      <c r="A696" t="s">
        <v>567</v>
      </c>
      <c r="B696" t="s">
        <v>529</v>
      </c>
      <c r="C696" t="str">
        <f>"061604"</f>
        <v>061604</v>
      </c>
      <c r="D696" t="s">
        <v>565</v>
      </c>
      <c r="E696">
        <v>8</v>
      </c>
      <c r="F696">
        <v>955</v>
      </c>
      <c r="G696">
        <v>740</v>
      </c>
      <c r="H696">
        <v>223</v>
      </c>
      <c r="I696">
        <v>517</v>
      </c>
      <c r="J696">
        <v>0</v>
      </c>
      <c r="K696">
        <v>1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517</v>
      </c>
      <c r="T696">
        <v>0</v>
      </c>
      <c r="U696">
        <v>0</v>
      </c>
      <c r="V696">
        <v>517</v>
      </c>
      <c r="W696">
        <v>12</v>
      </c>
      <c r="X696">
        <v>9</v>
      </c>
      <c r="Y696">
        <v>3</v>
      </c>
      <c r="Z696">
        <v>0</v>
      </c>
      <c r="AA696">
        <v>505</v>
      </c>
      <c r="AB696">
        <v>234</v>
      </c>
      <c r="AC696">
        <v>36</v>
      </c>
      <c r="AD696">
        <v>17</v>
      </c>
      <c r="AE696">
        <v>19</v>
      </c>
      <c r="AF696">
        <v>0</v>
      </c>
      <c r="AG696">
        <v>2</v>
      </c>
      <c r="AH696">
        <v>4</v>
      </c>
      <c r="AI696">
        <v>6</v>
      </c>
      <c r="AJ696">
        <v>0</v>
      </c>
      <c r="AK696">
        <v>3</v>
      </c>
      <c r="AL696">
        <v>6</v>
      </c>
      <c r="AM696">
        <v>6</v>
      </c>
      <c r="AN696">
        <v>14</v>
      </c>
      <c r="AO696">
        <v>11</v>
      </c>
      <c r="AP696">
        <v>0</v>
      </c>
      <c r="AQ696">
        <v>1</v>
      </c>
      <c r="AR696">
        <v>2</v>
      </c>
      <c r="AS696">
        <v>4</v>
      </c>
      <c r="AT696">
        <v>1</v>
      </c>
      <c r="AU696">
        <v>1</v>
      </c>
      <c r="AV696">
        <v>2</v>
      </c>
      <c r="AW696">
        <v>5</v>
      </c>
      <c r="AX696">
        <v>0</v>
      </c>
      <c r="AY696">
        <v>87</v>
      </c>
      <c r="AZ696">
        <v>3</v>
      </c>
      <c r="BA696">
        <v>1</v>
      </c>
      <c r="BB696">
        <v>0</v>
      </c>
      <c r="BC696">
        <v>0</v>
      </c>
      <c r="BD696">
        <v>1</v>
      </c>
      <c r="BE696">
        <v>0</v>
      </c>
      <c r="BF696">
        <v>2</v>
      </c>
      <c r="BG696">
        <v>234</v>
      </c>
      <c r="BH696">
        <v>91</v>
      </c>
      <c r="BI696">
        <v>72</v>
      </c>
      <c r="BJ696">
        <v>7</v>
      </c>
      <c r="BK696">
        <v>3</v>
      </c>
      <c r="BL696">
        <v>5</v>
      </c>
      <c r="BM696">
        <v>0</v>
      </c>
      <c r="BN696">
        <v>2</v>
      </c>
      <c r="BO696">
        <v>0</v>
      </c>
      <c r="BP696">
        <v>0</v>
      </c>
      <c r="BQ696">
        <v>0</v>
      </c>
      <c r="BR696">
        <v>1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1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91</v>
      </c>
      <c r="CN696">
        <v>20</v>
      </c>
      <c r="CO696">
        <v>10</v>
      </c>
      <c r="CP696">
        <v>0</v>
      </c>
      <c r="CQ696">
        <v>0</v>
      </c>
      <c r="CR696">
        <v>0</v>
      </c>
      <c r="CS696">
        <v>2</v>
      </c>
      <c r="CT696">
        <v>5</v>
      </c>
      <c r="CU696">
        <v>0</v>
      </c>
      <c r="CV696">
        <v>2</v>
      </c>
      <c r="CW696">
        <v>0</v>
      </c>
      <c r="CX696">
        <v>0</v>
      </c>
      <c r="CY696">
        <v>0</v>
      </c>
      <c r="CZ696">
        <v>1</v>
      </c>
      <c r="DA696">
        <v>0</v>
      </c>
      <c r="DB696">
        <v>0</v>
      </c>
      <c r="DC696">
        <v>0</v>
      </c>
      <c r="DD696">
        <v>0</v>
      </c>
      <c r="DE696">
        <v>20</v>
      </c>
      <c r="DF696">
        <v>14</v>
      </c>
      <c r="DG696">
        <v>6</v>
      </c>
      <c r="DH696">
        <v>1</v>
      </c>
      <c r="DI696">
        <v>2</v>
      </c>
      <c r="DJ696">
        <v>4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1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14</v>
      </c>
      <c r="EL696">
        <v>48</v>
      </c>
      <c r="EM696">
        <v>0</v>
      </c>
      <c r="EN696">
        <v>0</v>
      </c>
      <c r="EO696">
        <v>0</v>
      </c>
      <c r="EP696">
        <v>0</v>
      </c>
      <c r="EQ696">
        <v>1</v>
      </c>
      <c r="ER696">
        <v>0</v>
      </c>
      <c r="ES696">
        <v>0</v>
      </c>
      <c r="ET696">
        <v>27</v>
      </c>
      <c r="EU696">
        <v>0</v>
      </c>
      <c r="EV696">
        <v>2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17</v>
      </c>
      <c r="FM696">
        <v>1</v>
      </c>
      <c r="FN696">
        <v>0</v>
      </c>
      <c r="FO696">
        <v>0</v>
      </c>
      <c r="FP696">
        <v>48</v>
      </c>
      <c r="FQ696">
        <v>40</v>
      </c>
      <c r="FR696">
        <v>23</v>
      </c>
      <c r="FS696">
        <v>13</v>
      </c>
      <c r="FT696">
        <v>0</v>
      </c>
      <c r="FU696">
        <v>0</v>
      </c>
      <c r="FV696">
        <v>0</v>
      </c>
      <c r="FW696">
        <v>1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1</v>
      </c>
      <c r="GD696">
        <v>1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1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40</v>
      </c>
      <c r="GV696">
        <v>34</v>
      </c>
      <c r="GW696">
        <v>9</v>
      </c>
      <c r="GX696">
        <v>16</v>
      </c>
      <c r="GY696">
        <v>0</v>
      </c>
      <c r="GZ696">
        <v>2</v>
      </c>
      <c r="HA696">
        <v>0</v>
      </c>
      <c r="HB696">
        <v>0</v>
      </c>
      <c r="HC696">
        <v>2</v>
      </c>
      <c r="HD696">
        <v>1</v>
      </c>
      <c r="HE696">
        <v>0</v>
      </c>
      <c r="HF696">
        <v>0</v>
      </c>
      <c r="HG696">
        <v>0</v>
      </c>
      <c r="HH696">
        <v>0</v>
      </c>
      <c r="HI696">
        <v>1</v>
      </c>
      <c r="HJ696">
        <v>1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1</v>
      </c>
      <c r="HS696">
        <v>0</v>
      </c>
      <c r="HT696">
        <v>0</v>
      </c>
      <c r="HU696">
        <v>0</v>
      </c>
      <c r="HV696">
        <v>0</v>
      </c>
      <c r="HW696">
        <v>1</v>
      </c>
      <c r="HX696">
        <v>0</v>
      </c>
      <c r="HY696">
        <v>0</v>
      </c>
      <c r="HZ696">
        <v>0</v>
      </c>
      <c r="IA696">
        <v>34</v>
      </c>
      <c r="IB696">
        <v>21</v>
      </c>
      <c r="IC696">
        <v>11</v>
      </c>
      <c r="ID696">
        <v>3</v>
      </c>
      <c r="IE696">
        <v>0</v>
      </c>
      <c r="IF696">
        <v>2</v>
      </c>
      <c r="IG696">
        <v>0</v>
      </c>
      <c r="IH696">
        <v>0</v>
      </c>
      <c r="II696">
        <v>0</v>
      </c>
      <c r="IJ696">
        <v>1</v>
      </c>
      <c r="IK696">
        <v>1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1</v>
      </c>
      <c r="IU696">
        <v>0</v>
      </c>
      <c r="IV696">
        <v>1</v>
      </c>
      <c r="IW696">
        <v>0</v>
      </c>
      <c r="IX696">
        <v>0</v>
      </c>
      <c r="IY696">
        <v>0</v>
      </c>
      <c r="IZ696">
        <v>0</v>
      </c>
      <c r="JA696">
        <v>1</v>
      </c>
      <c r="JB696">
        <v>0</v>
      </c>
      <c r="JC696">
        <v>0</v>
      </c>
      <c r="JD696">
        <v>0</v>
      </c>
      <c r="JE696">
        <v>0</v>
      </c>
      <c r="JF696">
        <v>21</v>
      </c>
      <c r="JG696">
        <v>1</v>
      </c>
      <c r="JH696">
        <v>1</v>
      </c>
      <c r="JI696">
        <v>0</v>
      </c>
      <c r="JJ696">
        <v>0</v>
      </c>
      <c r="JK696">
        <v>0</v>
      </c>
      <c r="JL696">
        <v>0</v>
      </c>
      <c r="JM696">
        <v>0</v>
      </c>
      <c r="JN696">
        <v>0</v>
      </c>
      <c r="JO696">
        <v>0</v>
      </c>
      <c r="JP696">
        <v>0</v>
      </c>
      <c r="JQ696">
        <v>0</v>
      </c>
      <c r="JR696">
        <v>0</v>
      </c>
      <c r="JS696">
        <v>0</v>
      </c>
      <c r="JT696">
        <v>0</v>
      </c>
      <c r="JU696">
        <v>0</v>
      </c>
      <c r="JV696">
        <v>0</v>
      </c>
      <c r="JW696">
        <v>0</v>
      </c>
      <c r="JX696">
        <v>1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2</v>
      </c>
      <c r="KR696">
        <v>2</v>
      </c>
      <c r="KS696">
        <v>0</v>
      </c>
      <c r="KT696">
        <v>0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0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2</v>
      </c>
    </row>
    <row r="697" spans="1:332">
      <c r="A697" t="s">
        <v>566</v>
      </c>
      <c r="B697" t="s">
        <v>529</v>
      </c>
      <c r="C697" t="str">
        <f>"061604"</f>
        <v>061604</v>
      </c>
      <c r="D697" t="s">
        <v>565</v>
      </c>
      <c r="E697">
        <v>9</v>
      </c>
      <c r="F697">
        <v>746</v>
      </c>
      <c r="G697">
        <v>570</v>
      </c>
      <c r="H697">
        <v>134</v>
      </c>
      <c r="I697">
        <v>436</v>
      </c>
      <c r="J697">
        <v>0</v>
      </c>
      <c r="K697">
        <v>3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436</v>
      </c>
      <c r="T697">
        <v>0</v>
      </c>
      <c r="U697">
        <v>0</v>
      </c>
      <c r="V697">
        <v>436</v>
      </c>
      <c r="W697">
        <v>5</v>
      </c>
      <c r="X697">
        <v>3</v>
      </c>
      <c r="Y697">
        <v>2</v>
      </c>
      <c r="Z697">
        <v>0</v>
      </c>
      <c r="AA697">
        <v>431</v>
      </c>
      <c r="AB697">
        <v>197</v>
      </c>
      <c r="AC697">
        <v>28</v>
      </c>
      <c r="AD697">
        <v>12</v>
      </c>
      <c r="AE697">
        <v>7</v>
      </c>
      <c r="AF697">
        <v>1</v>
      </c>
      <c r="AG697">
        <v>4</v>
      </c>
      <c r="AH697">
        <v>3</v>
      </c>
      <c r="AI697">
        <v>1</v>
      </c>
      <c r="AJ697">
        <v>1</v>
      </c>
      <c r="AK697">
        <v>1</v>
      </c>
      <c r="AL697">
        <v>1</v>
      </c>
      <c r="AM697">
        <v>0</v>
      </c>
      <c r="AN697">
        <v>10</v>
      </c>
      <c r="AO697">
        <v>7</v>
      </c>
      <c r="AP697">
        <v>0</v>
      </c>
      <c r="AQ697">
        <v>0</v>
      </c>
      <c r="AR697">
        <v>1</v>
      </c>
      <c r="AS697">
        <v>2</v>
      </c>
      <c r="AT697">
        <v>0</v>
      </c>
      <c r="AU697">
        <v>0</v>
      </c>
      <c r="AV697">
        <v>1</v>
      </c>
      <c r="AW697">
        <v>1</v>
      </c>
      <c r="AX697">
        <v>1</v>
      </c>
      <c r="AY697">
        <v>107</v>
      </c>
      <c r="AZ697">
        <v>1</v>
      </c>
      <c r="BA697">
        <v>2</v>
      </c>
      <c r="BB697">
        <v>0</v>
      </c>
      <c r="BC697">
        <v>0</v>
      </c>
      <c r="BD697">
        <v>1</v>
      </c>
      <c r="BE697">
        <v>0</v>
      </c>
      <c r="BF697">
        <v>4</v>
      </c>
      <c r="BG697">
        <v>197</v>
      </c>
      <c r="BH697">
        <v>62</v>
      </c>
      <c r="BI697">
        <v>48</v>
      </c>
      <c r="BJ697">
        <v>4</v>
      </c>
      <c r="BK697">
        <v>4</v>
      </c>
      <c r="BL697">
        <v>2</v>
      </c>
      <c r="BM697">
        <v>0</v>
      </c>
      <c r="BN697">
        <v>1</v>
      </c>
      <c r="BO697">
        <v>0</v>
      </c>
      <c r="BP697">
        <v>0</v>
      </c>
      <c r="BQ697">
        <v>0</v>
      </c>
      <c r="BR697">
        <v>0</v>
      </c>
      <c r="BS697">
        <v>1</v>
      </c>
      <c r="BT697">
        <v>0</v>
      </c>
      <c r="BU697">
        <v>0</v>
      </c>
      <c r="BV697">
        <v>1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1</v>
      </c>
      <c r="CJ697">
        <v>0</v>
      </c>
      <c r="CK697">
        <v>0</v>
      </c>
      <c r="CL697">
        <v>0</v>
      </c>
      <c r="CM697">
        <v>62</v>
      </c>
      <c r="CN697">
        <v>11</v>
      </c>
      <c r="CO697">
        <v>4</v>
      </c>
      <c r="CP697">
        <v>4</v>
      </c>
      <c r="CQ697">
        <v>1</v>
      </c>
      <c r="CR697">
        <v>0</v>
      </c>
      <c r="CS697">
        <v>0</v>
      </c>
      <c r="CT697">
        <v>1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1</v>
      </c>
      <c r="DA697">
        <v>0</v>
      </c>
      <c r="DB697">
        <v>0</v>
      </c>
      <c r="DC697">
        <v>0</v>
      </c>
      <c r="DD697">
        <v>0</v>
      </c>
      <c r="DE697">
        <v>11</v>
      </c>
      <c r="DF697">
        <v>19</v>
      </c>
      <c r="DG697">
        <v>7</v>
      </c>
      <c r="DH697">
        <v>1</v>
      </c>
      <c r="DI697">
        <v>5</v>
      </c>
      <c r="DJ697">
        <v>1</v>
      </c>
      <c r="DK697">
        <v>1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2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1</v>
      </c>
      <c r="DZ697">
        <v>0</v>
      </c>
      <c r="EA697">
        <v>0</v>
      </c>
      <c r="EB697">
        <v>1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19</v>
      </c>
      <c r="EL697">
        <v>47</v>
      </c>
      <c r="EM697">
        <v>1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26</v>
      </c>
      <c r="EU697">
        <v>1</v>
      </c>
      <c r="EV697">
        <v>1</v>
      </c>
      <c r="EW697">
        <v>1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1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1</v>
      </c>
      <c r="FK697">
        <v>0</v>
      </c>
      <c r="FL697">
        <v>15</v>
      </c>
      <c r="FM697">
        <v>0</v>
      </c>
      <c r="FN697">
        <v>0</v>
      </c>
      <c r="FO697">
        <v>0</v>
      </c>
      <c r="FP697">
        <v>47</v>
      </c>
      <c r="FQ697">
        <v>24</v>
      </c>
      <c r="FR697">
        <v>7</v>
      </c>
      <c r="FS697">
        <v>8</v>
      </c>
      <c r="FT697">
        <v>1</v>
      </c>
      <c r="FU697">
        <v>0</v>
      </c>
      <c r="FV697">
        <v>0</v>
      </c>
      <c r="FW697">
        <v>0</v>
      </c>
      <c r="FX697">
        <v>0</v>
      </c>
      <c r="FY697">
        <v>1</v>
      </c>
      <c r="FZ697">
        <v>0</v>
      </c>
      <c r="GA697">
        <v>0</v>
      </c>
      <c r="GB697">
        <v>0</v>
      </c>
      <c r="GC697">
        <v>0</v>
      </c>
      <c r="GD697">
        <v>0</v>
      </c>
      <c r="GE697">
        <v>2</v>
      </c>
      <c r="GF697">
        <v>0</v>
      </c>
      <c r="GG697">
        <v>0</v>
      </c>
      <c r="GH697">
        <v>0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1</v>
      </c>
      <c r="GR697">
        <v>0</v>
      </c>
      <c r="GS697">
        <v>0</v>
      </c>
      <c r="GT697">
        <v>4</v>
      </c>
      <c r="GU697">
        <v>24</v>
      </c>
      <c r="GV697">
        <v>40</v>
      </c>
      <c r="GW697">
        <v>7</v>
      </c>
      <c r="GX697">
        <v>23</v>
      </c>
      <c r="GY697">
        <v>0</v>
      </c>
      <c r="GZ697">
        <v>3</v>
      </c>
      <c r="HA697">
        <v>0</v>
      </c>
      <c r="HB697">
        <v>0</v>
      </c>
      <c r="HC697">
        <v>1</v>
      </c>
      <c r="HD697">
        <v>0</v>
      </c>
      <c r="HE697">
        <v>0</v>
      </c>
      <c r="HF697">
        <v>2</v>
      </c>
      <c r="HG697">
        <v>1</v>
      </c>
      <c r="HH697">
        <v>0</v>
      </c>
      <c r="HI697">
        <v>0</v>
      </c>
      <c r="HJ697">
        <v>1</v>
      </c>
      <c r="HK697">
        <v>0</v>
      </c>
      <c r="HL697">
        <v>0</v>
      </c>
      <c r="HM697">
        <v>0</v>
      </c>
      <c r="HN697">
        <v>0</v>
      </c>
      <c r="HO697">
        <v>2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40</v>
      </c>
      <c r="IB697">
        <v>29</v>
      </c>
      <c r="IC697">
        <v>19</v>
      </c>
      <c r="ID697">
        <v>1</v>
      </c>
      <c r="IE697">
        <v>1</v>
      </c>
      <c r="IF697">
        <v>5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1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0</v>
      </c>
      <c r="IV697">
        <v>0</v>
      </c>
      <c r="IW697">
        <v>0</v>
      </c>
      <c r="IX697">
        <v>0</v>
      </c>
      <c r="IY697">
        <v>0</v>
      </c>
      <c r="IZ697">
        <v>1</v>
      </c>
      <c r="JA697">
        <v>0</v>
      </c>
      <c r="JB697">
        <v>0</v>
      </c>
      <c r="JC697">
        <v>0</v>
      </c>
      <c r="JD697">
        <v>1</v>
      </c>
      <c r="JE697">
        <v>0</v>
      </c>
      <c r="JF697">
        <v>29</v>
      </c>
      <c r="JG697">
        <v>1</v>
      </c>
      <c r="JH697">
        <v>1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0</v>
      </c>
      <c r="JX697">
        <v>1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1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1</v>
      </c>
      <c r="LC697">
        <v>0</v>
      </c>
      <c r="LD697">
        <v>0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0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1</v>
      </c>
    </row>
    <row r="698" spans="1:332">
      <c r="A698" t="s">
        <v>564</v>
      </c>
      <c r="B698" t="s">
        <v>529</v>
      </c>
      <c r="C698" t="str">
        <f>"061604"</f>
        <v>061604</v>
      </c>
      <c r="D698" t="s">
        <v>563</v>
      </c>
      <c r="E698">
        <v>10</v>
      </c>
      <c r="F698">
        <v>693</v>
      </c>
      <c r="G698">
        <v>530</v>
      </c>
      <c r="H698">
        <v>209</v>
      </c>
      <c r="I698">
        <v>321</v>
      </c>
      <c r="J698">
        <v>0</v>
      </c>
      <c r="K698">
        <v>2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321</v>
      </c>
      <c r="T698">
        <v>0</v>
      </c>
      <c r="U698">
        <v>0</v>
      </c>
      <c r="V698">
        <v>321</v>
      </c>
      <c r="W698">
        <v>8</v>
      </c>
      <c r="X698">
        <v>7</v>
      </c>
      <c r="Y698">
        <v>1</v>
      </c>
      <c r="Z698">
        <v>0</v>
      </c>
      <c r="AA698">
        <v>313</v>
      </c>
      <c r="AB698">
        <v>167</v>
      </c>
      <c r="AC698">
        <v>20</v>
      </c>
      <c r="AD698">
        <v>17</v>
      </c>
      <c r="AE698">
        <v>1</v>
      </c>
      <c r="AF698">
        <v>0</v>
      </c>
      <c r="AG698">
        <v>2</v>
      </c>
      <c r="AH698">
        <v>3</v>
      </c>
      <c r="AI698">
        <v>4</v>
      </c>
      <c r="AJ698">
        <v>1</v>
      </c>
      <c r="AK698">
        <v>0</v>
      </c>
      <c r="AL698">
        <v>3</v>
      </c>
      <c r="AM698">
        <v>3</v>
      </c>
      <c r="AN698">
        <v>17</v>
      </c>
      <c r="AO698">
        <v>4</v>
      </c>
      <c r="AP698">
        <v>0</v>
      </c>
      <c r="AQ698">
        <v>1</v>
      </c>
      <c r="AR698">
        <v>0</v>
      </c>
      <c r="AS698">
        <v>0</v>
      </c>
      <c r="AT698">
        <v>0</v>
      </c>
      <c r="AU698">
        <v>1</v>
      </c>
      <c r="AV698">
        <v>0</v>
      </c>
      <c r="AW698">
        <v>2</v>
      </c>
      <c r="AX698">
        <v>0</v>
      </c>
      <c r="AY698">
        <v>86</v>
      </c>
      <c r="AZ698">
        <v>0</v>
      </c>
      <c r="BA698">
        <v>0</v>
      </c>
      <c r="BB698">
        <v>0</v>
      </c>
      <c r="BC698">
        <v>1</v>
      </c>
      <c r="BD698">
        <v>1</v>
      </c>
      <c r="BE698">
        <v>0</v>
      </c>
      <c r="BF698">
        <v>0</v>
      </c>
      <c r="BG698">
        <v>167</v>
      </c>
      <c r="BH698">
        <v>26</v>
      </c>
      <c r="BI698">
        <v>15</v>
      </c>
      <c r="BJ698">
        <v>4</v>
      </c>
      <c r="BK698">
        <v>0</v>
      </c>
      <c r="BL698">
        <v>0</v>
      </c>
      <c r="BM698">
        <v>1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1</v>
      </c>
      <c r="BT698">
        <v>1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1</v>
      </c>
      <c r="CC698">
        <v>1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2</v>
      </c>
      <c r="CL698">
        <v>0</v>
      </c>
      <c r="CM698">
        <v>26</v>
      </c>
      <c r="CN698">
        <v>8</v>
      </c>
      <c r="CO698">
        <v>4</v>
      </c>
      <c r="CP698">
        <v>2</v>
      </c>
      <c r="CQ698">
        <v>0</v>
      </c>
      <c r="CR698">
        <v>1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1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8</v>
      </c>
      <c r="DF698">
        <v>16</v>
      </c>
      <c r="DG698">
        <v>1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1</v>
      </c>
      <c r="DO698">
        <v>0</v>
      </c>
      <c r="DP698">
        <v>4</v>
      </c>
      <c r="DQ698">
        <v>5</v>
      </c>
      <c r="DR698">
        <v>0</v>
      </c>
      <c r="DS698">
        <v>0</v>
      </c>
      <c r="DT698">
        <v>0</v>
      </c>
      <c r="DU698">
        <v>0</v>
      </c>
      <c r="DV698">
        <v>1</v>
      </c>
      <c r="DW698">
        <v>0</v>
      </c>
      <c r="DX698">
        <v>3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1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16</v>
      </c>
      <c r="EL698">
        <v>26</v>
      </c>
      <c r="EM698">
        <v>0</v>
      </c>
      <c r="EN698">
        <v>3</v>
      </c>
      <c r="EO698">
        <v>0</v>
      </c>
      <c r="EP698">
        <v>0</v>
      </c>
      <c r="EQ698">
        <v>0</v>
      </c>
      <c r="ER698">
        <v>0</v>
      </c>
      <c r="ES698">
        <v>1</v>
      </c>
      <c r="ET698">
        <v>16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0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0</v>
      </c>
      <c r="FJ698">
        <v>0</v>
      </c>
      <c r="FK698">
        <v>0</v>
      </c>
      <c r="FL698">
        <v>6</v>
      </c>
      <c r="FM698">
        <v>0</v>
      </c>
      <c r="FN698">
        <v>0</v>
      </c>
      <c r="FO698">
        <v>0</v>
      </c>
      <c r="FP698">
        <v>26</v>
      </c>
      <c r="FQ698">
        <v>14</v>
      </c>
      <c r="FR698">
        <v>12</v>
      </c>
      <c r="FS698">
        <v>1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0</v>
      </c>
      <c r="GA698">
        <v>0</v>
      </c>
      <c r="GB698">
        <v>1</v>
      </c>
      <c r="GC698">
        <v>0</v>
      </c>
      <c r="GD698">
        <v>0</v>
      </c>
      <c r="GE698">
        <v>0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14</v>
      </c>
      <c r="GV698">
        <v>45</v>
      </c>
      <c r="GW698">
        <v>7</v>
      </c>
      <c r="GX698">
        <v>24</v>
      </c>
      <c r="GY698">
        <v>0</v>
      </c>
      <c r="GZ698">
        <v>0</v>
      </c>
      <c r="HA698">
        <v>0</v>
      </c>
      <c r="HB698">
        <v>1</v>
      </c>
      <c r="HC698">
        <v>3</v>
      </c>
      <c r="HD698">
        <v>2</v>
      </c>
      <c r="HE698">
        <v>0</v>
      </c>
      <c r="HF698">
        <v>2</v>
      </c>
      <c r="HG698">
        <v>1</v>
      </c>
      <c r="HH698">
        <v>0</v>
      </c>
      <c r="HI698">
        <v>0</v>
      </c>
      <c r="HJ698">
        <v>0</v>
      </c>
      <c r="HK698">
        <v>1</v>
      </c>
      <c r="HL698">
        <v>0</v>
      </c>
      <c r="HM698">
        <v>0</v>
      </c>
      <c r="HN698">
        <v>0</v>
      </c>
      <c r="HO698">
        <v>2</v>
      </c>
      <c r="HP698">
        <v>0</v>
      </c>
      <c r="HQ698">
        <v>0</v>
      </c>
      <c r="HR698">
        <v>2</v>
      </c>
      <c r="HS698">
        <v>0</v>
      </c>
      <c r="HT698">
        <v>0</v>
      </c>
      <c r="HU698">
        <v>0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45</v>
      </c>
      <c r="IB698">
        <v>10</v>
      </c>
      <c r="IC698">
        <v>2</v>
      </c>
      <c r="ID698">
        <v>1</v>
      </c>
      <c r="IE698">
        <v>0</v>
      </c>
      <c r="IF698">
        <v>3</v>
      </c>
      <c r="IG698">
        <v>0</v>
      </c>
      <c r="IH698">
        <v>0</v>
      </c>
      <c r="II698">
        <v>0</v>
      </c>
      <c r="IJ698">
        <v>0</v>
      </c>
      <c r="IK698">
        <v>0</v>
      </c>
      <c r="IL698">
        <v>1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1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2</v>
      </c>
      <c r="JF698">
        <v>10</v>
      </c>
      <c r="JG698">
        <v>0</v>
      </c>
      <c r="JH698">
        <v>0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1</v>
      </c>
      <c r="KR698">
        <v>1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0</v>
      </c>
      <c r="LD698">
        <v>0</v>
      </c>
      <c r="LE698">
        <v>0</v>
      </c>
      <c r="LF698">
        <v>0</v>
      </c>
      <c r="LG698">
        <v>0</v>
      </c>
      <c r="LH698">
        <v>0</v>
      </c>
      <c r="LI698">
        <v>0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1</v>
      </c>
    </row>
    <row r="699" spans="1:332">
      <c r="A699" t="s">
        <v>562</v>
      </c>
      <c r="B699" t="s">
        <v>529</v>
      </c>
      <c r="C699" t="str">
        <f>"061604"</f>
        <v>061604</v>
      </c>
      <c r="D699" t="s">
        <v>561</v>
      </c>
      <c r="E699">
        <v>11</v>
      </c>
      <c r="F699">
        <v>868</v>
      </c>
      <c r="G699">
        <v>660</v>
      </c>
      <c r="H699">
        <v>270</v>
      </c>
      <c r="I699">
        <v>390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390</v>
      </c>
      <c r="T699">
        <v>0</v>
      </c>
      <c r="U699">
        <v>0</v>
      </c>
      <c r="V699">
        <v>390</v>
      </c>
      <c r="W699">
        <v>15</v>
      </c>
      <c r="X699">
        <v>11</v>
      </c>
      <c r="Y699">
        <v>4</v>
      </c>
      <c r="Z699">
        <v>0</v>
      </c>
      <c r="AA699">
        <v>375</v>
      </c>
      <c r="AB699">
        <v>205</v>
      </c>
      <c r="AC699">
        <v>44</v>
      </c>
      <c r="AD699">
        <v>6</v>
      </c>
      <c r="AE699">
        <v>12</v>
      </c>
      <c r="AF699">
        <v>2</v>
      </c>
      <c r="AG699">
        <v>2</v>
      </c>
      <c r="AH699">
        <v>4</v>
      </c>
      <c r="AI699">
        <v>1</v>
      </c>
      <c r="AJ699">
        <v>2</v>
      </c>
      <c r="AK699">
        <v>3</v>
      </c>
      <c r="AL699">
        <v>0</v>
      </c>
      <c r="AM699">
        <v>5</v>
      </c>
      <c r="AN699">
        <v>31</v>
      </c>
      <c r="AO699">
        <v>3</v>
      </c>
      <c r="AP699">
        <v>0</v>
      </c>
      <c r="AQ699">
        <v>0</v>
      </c>
      <c r="AR699">
        <v>0</v>
      </c>
      <c r="AS699">
        <v>0</v>
      </c>
      <c r="AT699">
        <v>3</v>
      </c>
      <c r="AU699">
        <v>1</v>
      </c>
      <c r="AV699">
        <v>3</v>
      </c>
      <c r="AW699">
        <v>22</v>
      </c>
      <c r="AX699">
        <v>3</v>
      </c>
      <c r="AY699">
        <v>42</v>
      </c>
      <c r="AZ699">
        <v>0</v>
      </c>
      <c r="BA699">
        <v>6</v>
      </c>
      <c r="BB699">
        <v>0</v>
      </c>
      <c r="BC699">
        <v>1</v>
      </c>
      <c r="BD699">
        <v>6</v>
      </c>
      <c r="BE699">
        <v>1</v>
      </c>
      <c r="BF699">
        <v>2</v>
      </c>
      <c r="BG699">
        <v>205</v>
      </c>
      <c r="BH699">
        <v>37</v>
      </c>
      <c r="BI699">
        <v>21</v>
      </c>
      <c r="BJ699">
        <v>7</v>
      </c>
      <c r="BK699">
        <v>4</v>
      </c>
      <c r="BL699">
        <v>0</v>
      </c>
      <c r="BM699">
        <v>0</v>
      </c>
      <c r="BN699">
        <v>3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1</v>
      </c>
      <c r="BZ699">
        <v>0</v>
      </c>
      <c r="CA699">
        <v>1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37</v>
      </c>
      <c r="CN699">
        <v>18</v>
      </c>
      <c r="CO699">
        <v>8</v>
      </c>
      <c r="CP699">
        <v>3</v>
      </c>
      <c r="CQ699">
        <v>1</v>
      </c>
      <c r="CR699">
        <v>0</v>
      </c>
      <c r="CS699">
        <v>2</v>
      </c>
      <c r="CT699">
        <v>1</v>
      </c>
      <c r="CU699">
        <v>0</v>
      </c>
      <c r="CV699">
        <v>0</v>
      </c>
      <c r="CW699">
        <v>0</v>
      </c>
      <c r="CX699">
        <v>0</v>
      </c>
      <c r="CY699">
        <v>1</v>
      </c>
      <c r="CZ699">
        <v>0</v>
      </c>
      <c r="DA699">
        <v>0</v>
      </c>
      <c r="DB699">
        <v>1</v>
      </c>
      <c r="DC699">
        <v>0</v>
      </c>
      <c r="DD699">
        <v>1</v>
      </c>
      <c r="DE699">
        <v>18</v>
      </c>
      <c r="DF699">
        <v>10</v>
      </c>
      <c r="DG699">
        <v>6</v>
      </c>
      <c r="DH699">
        <v>1</v>
      </c>
      <c r="DI699">
        <v>0</v>
      </c>
      <c r="DJ699">
        <v>1</v>
      </c>
      <c r="DK699">
        <v>1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1</v>
      </c>
      <c r="EJ699">
        <v>0</v>
      </c>
      <c r="EK699">
        <v>10</v>
      </c>
      <c r="EL699">
        <v>45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1</v>
      </c>
      <c r="ES699">
        <v>0</v>
      </c>
      <c r="ET699">
        <v>36</v>
      </c>
      <c r="EU699">
        <v>1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6</v>
      </c>
      <c r="FM699">
        <v>0</v>
      </c>
      <c r="FN699">
        <v>1</v>
      </c>
      <c r="FO699">
        <v>0</v>
      </c>
      <c r="FP699">
        <v>45</v>
      </c>
      <c r="FQ699">
        <v>17</v>
      </c>
      <c r="FR699">
        <v>5</v>
      </c>
      <c r="FS699">
        <v>3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2</v>
      </c>
      <c r="FZ699">
        <v>1</v>
      </c>
      <c r="GA699">
        <v>0</v>
      </c>
      <c r="GB699">
        <v>0</v>
      </c>
      <c r="GC699">
        <v>0</v>
      </c>
      <c r="GD699">
        <v>0</v>
      </c>
      <c r="GE699">
        <v>4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2</v>
      </c>
      <c r="GU699">
        <v>17</v>
      </c>
      <c r="GV699">
        <v>29</v>
      </c>
      <c r="GW699">
        <v>3</v>
      </c>
      <c r="GX699">
        <v>18</v>
      </c>
      <c r="GY699">
        <v>0</v>
      </c>
      <c r="GZ699">
        <v>0</v>
      </c>
      <c r="HA699">
        <v>0</v>
      </c>
      <c r="HB699">
        <v>1</v>
      </c>
      <c r="HC699">
        <v>1</v>
      </c>
      <c r="HD699">
        <v>0</v>
      </c>
      <c r="HE699">
        <v>1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1</v>
      </c>
      <c r="HP699">
        <v>0</v>
      </c>
      <c r="HQ699">
        <v>0</v>
      </c>
      <c r="HR699">
        <v>3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1</v>
      </c>
      <c r="HY699">
        <v>0</v>
      </c>
      <c r="HZ699">
        <v>0</v>
      </c>
      <c r="IA699">
        <v>29</v>
      </c>
      <c r="IB699">
        <v>12</v>
      </c>
      <c r="IC699">
        <v>4</v>
      </c>
      <c r="ID699">
        <v>1</v>
      </c>
      <c r="IE699">
        <v>0</v>
      </c>
      <c r="IF699">
        <v>4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1</v>
      </c>
      <c r="IN699">
        <v>0</v>
      </c>
      <c r="IO699">
        <v>0</v>
      </c>
      <c r="IP699">
        <v>1</v>
      </c>
      <c r="IQ699">
        <v>0</v>
      </c>
      <c r="IR699">
        <v>0</v>
      </c>
      <c r="IS699">
        <v>0</v>
      </c>
      <c r="IT699">
        <v>0</v>
      </c>
      <c r="IU699">
        <v>0</v>
      </c>
      <c r="IV699">
        <v>0</v>
      </c>
      <c r="IW699">
        <v>0</v>
      </c>
      <c r="IX699">
        <v>0</v>
      </c>
      <c r="IY699">
        <v>0</v>
      </c>
      <c r="IZ699">
        <v>1</v>
      </c>
      <c r="JA699">
        <v>0</v>
      </c>
      <c r="JB699">
        <v>0</v>
      </c>
      <c r="JC699">
        <v>0</v>
      </c>
      <c r="JD699">
        <v>0</v>
      </c>
      <c r="JE699">
        <v>0</v>
      </c>
      <c r="JF699">
        <v>12</v>
      </c>
      <c r="JG699">
        <v>1</v>
      </c>
      <c r="JH699">
        <v>1</v>
      </c>
      <c r="JI699">
        <v>0</v>
      </c>
      <c r="JJ699">
        <v>0</v>
      </c>
      <c r="JK699">
        <v>0</v>
      </c>
      <c r="JL699">
        <v>0</v>
      </c>
      <c r="JM699">
        <v>0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0</v>
      </c>
      <c r="JW699">
        <v>0</v>
      </c>
      <c r="JX699">
        <v>1</v>
      </c>
      <c r="JY699">
        <v>1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1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1</v>
      </c>
      <c r="KQ699">
        <v>0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0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</row>
    <row r="700" spans="1:332">
      <c r="A700" t="s">
        <v>560</v>
      </c>
      <c r="B700" t="s">
        <v>529</v>
      </c>
      <c r="C700" t="str">
        <f>"061604"</f>
        <v>061604</v>
      </c>
      <c r="D700" t="s">
        <v>559</v>
      </c>
      <c r="E700">
        <v>12</v>
      </c>
      <c r="F700">
        <v>484</v>
      </c>
      <c r="G700">
        <v>370</v>
      </c>
      <c r="H700">
        <v>121</v>
      </c>
      <c r="I700">
        <v>249</v>
      </c>
      <c r="J700">
        <v>0</v>
      </c>
      <c r="K700">
        <v>1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249</v>
      </c>
      <c r="T700">
        <v>0</v>
      </c>
      <c r="U700">
        <v>0</v>
      </c>
      <c r="V700">
        <v>249</v>
      </c>
      <c r="W700">
        <v>16</v>
      </c>
      <c r="X700">
        <v>13</v>
      </c>
      <c r="Y700">
        <v>3</v>
      </c>
      <c r="Z700">
        <v>0</v>
      </c>
      <c r="AA700">
        <v>233</v>
      </c>
      <c r="AB700">
        <v>100</v>
      </c>
      <c r="AC700">
        <v>26</v>
      </c>
      <c r="AD700">
        <v>3</v>
      </c>
      <c r="AE700">
        <v>11</v>
      </c>
      <c r="AF700">
        <v>0</v>
      </c>
      <c r="AG700">
        <v>1</v>
      </c>
      <c r="AH700">
        <v>7</v>
      </c>
      <c r="AI700">
        <v>0</v>
      </c>
      <c r="AJ700">
        <v>3</v>
      </c>
      <c r="AK700">
        <v>2</v>
      </c>
      <c r="AL700">
        <v>1</v>
      </c>
      <c r="AM700">
        <v>0</v>
      </c>
      <c r="AN700">
        <v>10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1</v>
      </c>
      <c r="AW700">
        <v>7</v>
      </c>
      <c r="AX700">
        <v>1</v>
      </c>
      <c r="AY700">
        <v>22</v>
      </c>
      <c r="AZ700">
        <v>0</v>
      </c>
      <c r="BA700">
        <v>0</v>
      </c>
      <c r="BB700">
        <v>0</v>
      </c>
      <c r="BC700">
        <v>0</v>
      </c>
      <c r="BD700">
        <v>2</v>
      </c>
      <c r="BE700">
        <v>1</v>
      </c>
      <c r="BF700">
        <v>2</v>
      </c>
      <c r="BG700">
        <v>100</v>
      </c>
      <c r="BH700">
        <v>15</v>
      </c>
      <c r="BI700">
        <v>10</v>
      </c>
      <c r="BJ700">
        <v>3</v>
      </c>
      <c r="BK700">
        <v>0</v>
      </c>
      <c r="BL700">
        <v>0</v>
      </c>
      <c r="BM700">
        <v>0</v>
      </c>
      <c r="BN700">
        <v>1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1</v>
      </c>
      <c r="CM700">
        <v>15</v>
      </c>
      <c r="CN700">
        <v>5</v>
      </c>
      <c r="CO700">
        <v>2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2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1</v>
      </c>
      <c r="DE700">
        <v>5</v>
      </c>
      <c r="DF700">
        <v>9</v>
      </c>
      <c r="DG700">
        <v>2</v>
      </c>
      <c r="DH700">
        <v>1</v>
      </c>
      <c r="DI700">
        <v>0</v>
      </c>
      <c r="DJ700">
        <v>1</v>
      </c>
      <c r="DK700">
        <v>0</v>
      </c>
      <c r="DL700">
        <v>0</v>
      </c>
      <c r="DM700">
        <v>0</v>
      </c>
      <c r="DN700">
        <v>0</v>
      </c>
      <c r="DO700">
        <v>1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1</v>
      </c>
      <c r="DX700">
        <v>1</v>
      </c>
      <c r="DY700">
        <v>0</v>
      </c>
      <c r="DZ700">
        <v>2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9</v>
      </c>
      <c r="EL700">
        <v>55</v>
      </c>
      <c r="EM700">
        <v>3</v>
      </c>
      <c r="EN700">
        <v>0</v>
      </c>
      <c r="EO700">
        <v>0</v>
      </c>
      <c r="EP700">
        <v>2</v>
      </c>
      <c r="EQ700">
        <v>1</v>
      </c>
      <c r="ER700">
        <v>1</v>
      </c>
      <c r="ES700">
        <v>0</v>
      </c>
      <c r="ET700">
        <v>38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6</v>
      </c>
      <c r="FM700">
        <v>0</v>
      </c>
      <c r="FN700">
        <v>0</v>
      </c>
      <c r="FO700">
        <v>4</v>
      </c>
      <c r="FP700">
        <v>55</v>
      </c>
      <c r="FQ700">
        <v>9</v>
      </c>
      <c r="FR700">
        <v>5</v>
      </c>
      <c r="FS700">
        <v>1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0</v>
      </c>
      <c r="GC700">
        <v>0</v>
      </c>
      <c r="GD700">
        <v>0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0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1</v>
      </c>
      <c r="GT700">
        <v>2</v>
      </c>
      <c r="GU700">
        <v>9</v>
      </c>
      <c r="GV700">
        <v>32</v>
      </c>
      <c r="GW700">
        <v>6</v>
      </c>
      <c r="GX700">
        <v>19</v>
      </c>
      <c r="GY700">
        <v>0</v>
      </c>
      <c r="GZ700">
        <v>0</v>
      </c>
      <c r="HA700">
        <v>0</v>
      </c>
      <c r="HB700">
        <v>2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1</v>
      </c>
      <c r="HQ700">
        <v>1</v>
      </c>
      <c r="HR700">
        <v>1</v>
      </c>
      <c r="HS700">
        <v>0</v>
      </c>
      <c r="HT700">
        <v>0</v>
      </c>
      <c r="HU700">
        <v>0</v>
      </c>
      <c r="HV700">
        <v>0</v>
      </c>
      <c r="HW700">
        <v>0</v>
      </c>
      <c r="HX700">
        <v>0</v>
      </c>
      <c r="HY700">
        <v>0</v>
      </c>
      <c r="HZ700">
        <v>2</v>
      </c>
      <c r="IA700">
        <v>32</v>
      </c>
      <c r="IB700">
        <v>8</v>
      </c>
      <c r="IC700">
        <v>6</v>
      </c>
      <c r="ID700">
        <v>0</v>
      </c>
      <c r="IE700">
        <v>0</v>
      </c>
      <c r="IF700">
        <v>0</v>
      </c>
      <c r="IG700">
        <v>0</v>
      </c>
      <c r="IH700">
        <v>0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0</v>
      </c>
      <c r="IQ700">
        <v>0</v>
      </c>
      <c r="IR700">
        <v>0</v>
      </c>
      <c r="IS700">
        <v>0</v>
      </c>
      <c r="IT700">
        <v>0</v>
      </c>
      <c r="IU700">
        <v>0</v>
      </c>
      <c r="IV700">
        <v>1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0</v>
      </c>
      <c r="JD700">
        <v>0</v>
      </c>
      <c r="JE700">
        <v>1</v>
      </c>
      <c r="JF700">
        <v>8</v>
      </c>
      <c r="JG700">
        <v>0</v>
      </c>
      <c r="JH700">
        <v>0</v>
      </c>
      <c r="JI700">
        <v>0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0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</row>
    <row r="701" spans="1:332">
      <c r="A701" t="s">
        <v>558</v>
      </c>
      <c r="B701" t="s">
        <v>529</v>
      </c>
      <c r="C701" t="str">
        <f>"061604"</f>
        <v>061604</v>
      </c>
      <c r="D701" t="s">
        <v>557</v>
      </c>
      <c r="E701">
        <v>13</v>
      </c>
      <c r="F701">
        <v>637</v>
      </c>
      <c r="G701">
        <v>490</v>
      </c>
      <c r="H701">
        <v>187</v>
      </c>
      <c r="I701">
        <v>303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303</v>
      </c>
      <c r="T701">
        <v>0</v>
      </c>
      <c r="U701">
        <v>0</v>
      </c>
      <c r="V701">
        <v>303</v>
      </c>
      <c r="W701">
        <v>10</v>
      </c>
      <c r="X701">
        <v>7</v>
      </c>
      <c r="Y701">
        <v>3</v>
      </c>
      <c r="Z701">
        <v>0</v>
      </c>
      <c r="AA701">
        <v>293</v>
      </c>
      <c r="AB701">
        <v>126</v>
      </c>
      <c r="AC701">
        <v>18</v>
      </c>
      <c r="AD701">
        <v>7</v>
      </c>
      <c r="AE701">
        <v>3</v>
      </c>
      <c r="AF701">
        <v>0</v>
      </c>
      <c r="AG701">
        <v>1</v>
      </c>
      <c r="AH701">
        <v>8</v>
      </c>
      <c r="AI701">
        <v>4</v>
      </c>
      <c r="AJ701">
        <v>0</v>
      </c>
      <c r="AK701">
        <v>1</v>
      </c>
      <c r="AL701">
        <v>0</v>
      </c>
      <c r="AM701">
        <v>1</v>
      </c>
      <c r="AN701">
        <v>15</v>
      </c>
      <c r="AO701">
        <v>1</v>
      </c>
      <c r="AP701">
        <v>0</v>
      </c>
      <c r="AQ701">
        <v>0</v>
      </c>
      <c r="AR701">
        <v>1</v>
      </c>
      <c r="AS701">
        <v>3</v>
      </c>
      <c r="AT701">
        <v>0</v>
      </c>
      <c r="AU701">
        <v>1</v>
      </c>
      <c r="AV701">
        <v>0</v>
      </c>
      <c r="AW701">
        <v>15</v>
      </c>
      <c r="AX701">
        <v>0</v>
      </c>
      <c r="AY701">
        <v>47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126</v>
      </c>
      <c r="BH701">
        <v>28</v>
      </c>
      <c r="BI701">
        <v>20</v>
      </c>
      <c r="BJ701">
        <v>3</v>
      </c>
      <c r="BK701">
        <v>1</v>
      </c>
      <c r="BL701">
        <v>0</v>
      </c>
      <c r="BM701">
        <v>0</v>
      </c>
      <c r="BN701">
        <v>1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1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1</v>
      </c>
      <c r="CL701">
        <v>1</v>
      </c>
      <c r="CM701">
        <v>28</v>
      </c>
      <c r="CN701">
        <v>7</v>
      </c>
      <c r="CO701">
        <v>3</v>
      </c>
      <c r="CP701">
        <v>1</v>
      </c>
      <c r="CQ701">
        <v>0</v>
      </c>
      <c r="CR701">
        <v>0</v>
      </c>
      <c r="CS701">
        <v>0</v>
      </c>
      <c r="CT701">
        <v>1</v>
      </c>
      <c r="CU701">
        <v>1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1</v>
      </c>
      <c r="DE701">
        <v>7</v>
      </c>
      <c r="DF701">
        <v>10</v>
      </c>
      <c r="DG701">
        <v>3</v>
      </c>
      <c r="DH701">
        <v>1</v>
      </c>
      <c r="DI701">
        <v>1</v>
      </c>
      <c r="DJ701">
        <v>0</v>
      </c>
      <c r="DK701">
        <v>2</v>
      </c>
      <c r="DL701">
        <v>1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1</v>
      </c>
      <c r="DT701">
        <v>0</v>
      </c>
      <c r="DU701">
        <v>0</v>
      </c>
      <c r="DV701">
        <v>0</v>
      </c>
      <c r="DW701">
        <v>1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10</v>
      </c>
      <c r="EL701">
        <v>55</v>
      </c>
      <c r="EM701">
        <v>1</v>
      </c>
      <c r="EN701">
        <v>1</v>
      </c>
      <c r="EO701">
        <v>3</v>
      </c>
      <c r="EP701">
        <v>0</v>
      </c>
      <c r="EQ701">
        <v>0</v>
      </c>
      <c r="ER701">
        <v>0</v>
      </c>
      <c r="ES701">
        <v>0</v>
      </c>
      <c r="ET701">
        <v>43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7</v>
      </c>
      <c r="FM701">
        <v>0</v>
      </c>
      <c r="FN701">
        <v>0</v>
      </c>
      <c r="FO701">
        <v>0</v>
      </c>
      <c r="FP701">
        <v>55</v>
      </c>
      <c r="FQ701">
        <v>17</v>
      </c>
      <c r="FR701">
        <v>6</v>
      </c>
      <c r="FS701">
        <v>5</v>
      </c>
      <c r="FT701">
        <v>0</v>
      </c>
      <c r="FU701">
        <v>0</v>
      </c>
      <c r="FV701">
        <v>0</v>
      </c>
      <c r="FW701">
        <v>1</v>
      </c>
      <c r="FX701">
        <v>0</v>
      </c>
      <c r="FY701">
        <v>0</v>
      </c>
      <c r="FZ701">
        <v>2</v>
      </c>
      <c r="GA701">
        <v>0</v>
      </c>
      <c r="GB701">
        <v>1</v>
      </c>
      <c r="GC701">
        <v>0</v>
      </c>
      <c r="GD701">
        <v>0</v>
      </c>
      <c r="GE701">
        <v>2</v>
      </c>
      <c r="GF701">
        <v>0</v>
      </c>
      <c r="GG701">
        <v>0</v>
      </c>
      <c r="GH701">
        <v>0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17</v>
      </c>
      <c r="GV701">
        <v>36</v>
      </c>
      <c r="GW701">
        <v>0</v>
      </c>
      <c r="GX701">
        <v>34</v>
      </c>
      <c r="GY701">
        <v>1</v>
      </c>
      <c r="GZ701">
        <v>0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0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0</v>
      </c>
      <c r="HQ701">
        <v>0</v>
      </c>
      <c r="HR701">
        <v>1</v>
      </c>
      <c r="HS701">
        <v>0</v>
      </c>
      <c r="HT701">
        <v>0</v>
      </c>
      <c r="HU701">
        <v>0</v>
      </c>
      <c r="HV701">
        <v>0</v>
      </c>
      <c r="HW701">
        <v>0</v>
      </c>
      <c r="HX701">
        <v>0</v>
      </c>
      <c r="HY701">
        <v>0</v>
      </c>
      <c r="HZ701">
        <v>0</v>
      </c>
      <c r="IA701">
        <v>36</v>
      </c>
      <c r="IB701">
        <v>12</v>
      </c>
      <c r="IC701">
        <v>7</v>
      </c>
      <c r="ID701">
        <v>1</v>
      </c>
      <c r="IE701">
        <v>0</v>
      </c>
      <c r="IF701">
        <v>2</v>
      </c>
      <c r="IG701">
        <v>0</v>
      </c>
      <c r="IH701">
        <v>1</v>
      </c>
      <c r="II701">
        <v>0</v>
      </c>
      <c r="IJ701">
        <v>0</v>
      </c>
      <c r="IK701">
        <v>1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0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0</v>
      </c>
      <c r="JF701">
        <v>12</v>
      </c>
      <c r="JG701">
        <v>1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1</v>
      </c>
      <c r="JP701">
        <v>0</v>
      </c>
      <c r="JQ701">
        <v>0</v>
      </c>
      <c r="JR701">
        <v>0</v>
      </c>
      <c r="JS701">
        <v>0</v>
      </c>
      <c r="JT701">
        <v>0</v>
      </c>
      <c r="JU701">
        <v>0</v>
      </c>
      <c r="JV701">
        <v>0</v>
      </c>
      <c r="JW701">
        <v>0</v>
      </c>
      <c r="JX701">
        <v>1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1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0</v>
      </c>
      <c r="LE701">
        <v>1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1</v>
      </c>
    </row>
    <row r="702" spans="1:332">
      <c r="A702" t="s">
        <v>556</v>
      </c>
      <c r="B702" t="s">
        <v>529</v>
      </c>
      <c r="C702" t="str">
        <f>"061604"</f>
        <v>061604</v>
      </c>
      <c r="D702" t="s">
        <v>555</v>
      </c>
      <c r="E702">
        <v>14</v>
      </c>
      <c r="F702">
        <v>359</v>
      </c>
      <c r="G702">
        <v>280</v>
      </c>
      <c r="H702">
        <v>108</v>
      </c>
      <c r="I702">
        <v>172</v>
      </c>
      <c r="J702">
        <v>0</v>
      </c>
      <c r="K702">
        <v>4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172</v>
      </c>
      <c r="T702">
        <v>0</v>
      </c>
      <c r="U702">
        <v>0</v>
      </c>
      <c r="V702">
        <v>172</v>
      </c>
      <c r="W702">
        <v>4</v>
      </c>
      <c r="X702">
        <v>2</v>
      </c>
      <c r="Y702">
        <v>2</v>
      </c>
      <c r="Z702">
        <v>0</v>
      </c>
      <c r="AA702">
        <v>168</v>
      </c>
      <c r="AB702">
        <v>124</v>
      </c>
      <c r="AC702">
        <v>21</v>
      </c>
      <c r="AD702">
        <v>3</v>
      </c>
      <c r="AE702">
        <v>3</v>
      </c>
      <c r="AF702">
        <v>2</v>
      </c>
      <c r="AG702">
        <v>2</v>
      </c>
      <c r="AH702">
        <v>3</v>
      </c>
      <c r="AI702">
        <v>5</v>
      </c>
      <c r="AJ702">
        <v>0</v>
      </c>
      <c r="AK702">
        <v>0</v>
      </c>
      <c r="AL702">
        <v>1</v>
      </c>
      <c r="AM702">
        <v>1</v>
      </c>
      <c r="AN702">
        <v>6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31</v>
      </c>
      <c r="AX702">
        <v>0</v>
      </c>
      <c r="AY702">
        <v>44</v>
      </c>
      <c r="AZ702">
        <v>0</v>
      </c>
      <c r="BA702">
        <v>1</v>
      </c>
      <c r="BB702">
        <v>0</v>
      </c>
      <c r="BC702">
        <v>0</v>
      </c>
      <c r="BD702">
        <v>0</v>
      </c>
      <c r="BE702">
        <v>0</v>
      </c>
      <c r="BF702">
        <v>1</v>
      </c>
      <c r="BG702">
        <v>124</v>
      </c>
      <c r="BH702">
        <v>5</v>
      </c>
      <c r="BI702">
        <v>1</v>
      </c>
      <c r="BJ702">
        <v>3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1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5</v>
      </c>
      <c r="CN702">
        <v>6</v>
      </c>
      <c r="CO702">
        <v>3</v>
      </c>
      <c r="CP702">
        <v>0</v>
      </c>
      <c r="CQ702">
        <v>0</v>
      </c>
      <c r="CR702">
        <v>0</v>
      </c>
      <c r="CS702">
        <v>1</v>
      </c>
      <c r="CT702">
        <v>0</v>
      </c>
      <c r="CU702">
        <v>1</v>
      </c>
      <c r="CV702">
        <v>1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6</v>
      </c>
      <c r="DF702">
        <v>2</v>
      </c>
      <c r="DG702">
        <v>1</v>
      </c>
      <c r="DH702">
        <v>0</v>
      </c>
      <c r="DI702">
        <v>0</v>
      </c>
      <c r="DJ702">
        <v>1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2</v>
      </c>
      <c r="EL702">
        <v>21</v>
      </c>
      <c r="EM702">
        <v>0</v>
      </c>
      <c r="EN702">
        <v>0</v>
      </c>
      <c r="EO702">
        <v>0</v>
      </c>
      <c r="EP702">
        <v>2</v>
      </c>
      <c r="EQ702">
        <v>0</v>
      </c>
      <c r="ER702">
        <v>0</v>
      </c>
      <c r="ES702">
        <v>0</v>
      </c>
      <c r="ET702">
        <v>8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2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9</v>
      </c>
      <c r="FM702">
        <v>0</v>
      </c>
      <c r="FN702">
        <v>0</v>
      </c>
      <c r="FO702">
        <v>0</v>
      </c>
      <c r="FP702">
        <v>21</v>
      </c>
      <c r="FQ702">
        <v>1</v>
      </c>
      <c r="FR702">
        <v>1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1</v>
      </c>
      <c r="GV702">
        <v>7</v>
      </c>
      <c r="GW702">
        <v>1</v>
      </c>
      <c r="GX702">
        <v>3</v>
      </c>
      <c r="GY702">
        <v>0</v>
      </c>
      <c r="GZ702">
        <v>0</v>
      </c>
      <c r="HA702">
        <v>0</v>
      </c>
      <c r="HB702">
        <v>0</v>
      </c>
      <c r="HC702">
        <v>2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1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0</v>
      </c>
      <c r="HY702">
        <v>0</v>
      </c>
      <c r="HZ702">
        <v>0</v>
      </c>
      <c r="IA702">
        <v>7</v>
      </c>
      <c r="IB702">
        <v>2</v>
      </c>
      <c r="IC702">
        <v>2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2</v>
      </c>
      <c r="JG702">
        <v>0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0</v>
      </c>
      <c r="JN702">
        <v>0</v>
      </c>
      <c r="JO702">
        <v>0</v>
      </c>
      <c r="JP702">
        <v>0</v>
      </c>
      <c r="JQ702">
        <v>0</v>
      </c>
      <c r="JR702">
        <v>0</v>
      </c>
      <c r="JS702">
        <v>0</v>
      </c>
      <c r="JT702">
        <v>0</v>
      </c>
      <c r="JU702">
        <v>0</v>
      </c>
      <c r="JV702">
        <v>0</v>
      </c>
      <c r="JW702">
        <v>0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0</v>
      </c>
      <c r="LD702">
        <v>0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</row>
    <row r="703" spans="1:332">
      <c r="A703" t="s">
        <v>554</v>
      </c>
      <c r="B703" t="s">
        <v>529</v>
      </c>
      <c r="C703" t="str">
        <f>"061604"</f>
        <v>061604</v>
      </c>
      <c r="D703" t="s">
        <v>553</v>
      </c>
      <c r="E703">
        <v>15</v>
      </c>
      <c r="F703">
        <v>652</v>
      </c>
      <c r="G703">
        <v>500</v>
      </c>
      <c r="H703">
        <v>234</v>
      </c>
      <c r="I703">
        <v>266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266</v>
      </c>
      <c r="T703">
        <v>0</v>
      </c>
      <c r="U703">
        <v>0</v>
      </c>
      <c r="V703">
        <v>266</v>
      </c>
      <c r="W703">
        <v>8</v>
      </c>
      <c r="X703">
        <v>3</v>
      </c>
      <c r="Y703">
        <v>4</v>
      </c>
      <c r="Z703">
        <v>0</v>
      </c>
      <c r="AA703">
        <v>258</v>
      </c>
      <c r="AB703">
        <v>113</v>
      </c>
      <c r="AC703">
        <v>11</v>
      </c>
      <c r="AD703">
        <v>19</v>
      </c>
      <c r="AE703">
        <v>4</v>
      </c>
      <c r="AF703">
        <v>0</v>
      </c>
      <c r="AG703">
        <v>5</v>
      </c>
      <c r="AH703">
        <v>0</v>
      </c>
      <c r="AI703">
        <v>0</v>
      </c>
      <c r="AJ703">
        <v>0</v>
      </c>
      <c r="AK703">
        <v>0</v>
      </c>
      <c r="AL703">
        <v>1</v>
      </c>
      <c r="AM703">
        <v>1</v>
      </c>
      <c r="AN703">
        <v>6</v>
      </c>
      <c r="AO703">
        <v>2</v>
      </c>
      <c r="AP703">
        <v>0</v>
      </c>
      <c r="AQ703">
        <v>0</v>
      </c>
      <c r="AR703">
        <v>0</v>
      </c>
      <c r="AS703">
        <v>4</v>
      </c>
      <c r="AT703">
        <v>0</v>
      </c>
      <c r="AU703">
        <v>0</v>
      </c>
      <c r="AV703">
        <v>0</v>
      </c>
      <c r="AW703">
        <v>8</v>
      </c>
      <c r="AX703">
        <v>2</v>
      </c>
      <c r="AY703">
        <v>49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1</v>
      </c>
      <c r="BG703">
        <v>113</v>
      </c>
      <c r="BH703">
        <v>29</v>
      </c>
      <c r="BI703">
        <v>19</v>
      </c>
      <c r="BJ703">
        <v>3</v>
      </c>
      <c r="BK703">
        <v>1</v>
      </c>
      <c r="BL703">
        <v>1</v>
      </c>
      <c r="BM703">
        <v>1</v>
      </c>
      <c r="BN703">
        <v>1</v>
      </c>
      <c r="BO703">
        <v>1</v>
      </c>
      <c r="BP703">
        <v>0</v>
      </c>
      <c r="BQ703">
        <v>0</v>
      </c>
      <c r="BR703">
        <v>1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1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29</v>
      </c>
      <c r="CN703">
        <v>12</v>
      </c>
      <c r="CO703">
        <v>5</v>
      </c>
      <c r="CP703">
        <v>1</v>
      </c>
      <c r="CQ703">
        <v>0</v>
      </c>
      <c r="CR703">
        <v>0</v>
      </c>
      <c r="CS703">
        <v>1</v>
      </c>
      <c r="CT703">
        <v>1</v>
      </c>
      <c r="CU703">
        <v>0</v>
      </c>
      <c r="CV703">
        <v>1</v>
      </c>
      <c r="CW703">
        <v>1</v>
      </c>
      <c r="CX703">
        <v>0</v>
      </c>
      <c r="CY703">
        <v>0</v>
      </c>
      <c r="CZ703">
        <v>1</v>
      </c>
      <c r="DA703">
        <v>0</v>
      </c>
      <c r="DB703">
        <v>0</v>
      </c>
      <c r="DC703">
        <v>1</v>
      </c>
      <c r="DD703">
        <v>0</v>
      </c>
      <c r="DE703">
        <v>12</v>
      </c>
      <c r="DF703">
        <v>8</v>
      </c>
      <c r="DG703">
        <v>4</v>
      </c>
      <c r="DH703">
        <v>1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1</v>
      </c>
      <c r="DT703">
        <v>0</v>
      </c>
      <c r="DU703">
        <v>0</v>
      </c>
      <c r="DV703">
        <v>0</v>
      </c>
      <c r="DW703">
        <v>1</v>
      </c>
      <c r="DX703">
        <v>0</v>
      </c>
      <c r="DY703">
        <v>0</v>
      </c>
      <c r="DZ703">
        <v>1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8</v>
      </c>
      <c r="EL703">
        <v>34</v>
      </c>
      <c r="EM703">
        <v>1</v>
      </c>
      <c r="EN703">
        <v>0</v>
      </c>
      <c r="EO703">
        <v>1</v>
      </c>
      <c r="EP703">
        <v>0</v>
      </c>
      <c r="EQ703">
        <v>0</v>
      </c>
      <c r="ER703">
        <v>0</v>
      </c>
      <c r="ES703">
        <v>0</v>
      </c>
      <c r="ET703">
        <v>13</v>
      </c>
      <c r="EU703">
        <v>0</v>
      </c>
      <c r="EV703">
        <v>1</v>
      </c>
      <c r="EW703">
        <v>0</v>
      </c>
      <c r="EX703">
        <v>0</v>
      </c>
      <c r="EY703">
        <v>0</v>
      </c>
      <c r="EZ703">
        <v>1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17</v>
      </c>
      <c r="FM703">
        <v>0</v>
      </c>
      <c r="FN703">
        <v>0</v>
      </c>
      <c r="FO703">
        <v>0</v>
      </c>
      <c r="FP703">
        <v>34</v>
      </c>
      <c r="FQ703">
        <v>28</v>
      </c>
      <c r="FR703">
        <v>8</v>
      </c>
      <c r="FS703">
        <v>10</v>
      </c>
      <c r="FT703">
        <v>1</v>
      </c>
      <c r="FU703">
        <v>2</v>
      </c>
      <c r="FV703">
        <v>2</v>
      </c>
      <c r="FW703">
        <v>0</v>
      </c>
      <c r="FX703">
        <v>0</v>
      </c>
      <c r="FY703">
        <v>0</v>
      </c>
      <c r="FZ703">
        <v>0</v>
      </c>
      <c r="GA703">
        <v>0</v>
      </c>
      <c r="GB703">
        <v>1</v>
      </c>
      <c r="GC703">
        <v>0</v>
      </c>
      <c r="GD703">
        <v>2</v>
      </c>
      <c r="GE703">
        <v>1</v>
      </c>
      <c r="GF703">
        <v>0</v>
      </c>
      <c r="GG703">
        <v>0</v>
      </c>
      <c r="GH703">
        <v>1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28</v>
      </c>
      <c r="GV703">
        <v>27</v>
      </c>
      <c r="GW703">
        <v>9</v>
      </c>
      <c r="GX703">
        <v>9</v>
      </c>
      <c r="GY703">
        <v>1</v>
      </c>
      <c r="GZ703">
        <v>0</v>
      </c>
      <c r="HA703">
        <v>0</v>
      </c>
      <c r="HB703">
        <v>0</v>
      </c>
      <c r="HC703">
        <v>0</v>
      </c>
      <c r="HD703">
        <v>1</v>
      </c>
      <c r="HE703">
        <v>0</v>
      </c>
      <c r="HF703">
        <v>1</v>
      </c>
      <c r="HG703">
        <v>0</v>
      </c>
      <c r="HH703">
        <v>0</v>
      </c>
      <c r="HI703">
        <v>1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3</v>
      </c>
      <c r="HP703">
        <v>0</v>
      </c>
      <c r="HQ703">
        <v>2</v>
      </c>
      <c r="HR703">
        <v>0</v>
      </c>
      <c r="HS703">
        <v>0</v>
      </c>
      <c r="HT703">
        <v>0</v>
      </c>
      <c r="HU703">
        <v>0</v>
      </c>
      <c r="HV703">
        <v>0</v>
      </c>
      <c r="HW703">
        <v>0</v>
      </c>
      <c r="HX703">
        <v>0</v>
      </c>
      <c r="HY703">
        <v>0</v>
      </c>
      <c r="HZ703">
        <v>0</v>
      </c>
      <c r="IA703">
        <v>27</v>
      </c>
      <c r="IB703">
        <v>5</v>
      </c>
      <c r="IC703">
        <v>0</v>
      </c>
      <c r="ID703">
        <v>1</v>
      </c>
      <c r="IE703">
        <v>0</v>
      </c>
      <c r="IF703">
        <v>1</v>
      </c>
      <c r="IG703">
        <v>0</v>
      </c>
      <c r="IH703">
        <v>1</v>
      </c>
      <c r="II703">
        <v>0</v>
      </c>
      <c r="IJ703">
        <v>0</v>
      </c>
      <c r="IK703">
        <v>1</v>
      </c>
      <c r="IL703">
        <v>0</v>
      </c>
      <c r="IM703">
        <v>0</v>
      </c>
      <c r="IN703">
        <v>0</v>
      </c>
      <c r="IO703">
        <v>1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5</v>
      </c>
      <c r="JG703">
        <v>1</v>
      </c>
      <c r="JH703">
        <v>1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1</v>
      </c>
      <c r="JY703">
        <v>1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1</v>
      </c>
      <c r="KF703">
        <v>0</v>
      </c>
      <c r="KG703">
        <v>0</v>
      </c>
      <c r="KH703">
        <v>0</v>
      </c>
      <c r="KI703">
        <v>0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1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</row>
    <row r="704" spans="1:332">
      <c r="A704" t="s">
        <v>552</v>
      </c>
      <c r="B704" t="s">
        <v>529</v>
      </c>
      <c r="C704" t="str">
        <f>"061604"</f>
        <v>061604</v>
      </c>
      <c r="D704" t="s">
        <v>551</v>
      </c>
      <c r="E704">
        <v>16</v>
      </c>
      <c r="F704">
        <v>237</v>
      </c>
      <c r="G704">
        <v>190</v>
      </c>
      <c r="H704">
        <v>60</v>
      </c>
      <c r="I704">
        <v>130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130</v>
      </c>
      <c r="T704">
        <v>0</v>
      </c>
      <c r="U704">
        <v>0</v>
      </c>
      <c r="V704">
        <v>130</v>
      </c>
      <c r="W704">
        <v>6</v>
      </c>
      <c r="X704">
        <v>4</v>
      </c>
      <c r="Y704">
        <v>2</v>
      </c>
      <c r="Z704">
        <v>0</v>
      </c>
      <c r="AA704">
        <v>124</v>
      </c>
      <c r="AB704">
        <v>72</v>
      </c>
      <c r="AC704">
        <v>5</v>
      </c>
      <c r="AD704">
        <v>7</v>
      </c>
      <c r="AE704">
        <v>1</v>
      </c>
      <c r="AF704">
        <v>0</v>
      </c>
      <c r="AG704">
        <v>0</v>
      </c>
      <c r="AH704">
        <v>0</v>
      </c>
      <c r="AI704">
        <v>0</v>
      </c>
      <c r="AJ704">
        <v>1</v>
      </c>
      <c r="AK704">
        <v>1</v>
      </c>
      <c r="AL704">
        <v>2</v>
      </c>
      <c r="AM704">
        <v>0</v>
      </c>
      <c r="AN704">
        <v>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11</v>
      </c>
      <c r="AX704">
        <v>0</v>
      </c>
      <c r="AY704">
        <v>43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72</v>
      </c>
      <c r="BH704">
        <v>3</v>
      </c>
      <c r="BI704">
        <v>3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3</v>
      </c>
      <c r="CN704">
        <v>4</v>
      </c>
      <c r="CO704">
        <v>1</v>
      </c>
      <c r="CP704">
        <v>1</v>
      </c>
      <c r="CQ704">
        <v>1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1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4</v>
      </c>
      <c r="DF704">
        <v>2</v>
      </c>
      <c r="DG704">
        <v>0</v>
      </c>
      <c r="DH704">
        <v>0</v>
      </c>
      <c r="DI704">
        <v>1</v>
      </c>
      <c r="DJ704">
        <v>0</v>
      </c>
      <c r="DK704">
        <v>0</v>
      </c>
      <c r="DL704">
        <v>0</v>
      </c>
      <c r="DM704">
        <v>0</v>
      </c>
      <c r="DN704">
        <v>1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2</v>
      </c>
      <c r="EL704">
        <v>16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6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10</v>
      </c>
      <c r="FM704">
        <v>0</v>
      </c>
      <c r="FN704">
        <v>0</v>
      </c>
      <c r="FO704">
        <v>0</v>
      </c>
      <c r="FP704">
        <v>16</v>
      </c>
      <c r="FQ704">
        <v>4</v>
      </c>
      <c r="FR704">
        <v>4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4</v>
      </c>
      <c r="GV704">
        <v>19</v>
      </c>
      <c r="GW704">
        <v>1</v>
      </c>
      <c r="GX704">
        <v>18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19</v>
      </c>
      <c r="IB704">
        <v>4</v>
      </c>
      <c r="IC704">
        <v>1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1</v>
      </c>
      <c r="IM704">
        <v>2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4</v>
      </c>
      <c r="JG704">
        <v>0</v>
      </c>
      <c r="JH704">
        <v>0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</row>
    <row r="705" spans="1:332">
      <c r="A705" t="s">
        <v>550</v>
      </c>
      <c r="B705" t="s">
        <v>529</v>
      </c>
      <c r="C705" t="str">
        <f>"061604"</f>
        <v>061604</v>
      </c>
      <c r="D705" t="s">
        <v>549</v>
      </c>
      <c r="E705">
        <v>17</v>
      </c>
      <c r="F705">
        <v>726</v>
      </c>
      <c r="G705">
        <v>550</v>
      </c>
      <c r="H705">
        <v>196</v>
      </c>
      <c r="I705">
        <v>354</v>
      </c>
      <c r="J705">
        <v>0</v>
      </c>
      <c r="K705">
        <v>4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354</v>
      </c>
      <c r="T705">
        <v>0</v>
      </c>
      <c r="U705">
        <v>0</v>
      </c>
      <c r="V705">
        <v>354</v>
      </c>
      <c r="W705">
        <v>8</v>
      </c>
      <c r="X705">
        <v>6</v>
      </c>
      <c r="Y705">
        <v>2</v>
      </c>
      <c r="Z705">
        <v>0</v>
      </c>
      <c r="AA705">
        <v>346</v>
      </c>
      <c r="AB705">
        <v>198</v>
      </c>
      <c r="AC705">
        <v>27</v>
      </c>
      <c r="AD705">
        <v>8</v>
      </c>
      <c r="AE705">
        <v>9</v>
      </c>
      <c r="AF705">
        <v>0</v>
      </c>
      <c r="AG705">
        <v>2</v>
      </c>
      <c r="AH705">
        <v>1</v>
      </c>
      <c r="AI705">
        <v>1</v>
      </c>
      <c r="AJ705">
        <v>1</v>
      </c>
      <c r="AK705">
        <v>1</v>
      </c>
      <c r="AL705">
        <v>0</v>
      </c>
      <c r="AM705">
        <v>2</v>
      </c>
      <c r="AN705">
        <v>3</v>
      </c>
      <c r="AO705">
        <v>2</v>
      </c>
      <c r="AP705">
        <v>0</v>
      </c>
      <c r="AQ705">
        <v>0</v>
      </c>
      <c r="AR705">
        <v>0</v>
      </c>
      <c r="AS705">
        <v>2</v>
      </c>
      <c r="AT705">
        <v>0</v>
      </c>
      <c r="AU705">
        <v>0</v>
      </c>
      <c r="AV705">
        <v>0</v>
      </c>
      <c r="AW705">
        <v>72</v>
      </c>
      <c r="AX705">
        <v>1</v>
      </c>
      <c r="AY705">
        <v>62</v>
      </c>
      <c r="AZ705">
        <v>0</v>
      </c>
      <c r="BA705">
        <v>0</v>
      </c>
      <c r="BB705">
        <v>0</v>
      </c>
      <c r="BC705">
        <v>0</v>
      </c>
      <c r="BD705">
        <v>2</v>
      </c>
      <c r="BE705">
        <v>1</v>
      </c>
      <c r="BF705">
        <v>1</v>
      </c>
      <c r="BG705">
        <v>198</v>
      </c>
      <c r="BH705">
        <v>21</v>
      </c>
      <c r="BI705">
        <v>12</v>
      </c>
      <c r="BJ705">
        <v>7</v>
      </c>
      <c r="BK705">
        <v>1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21</v>
      </c>
      <c r="CN705">
        <v>8</v>
      </c>
      <c r="CO705">
        <v>3</v>
      </c>
      <c r="CP705">
        <v>2</v>
      </c>
      <c r="CQ705">
        <v>0</v>
      </c>
      <c r="CR705">
        <v>1</v>
      </c>
      <c r="CS705">
        <v>0</v>
      </c>
      <c r="CT705">
        <v>1</v>
      </c>
      <c r="CU705">
        <v>0</v>
      </c>
      <c r="CV705">
        <v>1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8</v>
      </c>
      <c r="DF705">
        <v>13</v>
      </c>
      <c r="DG705">
        <v>5</v>
      </c>
      <c r="DH705">
        <v>3</v>
      </c>
      <c r="DI705">
        <v>0</v>
      </c>
      <c r="DJ705">
        <v>1</v>
      </c>
      <c r="DK705">
        <v>0</v>
      </c>
      <c r="DL705">
        <v>0</v>
      </c>
      <c r="DM705">
        <v>0</v>
      </c>
      <c r="DN705">
        <v>0</v>
      </c>
      <c r="DO705">
        <v>1</v>
      </c>
      <c r="DP705">
        <v>0</v>
      </c>
      <c r="DQ705">
        <v>0</v>
      </c>
      <c r="DR705">
        <v>1</v>
      </c>
      <c r="DS705">
        <v>0</v>
      </c>
      <c r="DT705">
        <v>0</v>
      </c>
      <c r="DU705">
        <v>0</v>
      </c>
      <c r="DV705">
        <v>1</v>
      </c>
      <c r="DW705">
        <v>0</v>
      </c>
      <c r="DX705">
        <v>0</v>
      </c>
      <c r="DY705">
        <v>0</v>
      </c>
      <c r="DZ705">
        <v>1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13</v>
      </c>
      <c r="EL705">
        <v>65</v>
      </c>
      <c r="EM705">
        <v>0</v>
      </c>
      <c r="EN705">
        <v>0</v>
      </c>
      <c r="EO705">
        <v>1</v>
      </c>
      <c r="EP705">
        <v>0</v>
      </c>
      <c r="EQ705">
        <v>0</v>
      </c>
      <c r="ER705">
        <v>0</v>
      </c>
      <c r="ES705">
        <v>0</v>
      </c>
      <c r="ET705">
        <v>59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5</v>
      </c>
      <c r="FM705">
        <v>0</v>
      </c>
      <c r="FN705">
        <v>0</v>
      </c>
      <c r="FO705">
        <v>0</v>
      </c>
      <c r="FP705">
        <v>65</v>
      </c>
      <c r="FQ705">
        <v>5</v>
      </c>
      <c r="FR705">
        <v>3</v>
      </c>
      <c r="FS705">
        <v>2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5</v>
      </c>
      <c r="GV705">
        <v>24</v>
      </c>
      <c r="GW705">
        <v>5</v>
      </c>
      <c r="GX705">
        <v>13</v>
      </c>
      <c r="GY705">
        <v>0</v>
      </c>
      <c r="GZ705">
        <v>1</v>
      </c>
      <c r="HA705">
        <v>0</v>
      </c>
      <c r="HB705">
        <v>0</v>
      </c>
      <c r="HC705">
        <v>2</v>
      </c>
      <c r="HD705">
        <v>0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1</v>
      </c>
      <c r="HQ705">
        <v>1</v>
      </c>
      <c r="HR705">
        <v>1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24</v>
      </c>
      <c r="IB705">
        <v>11</v>
      </c>
      <c r="IC705">
        <v>7</v>
      </c>
      <c r="ID705">
        <v>1</v>
      </c>
      <c r="IE705">
        <v>3</v>
      </c>
      <c r="IF705">
        <v>0</v>
      </c>
      <c r="IG705">
        <v>0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0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0</v>
      </c>
      <c r="JD705">
        <v>0</v>
      </c>
      <c r="JE705">
        <v>0</v>
      </c>
      <c r="JF705">
        <v>11</v>
      </c>
      <c r="JG705">
        <v>0</v>
      </c>
      <c r="JH705">
        <v>0</v>
      </c>
      <c r="JI705">
        <v>0</v>
      </c>
      <c r="JJ705">
        <v>0</v>
      </c>
      <c r="JK705">
        <v>0</v>
      </c>
      <c r="JL705">
        <v>0</v>
      </c>
      <c r="JM705">
        <v>0</v>
      </c>
      <c r="JN705">
        <v>0</v>
      </c>
      <c r="JO705">
        <v>0</v>
      </c>
      <c r="JP705">
        <v>0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0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1</v>
      </c>
      <c r="KR705">
        <v>0</v>
      </c>
      <c r="KS705">
        <v>1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1</v>
      </c>
    </row>
    <row r="706" spans="1:332">
      <c r="A706" t="s">
        <v>548</v>
      </c>
      <c r="B706" t="s">
        <v>529</v>
      </c>
      <c r="C706" t="str">
        <f>"061604"</f>
        <v>061604</v>
      </c>
      <c r="D706" t="s">
        <v>547</v>
      </c>
      <c r="E706">
        <v>18</v>
      </c>
      <c r="F706">
        <v>787</v>
      </c>
      <c r="G706">
        <v>600</v>
      </c>
      <c r="H706">
        <v>276</v>
      </c>
      <c r="I706">
        <v>324</v>
      </c>
      <c r="J706">
        <v>0</v>
      </c>
      <c r="K706">
        <v>1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324</v>
      </c>
      <c r="T706">
        <v>0</v>
      </c>
      <c r="U706">
        <v>0</v>
      </c>
      <c r="V706">
        <v>324</v>
      </c>
      <c r="W706">
        <v>16</v>
      </c>
      <c r="X706">
        <v>10</v>
      </c>
      <c r="Y706">
        <v>6</v>
      </c>
      <c r="Z706">
        <v>0</v>
      </c>
      <c r="AA706">
        <v>308</v>
      </c>
      <c r="AB706">
        <v>164</v>
      </c>
      <c r="AC706">
        <v>32</v>
      </c>
      <c r="AD706">
        <v>11</v>
      </c>
      <c r="AE706">
        <v>7</v>
      </c>
      <c r="AF706">
        <v>0</v>
      </c>
      <c r="AG706">
        <v>5</v>
      </c>
      <c r="AH706">
        <v>2</v>
      </c>
      <c r="AI706">
        <v>0</v>
      </c>
      <c r="AJ706">
        <v>0</v>
      </c>
      <c r="AK706">
        <v>0</v>
      </c>
      <c r="AL706">
        <v>9</v>
      </c>
      <c r="AM706">
        <v>3</v>
      </c>
      <c r="AN706">
        <v>1</v>
      </c>
      <c r="AO706">
        <v>12</v>
      </c>
      <c r="AP706">
        <v>0</v>
      </c>
      <c r="AQ706">
        <v>0</v>
      </c>
      <c r="AR706">
        <v>0</v>
      </c>
      <c r="AS706">
        <v>2</v>
      </c>
      <c r="AT706">
        <v>0</v>
      </c>
      <c r="AU706">
        <v>1</v>
      </c>
      <c r="AV706">
        <v>2</v>
      </c>
      <c r="AW706">
        <v>6</v>
      </c>
      <c r="AX706">
        <v>1</v>
      </c>
      <c r="AY706">
        <v>65</v>
      </c>
      <c r="AZ706">
        <v>1</v>
      </c>
      <c r="BA706">
        <v>0</v>
      </c>
      <c r="BB706">
        <v>0</v>
      </c>
      <c r="BC706">
        <v>1</v>
      </c>
      <c r="BD706">
        <v>1</v>
      </c>
      <c r="BE706">
        <v>1</v>
      </c>
      <c r="BF706">
        <v>1</v>
      </c>
      <c r="BG706">
        <v>164</v>
      </c>
      <c r="BH706">
        <v>20</v>
      </c>
      <c r="BI706">
        <v>14</v>
      </c>
      <c r="BJ706">
        <v>4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1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1</v>
      </c>
      <c r="CI706">
        <v>0</v>
      </c>
      <c r="CJ706">
        <v>0</v>
      </c>
      <c r="CK706">
        <v>0</v>
      </c>
      <c r="CL706">
        <v>0</v>
      </c>
      <c r="CM706">
        <v>20</v>
      </c>
      <c r="CN706">
        <v>5</v>
      </c>
      <c r="CO706">
        <v>0</v>
      </c>
      <c r="CP706">
        <v>0</v>
      </c>
      <c r="CQ706">
        <v>0</v>
      </c>
      <c r="CR706">
        <v>0</v>
      </c>
      <c r="CS706">
        <v>2</v>
      </c>
      <c r="CT706">
        <v>0</v>
      </c>
      <c r="CU706">
        <v>0</v>
      </c>
      <c r="CV706">
        <v>1</v>
      </c>
      <c r="CW706">
        <v>0</v>
      </c>
      <c r="CX706">
        <v>1</v>
      </c>
      <c r="CY706">
        <v>1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5</v>
      </c>
      <c r="DF706">
        <v>8</v>
      </c>
      <c r="DG706">
        <v>1</v>
      </c>
      <c r="DH706">
        <v>1</v>
      </c>
      <c r="DI706">
        <v>0</v>
      </c>
      <c r="DJ706">
        <v>1</v>
      </c>
      <c r="DK706">
        <v>2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1</v>
      </c>
      <c r="DT706">
        <v>0</v>
      </c>
      <c r="DU706">
        <v>0</v>
      </c>
      <c r="DV706">
        <v>1</v>
      </c>
      <c r="DW706">
        <v>0</v>
      </c>
      <c r="DX706">
        <v>0</v>
      </c>
      <c r="DY706">
        <v>0</v>
      </c>
      <c r="DZ706">
        <v>1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8</v>
      </c>
      <c r="EL706">
        <v>70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28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1</v>
      </c>
      <c r="FK706">
        <v>0</v>
      </c>
      <c r="FL706">
        <v>41</v>
      </c>
      <c r="FM706">
        <v>0</v>
      </c>
      <c r="FN706">
        <v>0</v>
      </c>
      <c r="FO706">
        <v>0</v>
      </c>
      <c r="FP706">
        <v>70</v>
      </c>
      <c r="FQ706">
        <v>3</v>
      </c>
      <c r="FR706">
        <v>2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1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3</v>
      </c>
      <c r="GV706">
        <v>33</v>
      </c>
      <c r="GW706">
        <v>3</v>
      </c>
      <c r="GX706">
        <v>21</v>
      </c>
      <c r="GY706">
        <v>1</v>
      </c>
      <c r="GZ706">
        <v>0</v>
      </c>
      <c r="HA706">
        <v>0</v>
      </c>
      <c r="HB706">
        <v>1</v>
      </c>
      <c r="HC706">
        <v>0</v>
      </c>
      <c r="HD706">
        <v>0</v>
      </c>
      <c r="HE706">
        <v>1</v>
      </c>
      <c r="HF706">
        <v>2</v>
      </c>
      <c r="HG706">
        <v>2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1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1</v>
      </c>
      <c r="IA706">
        <v>33</v>
      </c>
      <c r="IB706">
        <v>2</v>
      </c>
      <c r="IC706">
        <v>1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1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2</v>
      </c>
      <c r="JG706">
        <v>2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2</v>
      </c>
      <c r="JW706">
        <v>0</v>
      </c>
      <c r="JX706">
        <v>2</v>
      </c>
      <c r="JY706">
        <v>1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1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1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0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0</v>
      </c>
      <c r="LD706">
        <v>0</v>
      </c>
      <c r="LE706">
        <v>0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</row>
    <row r="707" spans="1:332">
      <c r="A707" t="s">
        <v>546</v>
      </c>
      <c r="B707" t="s">
        <v>529</v>
      </c>
      <c r="C707" t="str">
        <f>"061604"</f>
        <v>061604</v>
      </c>
      <c r="D707" t="s">
        <v>545</v>
      </c>
      <c r="E707">
        <v>19</v>
      </c>
      <c r="F707">
        <v>394</v>
      </c>
      <c r="G707">
        <v>300</v>
      </c>
      <c r="H707">
        <v>106</v>
      </c>
      <c r="I707">
        <v>194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194</v>
      </c>
      <c r="T707">
        <v>0</v>
      </c>
      <c r="U707">
        <v>0</v>
      </c>
      <c r="V707">
        <v>194</v>
      </c>
      <c r="W707">
        <v>4</v>
      </c>
      <c r="X707">
        <v>4</v>
      </c>
      <c r="Y707">
        <v>0</v>
      </c>
      <c r="Z707">
        <v>0</v>
      </c>
      <c r="AA707">
        <v>190</v>
      </c>
      <c r="AB707">
        <v>89</v>
      </c>
      <c r="AC707">
        <v>8</v>
      </c>
      <c r="AD707">
        <v>7</v>
      </c>
      <c r="AE707">
        <v>0</v>
      </c>
      <c r="AF707">
        <v>0</v>
      </c>
      <c r="AG707">
        <v>1</v>
      </c>
      <c r="AH707">
        <v>0</v>
      </c>
      <c r="AI707">
        <v>0</v>
      </c>
      <c r="AJ707">
        <v>0</v>
      </c>
      <c r="AK707">
        <v>1</v>
      </c>
      <c r="AL707">
        <v>2</v>
      </c>
      <c r="AM707">
        <v>3</v>
      </c>
      <c r="AN707">
        <v>2</v>
      </c>
      <c r="AO707">
        <v>5</v>
      </c>
      <c r="AP707">
        <v>0</v>
      </c>
      <c r="AQ707">
        <v>0</v>
      </c>
      <c r="AR707">
        <v>0</v>
      </c>
      <c r="AS707">
        <v>4</v>
      </c>
      <c r="AT707">
        <v>0</v>
      </c>
      <c r="AU707">
        <v>0</v>
      </c>
      <c r="AV707">
        <v>0</v>
      </c>
      <c r="AW707">
        <v>0</v>
      </c>
      <c r="AX707">
        <v>2</v>
      </c>
      <c r="AY707">
        <v>52</v>
      </c>
      <c r="AZ707">
        <v>0</v>
      </c>
      <c r="BA707">
        <v>1</v>
      </c>
      <c r="BB707">
        <v>0</v>
      </c>
      <c r="BC707">
        <v>0</v>
      </c>
      <c r="BD707">
        <v>0</v>
      </c>
      <c r="BE707">
        <v>0</v>
      </c>
      <c r="BF707">
        <v>1</v>
      </c>
      <c r="BG707">
        <v>89</v>
      </c>
      <c r="BH707">
        <v>23</v>
      </c>
      <c r="BI707">
        <v>19</v>
      </c>
      <c r="BJ707">
        <v>1</v>
      </c>
      <c r="BK707">
        <v>1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1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1</v>
      </c>
      <c r="CM707">
        <v>23</v>
      </c>
      <c r="CN707">
        <v>5</v>
      </c>
      <c r="CO707">
        <v>1</v>
      </c>
      <c r="CP707">
        <v>1</v>
      </c>
      <c r="CQ707">
        <v>1</v>
      </c>
      <c r="CR707">
        <v>0</v>
      </c>
      <c r="CS707">
        <v>0</v>
      </c>
      <c r="CT707">
        <v>1</v>
      </c>
      <c r="CU707">
        <v>1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5</v>
      </c>
      <c r="DF707">
        <v>6</v>
      </c>
      <c r="DG707">
        <v>4</v>
      </c>
      <c r="DH707">
        <v>1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1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6</v>
      </c>
      <c r="EL707">
        <v>41</v>
      </c>
      <c r="EM707">
        <v>1</v>
      </c>
      <c r="EN707">
        <v>1</v>
      </c>
      <c r="EO707">
        <v>1</v>
      </c>
      <c r="EP707">
        <v>1</v>
      </c>
      <c r="EQ707">
        <v>1</v>
      </c>
      <c r="ER707">
        <v>0</v>
      </c>
      <c r="ES707">
        <v>0</v>
      </c>
      <c r="ET707">
        <v>18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1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17</v>
      </c>
      <c r="FM707">
        <v>0</v>
      </c>
      <c r="FN707">
        <v>0</v>
      </c>
      <c r="FO707">
        <v>0</v>
      </c>
      <c r="FP707">
        <v>41</v>
      </c>
      <c r="FQ707">
        <v>3</v>
      </c>
      <c r="FR707">
        <v>3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3</v>
      </c>
      <c r="GV707">
        <v>19</v>
      </c>
      <c r="GW707">
        <v>6</v>
      </c>
      <c r="GX707">
        <v>7</v>
      </c>
      <c r="GY707">
        <v>0</v>
      </c>
      <c r="GZ707">
        <v>0</v>
      </c>
      <c r="HA707">
        <v>0</v>
      </c>
      <c r="HB707">
        <v>4</v>
      </c>
      <c r="HC707">
        <v>1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1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19</v>
      </c>
      <c r="IB707">
        <v>3</v>
      </c>
      <c r="IC707">
        <v>0</v>
      </c>
      <c r="ID707">
        <v>1</v>
      </c>
      <c r="IE707">
        <v>1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0</v>
      </c>
      <c r="IQ707">
        <v>0</v>
      </c>
      <c r="IR707">
        <v>0</v>
      </c>
      <c r="IS707">
        <v>0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1</v>
      </c>
      <c r="JD707">
        <v>0</v>
      </c>
      <c r="JE707">
        <v>0</v>
      </c>
      <c r="JF707">
        <v>3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0</v>
      </c>
      <c r="JV707">
        <v>0</v>
      </c>
      <c r="JW707">
        <v>0</v>
      </c>
      <c r="JX707">
        <v>0</v>
      </c>
      <c r="JY707">
        <v>1</v>
      </c>
      <c r="JZ707">
        <v>0</v>
      </c>
      <c r="KA707">
        <v>0</v>
      </c>
      <c r="KB707">
        <v>0</v>
      </c>
      <c r="KC707">
        <v>0</v>
      </c>
      <c r="KD707">
        <v>1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1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0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</row>
    <row r="708" spans="1:332">
      <c r="A708" t="s">
        <v>544</v>
      </c>
      <c r="B708" t="s">
        <v>529</v>
      </c>
      <c r="C708" t="str">
        <f>"061604"</f>
        <v>061604</v>
      </c>
      <c r="D708" t="s">
        <v>543</v>
      </c>
      <c r="E708">
        <v>20</v>
      </c>
      <c r="F708">
        <v>605</v>
      </c>
      <c r="G708">
        <v>460</v>
      </c>
      <c r="H708">
        <v>169</v>
      </c>
      <c r="I708">
        <v>291</v>
      </c>
      <c r="J708">
        <v>0</v>
      </c>
      <c r="K708">
        <v>1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291</v>
      </c>
      <c r="T708">
        <v>0</v>
      </c>
      <c r="U708">
        <v>0</v>
      </c>
      <c r="V708">
        <v>291</v>
      </c>
      <c r="W708">
        <v>11</v>
      </c>
      <c r="X708">
        <v>8</v>
      </c>
      <c r="Y708">
        <v>3</v>
      </c>
      <c r="Z708">
        <v>0</v>
      </c>
      <c r="AA708">
        <v>280</v>
      </c>
      <c r="AB708">
        <v>153</v>
      </c>
      <c r="AC708">
        <v>11</v>
      </c>
      <c r="AD708">
        <v>13</v>
      </c>
      <c r="AE708">
        <v>8</v>
      </c>
      <c r="AF708">
        <v>1</v>
      </c>
      <c r="AG708">
        <v>5</v>
      </c>
      <c r="AH708">
        <v>0</v>
      </c>
      <c r="AI708">
        <v>1</v>
      </c>
      <c r="AJ708">
        <v>2</v>
      </c>
      <c r="AK708">
        <v>1</v>
      </c>
      <c r="AL708">
        <v>8</v>
      </c>
      <c r="AM708">
        <v>3</v>
      </c>
      <c r="AN708">
        <v>10</v>
      </c>
      <c r="AO708">
        <v>5</v>
      </c>
      <c r="AP708">
        <v>0</v>
      </c>
      <c r="AQ708">
        <v>0</v>
      </c>
      <c r="AR708">
        <v>2</v>
      </c>
      <c r="AS708">
        <v>2</v>
      </c>
      <c r="AT708">
        <v>0</v>
      </c>
      <c r="AU708">
        <v>1</v>
      </c>
      <c r="AV708">
        <v>0</v>
      </c>
      <c r="AW708">
        <v>11</v>
      </c>
      <c r="AX708">
        <v>0</v>
      </c>
      <c r="AY708">
        <v>61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5</v>
      </c>
      <c r="BF708">
        <v>3</v>
      </c>
      <c r="BG708">
        <v>153</v>
      </c>
      <c r="BH708">
        <v>13</v>
      </c>
      <c r="BI708">
        <v>12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1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13</v>
      </c>
      <c r="CN708">
        <v>6</v>
      </c>
      <c r="CO708">
        <v>1</v>
      </c>
      <c r="CP708">
        <v>0</v>
      </c>
      <c r="CQ708">
        <v>0</v>
      </c>
      <c r="CR708">
        <v>1</v>
      </c>
      <c r="CS708">
        <v>0</v>
      </c>
      <c r="CT708">
        <v>0</v>
      </c>
      <c r="CU708">
        <v>0</v>
      </c>
      <c r="CV708">
        <v>2</v>
      </c>
      <c r="CW708">
        <v>0</v>
      </c>
      <c r="CX708">
        <v>0</v>
      </c>
      <c r="CY708">
        <v>1</v>
      </c>
      <c r="CZ708">
        <v>0</v>
      </c>
      <c r="DA708">
        <v>0</v>
      </c>
      <c r="DB708">
        <v>1</v>
      </c>
      <c r="DC708">
        <v>0</v>
      </c>
      <c r="DD708">
        <v>0</v>
      </c>
      <c r="DE708">
        <v>6</v>
      </c>
      <c r="DF708">
        <v>7</v>
      </c>
      <c r="DG708">
        <v>2</v>
      </c>
      <c r="DH708">
        <v>0</v>
      </c>
      <c r="DI708">
        <v>1</v>
      </c>
      <c r="DJ708">
        <v>1</v>
      </c>
      <c r="DK708">
        <v>0</v>
      </c>
      <c r="DL708">
        <v>0</v>
      </c>
      <c r="DM708">
        <v>1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1</v>
      </c>
      <c r="EE708">
        <v>1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7</v>
      </c>
      <c r="EL708">
        <v>57</v>
      </c>
      <c r="EM708">
        <v>0</v>
      </c>
      <c r="EN708">
        <v>2</v>
      </c>
      <c r="EO708">
        <v>0</v>
      </c>
      <c r="EP708">
        <v>1</v>
      </c>
      <c r="EQ708">
        <v>0</v>
      </c>
      <c r="ER708">
        <v>1</v>
      </c>
      <c r="ES708">
        <v>0</v>
      </c>
      <c r="ET708">
        <v>27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26</v>
      </c>
      <c r="FM708">
        <v>0</v>
      </c>
      <c r="FN708">
        <v>0</v>
      </c>
      <c r="FO708">
        <v>0</v>
      </c>
      <c r="FP708">
        <v>57</v>
      </c>
      <c r="FQ708">
        <v>2</v>
      </c>
      <c r="FR708">
        <v>1</v>
      </c>
      <c r="FS708">
        <v>0</v>
      </c>
      <c r="FT708">
        <v>1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2</v>
      </c>
      <c r="GV708">
        <v>34</v>
      </c>
      <c r="GW708">
        <v>9</v>
      </c>
      <c r="GX708">
        <v>20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1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1</v>
      </c>
      <c r="HO708">
        <v>1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1</v>
      </c>
      <c r="HY708">
        <v>1</v>
      </c>
      <c r="HZ708">
        <v>0</v>
      </c>
      <c r="IA708">
        <v>34</v>
      </c>
      <c r="IB708">
        <v>8</v>
      </c>
      <c r="IC708">
        <v>4</v>
      </c>
      <c r="ID708">
        <v>0</v>
      </c>
      <c r="IE708">
        <v>0</v>
      </c>
      <c r="IF708">
        <v>2</v>
      </c>
      <c r="IG708">
        <v>0</v>
      </c>
      <c r="IH708">
        <v>0</v>
      </c>
      <c r="II708">
        <v>0</v>
      </c>
      <c r="IJ708">
        <v>0</v>
      </c>
      <c r="IK708">
        <v>1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1</v>
      </c>
      <c r="JF708">
        <v>8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0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0</v>
      </c>
      <c r="JW708">
        <v>0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0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0</v>
      </c>
      <c r="LD708">
        <v>0</v>
      </c>
      <c r="LE708">
        <v>0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</row>
    <row r="709" spans="1:332">
      <c r="A709" t="s">
        <v>542</v>
      </c>
      <c r="B709" t="s">
        <v>529</v>
      </c>
      <c r="C709" t="str">
        <f>"061604"</f>
        <v>061604</v>
      </c>
      <c r="D709" t="s">
        <v>541</v>
      </c>
      <c r="E709">
        <v>21</v>
      </c>
      <c r="F709">
        <v>543</v>
      </c>
      <c r="G709">
        <v>410</v>
      </c>
      <c r="H709">
        <v>148</v>
      </c>
      <c r="I709">
        <v>262</v>
      </c>
      <c r="J709">
        <v>0</v>
      </c>
      <c r="K709">
        <v>1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262</v>
      </c>
      <c r="T709">
        <v>0</v>
      </c>
      <c r="U709">
        <v>0</v>
      </c>
      <c r="V709">
        <v>262</v>
      </c>
      <c r="W709">
        <v>5</v>
      </c>
      <c r="X709">
        <v>3</v>
      </c>
      <c r="Y709">
        <v>2</v>
      </c>
      <c r="Z709">
        <v>0</v>
      </c>
      <c r="AA709">
        <v>257</v>
      </c>
      <c r="AB709">
        <v>113</v>
      </c>
      <c r="AC709">
        <v>16</v>
      </c>
      <c r="AD709">
        <v>12</v>
      </c>
      <c r="AE709">
        <v>3</v>
      </c>
      <c r="AF709">
        <v>1</v>
      </c>
      <c r="AG709">
        <v>2</v>
      </c>
      <c r="AH709">
        <v>1</v>
      </c>
      <c r="AI709">
        <v>0</v>
      </c>
      <c r="AJ709">
        <v>0</v>
      </c>
      <c r="AK709">
        <v>0</v>
      </c>
      <c r="AL709">
        <v>2</v>
      </c>
      <c r="AM709">
        <v>0</v>
      </c>
      <c r="AN709">
        <v>5</v>
      </c>
      <c r="AO709">
        <v>7</v>
      </c>
      <c r="AP709">
        <v>0</v>
      </c>
      <c r="AQ709">
        <v>0</v>
      </c>
      <c r="AR709">
        <v>0</v>
      </c>
      <c r="AS709">
        <v>1</v>
      </c>
      <c r="AT709">
        <v>0</v>
      </c>
      <c r="AU709">
        <v>0</v>
      </c>
      <c r="AV709">
        <v>0</v>
      </c>
      <c r="AW709">
        <v>3</v>
      </c>
      <c r="AX709">
        <v>0</v>
      </c>
      <c r="AY709">
        <v>57</v>
      </c>
      <c r="AZ709">
        <v>0</v>
      </c>
      <c r="BA709">
        <v>1</v>
      </c>
      <c r="BB709">
        <v>0</v>
      </c>
      <c r="BC709">
        <v>0</v>
      </c>
      <c r="BD709">
        <v>1</v>
      </c>
      <c r="BE709">
        <v>1</v>
      </c>
      <c r="BF709">
        <v>0</v>
      </c>
      <c r="BG709">
        <v>113</v>
      </c>
      <c r="BH709">
        <v>12</v>
      </c>
      <c r="BI709">
        <v>9</v>
      </c>
      <c r="BJ709">
        <v>0</v>
      </c>
      <c r="BK709">
        <v>2</v>
      </c>
      <c r="BL709">
        <v>0</v>
      </c>
      <c r="BM709">
        <v>1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12</v>
      </c>
      <c r="CN709">
        <v>8</v>
      </c>
      <c r="CO709">
        <v>3</v>
      </c>
      <c r="CP709">
        <v>2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2</v>
      </c>
      <c r="CY709">
        <v>0</v>
      </c>
      <c r="CZ709">
        <v>0</v>
      </c>
      <c r="DA709">
        <v>1</v>
      </c>
      <c r="DB709">
        <v>0</v>
      </c>
      <c r="DC709">
        <v>0</v>
      </c>
      <c r="DD709">
        <v>0</v>
      </c>
      <c r="DE709">
        <v>8</v>
      </c>
      <c r="DF709">
        <v>11</v>
      </c>
      <c r="DG709">
        <v>5</v>
      </c>
      <c r="DH709">
        <v>0</v>
      </c>
      <c r="DI709">
        <v>0</v>
      </c>
      <c r="DJ709">
        <v>3</v>
      </c>
      <c r="DK709">
        <v>1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2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11</v>
      </c>
      <c r="EL709">
        <v>67</v>
      </c>
      <c r="EM709">
        <v>1</v>
      </c>
      <c r="EN709">
        <v>1</v>
      </c>
      <c r="EO709">
        <v>0</v>
      </c>
      <c r="EP709">
        <v>0</v>
      </c>
      <c r="EQ709">
        <v>0</v>
      </c>
      <c r="ER709">
        <v>0</v>
      </c>
      <c r="ES709">
        <v>0</v>
      </c>
      <c r="ET709">
        <v>14</v>
      </c>
      <c r="EU709">
        <v>0</v>
      </c>
      <c r="EV709">
        <v>1</v>
      </c>
      <c r="EW709">
        <v>0</v>
      </c>
      <c r="EX709">
        <v>0</v>
      </c>
      <c r="EY709">
        <v>0</v>
      </c>
      <c r="EZ709">
        <v>0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50</v>
      </c>
      <c r="FM709">
        <v>0</v>
      </c>
      <c r="FN709">
        <v>0</v>
      </c>
      <c r="FO709">
        <v>0</v>
      </c>
      <c r="FP709">
        <v>67</v>
      </c>
      <c r="FQ709">
        <v>7</v>
      </c>
      <c r="FR709">
        <v>4</v>
      </c>
      <c r="FS709">
        <v>0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0</v>
      </c>
      <c r="GA709">
        <v>0</v>
      </c>
      <c r="GB709">
        <v>0</v>
      </c>
      <c r="GC709">
        <v>0</v>
      </c>
      <c r="GD709">
        <v>0</v>
      </c>
      <c r="GE709">
        <v>0</v>
      </c>
      <c r="GF709">
        <v>0</v>
      </c>
      <c r="GG709">
        <v>0</v>
      </c>
      <c r="GH709">
        <v>1</v>
      </c>
      <c r="GI709">
        <v>0</v>
      </c>
      <c r="GJ709">
        <v>0</v>
      </c>
      <c r="GK709">
        <v>0</v>
      </c>
      <c r="GL709">
        <v>0</v>
      </c>
      <c r="GM709">
        <v>0</v>
      </c>
      <c r="GN709">
        <v>0</v>
      </c>
      <c r="GO709">
        <v>1</v>
      </c>
      <c r="GP709">
        <v>0</v>
      </c>
      <c r="GQ709">
        <v>0</v>
      </c>
      <c r="GR709">
        <v>0</v>
      </c>
      <c r="GS709">
        <v>1</v>
      </c>
      <c r="GT709">
        <v>0</v>
      </c>
      <c r="GU709">
        <v>7</v>
      </c>
      <c r="GV709">
        <v>25</v>
      </c>
      <c r="GW709">
        <v>8</v>
      </c>
      <c r="GX709">
        <v>9</v>
      </c>
      <c r="GY709">
        <v>0</v>
      </c>
      <c r="GZ709">
        <v>0</v>
      </c>
      <c r="HA709">
        <v>0</v>
      </c>
      <c r="HB709">
        <v>2</v>
      </c>
      <c r="HC709">
        <v>0</v>
      </c>
      <c r="HD709">
        <v>0</v>
      </c>
      <c r="HE709">
        <v>0</v>
      </c>
      <c r="HF709">
        <v>0</v>
      </c>
      <c r="HG709">
        <v>1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2</v>
      </c>
      <c r="HP709">
        <v>2</v>
      </c>
      <c r="HQ709">
        <v>0</v>
      </c>
      <c r="HR709">
        <v>0</v>
      </c>
      <c r="HS709">
        <v>0</v>
      </c>
      <c r="HT709">
        <v>0</v>
      </c>
      <c r="HU709">
        <v>0</v>
      </c>
      <c r="HV709">
        <v>0</v>
      </c>
      <c r="HW709">
        <v>0</v>
      </c>
      <c r="HX709">
        <v>0</v>
      </c>
      <c r="HY709">
        <v>1</v>
      </c>
      <c r="HZ709">
        <v>0</v>
      </c>
      <c r="IA709">
        <v>25</v>
      </c>
      <c r="IB709">
        <v>13</v>
      </c>
      <c r="IC709">
        <v>4</v>
      </c>
      <c r="ID709">
        <v>3</v>
      </c>
      <c r="IE709">
        <v>1</v>
      </c>
      <c r="IF709">
        <v>1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1</v>
      </c>
      <c r="IY709">
        <v>0</v>
      </c>
      <c r="IZ709">
        <v>2</v>
      </c>
      <c r="JA709">
        <v>0</v>
      </c>
      <c r="JB709">
        <v>0</v>
      </c>
      <c r="JC709">
        <v>0</v>
      </c>
      <c r="JD709">
        <v>0</v>
      </c>
      <c r="JE709">
        <v>1</v>
      </c>
      <c r="JF709">
        <v>13</v>
      </c>
      <c r="JG709">
        <v>1</v>
      </c>
      <c r="JH709">
        <v>0</v>
      </c>
      <c r="JI709">
        <v>0</v>
      </c>
      <c r="JJ709">
        <v>0</v>
      </c>
      <c r="JK709">
        <v>0</v>
      </c>
      <c r="JL709">
        <v>0</v>
      </c>
      <c r="JM709">
        <v>0</v>
      </c>
      <c r="JN709">
        <v>1</v>
      </c>
      <c r="JO709">
        <v>0</v>
      </c>
      <c r="JP709">
        <v>0</v>
      </c>
      <c r="JQ709">
        <v>0</v>
      </c>
      <c r="JR709">
        <v>0</v>
      </c>
      <c r="JS709">
        <v>0</v>
      </c>
      <c r="JT709">
        <v>0</v>
      </c>
      <c r="JU709">
        <v>0</v>
      </c>
      <c r="JV709">
        <v>0</v>
      </c>
      <c r="JW709">
        <v>0</v>
      </c>
      <c r="JX709">
        <v>1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</row>
    <row r="710" spans="1:332">
      <c r="A710" t="s">
        <v>540</v>
      </c>
      <c r="B710" t="s">
        <v>529</v>
      </c>
      <c r="C710" t="str">
        <f>"061604"</f>
        <v>061604</v>
      </c>
      <c r="D710" t="s">
        <v>539</v>
      </c>
      <c r="E710">
        <v>22</v>
      </c>
      <c r="F710">
        <v>542</v>
      </c>
      <c r="G710">
        <v>410</v>
      </c>
      <c r="H710">
        <v>132</v>
      </c>
      <c r="I710">
        <v>278</v>
      </c>
      <c r="J710">
        <v>1</v>
      </c>
      <c r="K710">
        <v>2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278</v>
      </c>
      <c r="T710">
        <v>0</v>
      </c>
      <c r="U710">
        <v>0</v>
      </c>
      <c r="V710">
        <v>278</v>
      </c>
      <c r="W710">
        <v>5</v>
      </c>
      <c r="X710">
        <v>3</v>
      </c>
      <c r="Y710">
        <v>2</v>
      </c>
      <c r="Z710">
        <v>0</v>
      </c>
      <c r="AA710">
        <v>273</v>
      </c>
      <c r="AB710">
        <v>69</v>
      </c>
      <c r="AC710">
        <v>8</v>
      </c>
      <c r="AD710">
        <v>8</v>
      </c>
      <c r="AE710">
        <v>9</v>
      </c>
      <c r="AF710">
        <v>1</v>
      </c>
      <c r="AG710">
        <v>0</v>
      </c>
      <c r="AH710">
        <v>0</v>
      </c>
      <c r="AI710">
        <v>1</v>
      </c>
      <c r="AJ710">
        <v>2</v>
      </c>
      <c r="AK710">
        <v>1</v>
      </c>
      <c r="AL710">
        <v>2</v>
      </c>
      <c r="AM710">
        <v>2</v>
      </c>
      <c r="AN710">
        <v>3</v>
      </c>
      <c r="AO710">
        <v>2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</v>
      </c>
      <c r="AV710">
        <v>0</v>
      </c>
      <c r="AW710">
        <v>3</v>
      </c>
      <c r="AX710">
        <v>0</v>
      </c>
      <c r="AY710">
        <v>25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1</v>
      </c>
      <c r="BG710">
        <v>69</v>
      </c>
      <c r="BH710">
        <v>12</v>
      </c>
      <c r="BI710">
        <v>8</v>
      </c>
      <c r="BJ710">
        <v>2</v>
      </c>
      <c r="BK710">
        <v>1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1</v>
      </c>
      <c r="CM710">
        <v>12</v>
      </c>
      <c r="CN710">
        <v>6</v>
      </c>
      <c r="CO710">
        <v>4</v>
      </c>
      <c r="CP710">
        <v>1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1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6</v>
      </c>
      <c r="DF710">
        <v>7</v>
      </c>
      <c r="DG710">
        <v>2</v>
      </c>
      <c r="DH710">
        <v>3</v>
      </c>
      <c r="DI710">
        <v>0</v>
      </c>
      <c r="DJ710">
        <v>1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1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7</v>
      </c>
      <c r="EL710">
        <v>134</v>
      </c>
      <c r="EM710">
        <v>0</v>
      </c>
      <c r="EN710">
        <v>0</v>
      </c>
      <c r="EO710">
        <v>3</v>
      </c>
      <c r="EP710">
        <v>0</v>
      </c>
      <c r="EQ710">
        <v>0</v>
      </c>
      <c r="ER710">
        <v>1</v>
      </c>
      <c r="ES710">
        <v>0</v>
      </c>
      <c r="ET710">
        <v>10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1</v>
      </c>
      <c r="FE710">
        <v>0</v>
      </c>
      <c r="FF710">
        <v>0</v>
      </c>
      <c r="FG710">
        <v>1</v>
      </c>
      <c r="FH710">
        <v>0</v>
      </c>
      <c r="FI710">
        <v>0</v>
      </c>
      <c r="FJ710">
        <v>0</v>
      </c>
      <c r="FK710">
        <v>0</v>
      </c>
      <c r="FL710">
        <v>118</v>
      </c>
      <c r="FM710">
        <v>0</v>
      </c>
      <c r="FN710">
        <v>0</v>
      </c>
      <c r="FO710">
        <v>0</v>
      </c>
      <c r="FP710">
        <v>134</v>
      </c>
      <c r="FQ710">
        <v>5</v>
      </c>
      <c r="FR710">
        <v>0</v>
      </c>
      <c r="FS710">
        <v>2</v>
      </c>
      <c r="FT710">
        <v>0</v>
      </c>
      <c r="FU710">
        <v>1</v>
      </c>
      <c r="FV710">
        <v>0</v>
      </c>
      <c r="FW710">
        <v>0</v>
      </c>
      <c r="FX710">
        <v>0</v>
      </c>
      <c r="FY710">
        <v>0</v>
      </c>
      <c r="FZ710">
        <v>0</v>
      </c>
      <c r="GA710">
        <v>0</v>
      </c>
      <c r="GB710">
        <v>0</v>
      </c>
      <c r="GC710">
        <v>0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0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1</v>
      </c>
      <c r="GP710">
        <v>0</v>
      </c>
      <c r="GQ710">
        <v>0</v>
      </c>
      <c r="GR710">
        <v>0</v>
      </c>
      <c r="GS710">
        <v>1</v>
      </c>
      <c r="GT710">
        <v>0</v>
      </c>
      <c r="GU710">
        <v>5</v>
      </c>
      <c r="GV710">
        <v>27</v>
      </c>
      <c r="GW710">
        <v>8</v>
      </c>
      <c r="GX710">
        <v>9</v>
      </c>
      <c r="GY710">
        <v>0</v>
      </c>
      <c r="GZ710">
        <v>0</v>
      </c>
      <c r="HA710">
        <v>4</v>
      </c>
      <c r="HB710">
        <v>0</v>
      </c>
      <c r="HC710">
        <v>0</v>
      </c>
      <c r="HD710">
        <v>0</v>
      </c>
      <c r="HE710">
        <v>2</v>
      </c>
      <c r="HF710">
        <v>1</v>
      </c>
      <c r="HG710">
        <v>1</v>
      </c>
      <c r="HH710">
        <v>0</v>
      </c>
      <c r="HI710">
        <v>0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0</v>
      </c>
      <c r="HP710">
        <v>1</v>
      </c>
      <c r="HQ710">
        <v>0</v>
      </c>
      <c r="HR710">
        <v>0</v>
      </c>
      <c r="HS710">
        <v>0</v>
      </c>
      <c r="HT710">
        <v>0</v>
      </c>
      <c r="HU710">
        <v>1</v>
      </c>
      <c r="HV710">
        <v>0</v>
      </c>
      <c r="HW710">
        <v>0</v>
      </c>
      <c r="HX710">
        <v>0</v>
      </c>
      <c r="HY710">
        <v>0</v>
      </c>
      <c r="HZ710">
        <v>0</v>
      </c>
      <c r="IA710">
        <v>27</v>
      </c>
      <c r="IB710">
        <v>11</v>
      </c>
      <c r="IC710">
        <v>6</v>
      </c>
      <c r="ID710">
        <v>1</v>
      </c>
      <c r="IE710">
        <v>0</v>
      </c>
      <c r="IF710">
        <v>0</v>
      </c>
      <c r="IG710">
        <v>0</v>
      </c>
      <c r="IH710">
        <v>0</v>
      </c>
      <c r="II710">
        <v>1</v>
      </c>
      <c r="IJ710">
        <v>0</v>
      </c>
      <c r="IK710">
        <v>0</v>
      </c>
      <c r="IL710">
        <v>2</v>
      </c>
      <c r="IM710">
        <v>1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0</v>
      </c>
      <c r="JF710">
        <v>11</v>
      </c>
      <c r="JG710">
        <v>0</v>
      </c>
      <c r="JH710">
        <v>0</v>
      </c>
      <c r="JI710">
        <v>0</v>
      </c>
      <c r="JJ710">
        <v>0</v>
      </c>
      <c r="JK710">
        <v>0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0</v>
      </c>
      <c r="JR710">
        <v>0</v>
      </c>
      <c r="JS710">
        <v>0</v>
      </c>
      <c r="JT710">
        <v>0</v>
      </c>
      <c r="JU710">
        <v>0</v>
      </c>
      <c r="JV710">
        <v>0</v>
      </c>
      <c r="JW710">
        <v>0</v>
      </c>
      <c r="JX710">
        <v>0</v>
      </c>
      <c r="JY710">
        <v>1</v>
      </c>
      <c r="JZ710">
        <v>0</v>
      </c>
      <c r="KA710">
        <v>1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1</v>
      </c>
      <c r="KQ710">
        <v>1</v>
      </c>
      <c r="KR710">
        <v>0</v>
      </c>
      <c r="KS710">
        <v>1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0</v>
      </c>
      <c r="LE710">
        <v>0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1</v>
      </c>
    </row>
    <row r="711" spans="1:332">
      <c r="A711" t="s">
        <v>538</v>
      </c>
      <c r="B711" t="s">
        <v>529</v>
      </c>
      <c r="C711" t="str">
        <f>"061604"</f>
        <v>061604</v>
      </c>
      <c r="D711" t="s">
        <v>537</v>
      </c>
      <c r="E711">
        <v>23</v>
      </c>
      <c r="F711">
        <v>773</v>
      </c>
      <c r="G711">
        <v>590</v>
      </c>
      <c r="H711">
        <v>205</v>
      </c>
      <c r="I711">
        <v>385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385</v>
      </c>
      <c r="T711">
        <v>0</v>
      </c>
      <c r="U711">
        <v>0</v>
      </c>
      <c r="V711">
        <v>385</v>
      </c>
      <c r="W711">
        <v>19</v>
      </c>
      <c r="X711">
        <v>14</v>
      </c>
      <c r="Y711">
        <v>5</v>
      </c>
      <c r="Z711">
        <v>0</v>
      </c>
      <c r="AA711">
        <v>366</v>
      </c>
      <c r="AB711">
        <v>192</v>
      </c>
      <c r="AC711">
        <v>28</v>
      </c>
      <c r="AD711">
        <v>12</v>
      </c>
      <c r="AE711">
        <v>12</v>
      </c>
      <c r="AF711">
        <v>2</v>
      </c>
      <c r="AG711">
        <v>2</v>
      </c>
      <c r="AH711">
        <v>5</v>
      </c>
      <c r="AI711">
        <v>2</v>
      </c>
      <c r="AJ711">
        <v>2</v>
      </c>
      <c r="AK711">
        <v>3</v>
      </c>
      <c r="AL711">
        <v>1</v>
      </c>
      <c r="AM711">
        <v>2</v>
      </c>
      <c r="AN711">
        <v>8</v>
      </c>
      <c r="AO711">
        <v>4</v>
      </c>
      <c r="AP711">
        <v>1</v>
      </c>
      <c r="AQ711">
        <v>0</v>
      </c>
      <c r="AR711">
        <v>1</v>
      </c>
      <c r="AS711">
        <v>4</v>
      </c>
      <c r="AT711">
        <v>0</v>
      </c>
      <c r="AU711">
        <v>1</v>
      </c>
      <c r="AV711">
        <v>0</v>
      </c>
      <c r="AW711">
        <v>0</v>
      </c>
      <c r="AX711">
        <v>0</v>
      </c>
      <c r="AY711">
        <v>96</v>
      </c>
      <c r="AZ711">
        <v>0</v>
      </c>
      <c r="BA711">
        <v>1</v>
      </c>
      <c r="BB711">
        <v>0</v>
      </c>
      <c r="BC711">
        <v>0</v>
      </c>
      <c r="BD711">
        <v>1</v>
      </c>
      <c r="BE711">
        <v>0</v>
      </c>
      <c r="BF711">
        <v>4</v>
      </c>
      <c r="BG711">
        <v>192</v>
      </c>
      <c r="BH711">
        <v>34</v>
      </c>
      <c r="BI711">
        <v>27</v>
      </c>
      <c r="BJ711">
        <v>4</v>
      </c>
      <c r="BK711">
        <v>2</v>
      </c>
      <c r="BL711">
        <v>1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34</v>
      </c>
      <c r="CN711">
        <v>13</v>
      </c>
      <c r="CO711">
        <v>9</v>
      </c>
      <c r="CP711">
        <v>0</v>
      </c>
      <c r="CQ711">
        <v>1</v>
      </c>
      <c r="CR711">
        <v>0</v>
      </c>
      <c r="CS711">
        <v>0</v>
      </c>
      <c r="CT711">
        <v>1</v>
      </c>
      <c r="CU711">
        <v>2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13</v>
      </c>
      <c r="DF711">
        <v>14</v>
      </c>
      <c r="DG711">
        <v>9</v>
      </c>
      <c r="DH711">
        <v>2</v>
      </c>
      <c r="DI711">
        <v>1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1</v>
      </c>
      <c r="ED711">
        <v>0</v>
      </c>
      <c r="EE711">
        <v>0</v>
      </c>
      <c r="EF711">
        <v>0</v>
      </c>
      <c r="EG711">
        <v>1</v>
      </c>
      <c r="EH711">
        <v>0</v>
      </c>
      <c r="EI711">
        <v>0</v>
      </c>
      <c r="EJ711">
        <v>0</v>
      </c>
      <c r="EK711">
        <v>14</v>
      </c>
      <c r="EL711">
        <v>49</v>
      </c>
      <c r="EM711">
        <v>4</v>
      </c>
      <c r="EN711">
        <v>1</v>
      </c>
      <c r="EO711">
        <v>0</v>
      </c>
      <c r="EP711">
        <v>2</v>
      </c>
      <c r="EQ711">
        <v>0</v>
      </c>
      <c r="ER711">
        <v>0</v>
      </c>
      <c r="ES711">
        <v>0</v>
      </c>
      <c r="ET711">
        <v>6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1</v>
      </c>
      <c r="FJ711">
        <v>1</v>
      </c>
      <c r="FK711">
        <v>0</v>
      </c>
      <c r="FL711">
        <v>33</v>
      </c>
      <c r="FM711">
        <v>0</v>
      </c>
      <c r="FN711">
        <v>0</v>
      </c>
      <c r="FO711">
        <v>1</v>
      </c>
      <c r="FP711">
        <v>49</v>
      </c>
      <c r="FQ711">
        <v>6</v>
      </c>
      <c r="FR711">
        <v>4</v>
      </c>
      <c r="FS711">
        <v>1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1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6</v>
      </c>
      <c r="GV711">
        <v>50</v>
      </c>
      <c r="GW711">
        <v>8</v>
      </c>
      <c r="GX711">
        <v>27</v>
      </c>
      <c r="GY711">
        <v>1</v>
      </c>
      <c r="GZ711">
        <v>1</v>
      </c>
      <c r="HA711">
        <v>0</v>
      </c>
      <c r="HB711">
        <v>2</v>
      </c>
      <c r="HC711">
        <v>4</v>
      </c>
      <c r="HD711">
        <v>0</v>
      </c>
      <c r="HE711">
        <v>0</v>
      </c>
      <c r="HF711">
        <v>1</v>
      </c>
      <c r="HG711">
        <v>0</v>
      </c>
      <c r="HH711">
        <v>2</v>
      </c>
      <c r="HI711">
        <v>0</v>
      </c>
      <c r="HJ711">
        <v>1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1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1</v>
      </c>
      <c r="HZ711">
        <v>1</v>
      </c>
      <c r="IA711">
        <v>50</v>
      </c>
      <c r="IB711">
        <v>5</v>
      </c>
      <c r="IC711">
        <v>1</v>
      </c>
      <c r="ID711">
        <v>1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2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0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0</v>
      </c>
      <c r="IY711">
        <v>0</v>
      </c>
      <c r="IZ711">
        <v>0</v>
      </c>
      <c r="JA711">
        <v>0</v>
      </c>
      <c r="JB711">
        <v>0</v>
      </c>
      <c r="JC711">
        <v>0</v>
      </c>
      <c r="JD711">
        <v>0</v>
      </c>
      <c r="JE711">
        <v>1</v>
      </c>
      <c r="JF711">
        <v>5</v>
      </c>
      <c r="JG711">
        <v>2</v>
      </c>
      <c r="JH711">
        <v>0</v>
      </c>
      <c r="JI711">
        <v>1</v>
      </c>
      <c r="JJ711">
        <v>0</v>
      </c>
      <c r="JK711">
        <v>0</v>
      </c>
      <c r="JL711">
        <v>0</v>
      </c>
      <c r="JM711">
        <v>0</v>
      </c>
      <c r="JN711">
        <v>1</v>
      </c>
      <c r="JO711">
        <v>0</v>
      </c>
      <c r="JP711">
        <v>0</v>
      </c>
      <c r="JQ711">
        <v>0</v>
      </c>
      <c r="JR711">
        <v>0</v>
      </c>
      <c r="JS711">
        <v>0</v>
      </c>
      <c r="JT711">
        <v>0</v>
      </c>
      <c r="JU711">
        <v>0</v>
      </c>
      <c r="JV711">
        <v>0</v>
      </c>
      <c r="JW711">
        <v>0</v>
      </c>
      <c r="JX711">
        <v>2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1</v>
      </c>
      <c r="KR711">
        <v>0</v>
      </c>
      <c r="KS711">
        <v>0</v>
      </c>
      <c r="KT711">
        <v>0</v>
      </c>
      <c r="KU711">
        <v>0</v>
      </c>
      <c r="KV711">
        <v>0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1</v>
      </c>
      <c r="LT711">
        <v>1</v>
      </c>
    </row>
    <row r="712" spans="1:332">
      <c r="A712" t="s">
        <v>536</v>
      </c>
      <c r="B712" t="s">
        <v>529</v>
      </c>
      <c r="C712" t="str">
        <f>"061604"</f>
        <v>061604</v>
      </c>
      <c r="D712" t="s">
        <v>535</v>
      </c>
      <c r="E712">
        <v>24</v>
      </c>
      <c r="F712">
        <v>468</v>
      </c>
      <c r="G712">
        <v>360</v>
      </c>
      <c r="H712">
        <v>156</v>
      </c>
      <c r="I712">
        <v>204</v>
      </c>
      <c r="J712">
        <v>0</v>
      </c>
      <c r="K712">
        <v>2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204</v>
      </c>
      <c r="T712">
        <v>0</v>
      </c>
      <c r="U712">
        <v>0</v>
      </c>
      <c r="V712">
        <v>204</v>
      </c>
      <c r="W712">
        <v>12</v>
      </c>
      <c r="X712">
        <v>9</v>
      </c>
      <c r="Y712">
        <v>3</v>
      </c>
      <c r="Z712">
        <v>0</v>
      </c>
      <c r="AA712">
        <v>192</v>
      </c>
      <c r="AB712">
        <v>109</v>
      </c>
      <c r="AC712">
        <v>27</v>
      </c>
      <c r="AD712">
        <v>7</v>
      </c>
      <c r="AE712">
        <v>3</v>
      </c>
      <c r="AF712">
        <v>0</v>
      </c>
      <c r="AG712">
        <v>6</v>
      </c>
      <c r="AH712">
        <v>0</v>
      </c>
      <c r="AI712">
        <v>0</v>
      </c>
      <c r="AJ712">
        <v>0</v>
      </c>
      <c r="AK712">
        <v>1</v>
      </c>
      <c r="AL712">
        <v>3</v>
      </c>
      <c r="AM712">
        <v>2</v>
      </c>
      <c r="AN712">
        <v>3</v>
      </c>
      <c r="AO712">
        <v>10</v>
      </c>
      <c r="AP712">
        <v>1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1</v>
      </c>
      <c r="AX712">
        <v>1</v>
      </c>
      <c r="AY712">
        <v>42</v>
      </c>
      <c r="AZ712">
        <v>0</v>
      </c>
      <c r="BA712">
        <v>0</v>
      </c>
      <c r="BB712">
        <v>0</v>
      </c>
      <c r="BC712">
        <v>0</v>
      </c>
      <c r="BD712">
        <v>1</v>
      </c>
      <c r="BE712">
        <v>0</v>
      </c>
      <c r="BF712">
        <v>1</v>
      </c>
      <c r="BG712">
        <v>109</v>
      </c>
      <c r="BH712">
        <v>24</v>
      </c>
      <c r="BI712">
        <v>20</v>
      </c>
      <c r="BJ712">
        <v>1</v>
      </c>
      <c r="BK712">
        <v>1</v>
      </c>
      <c r="BL712">
        <v>0</v>
      </c>
      <c r="BM712">
        <v>1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1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24</v>
      </c>
      <c r="CN712">
        <v>3</v>
      </c>
      <c r="CO712">
        <v>1</v>
      </c>
      <c r="CP712">
        <v>1</v>
      </c>
      <c r="CQ712">
        <v>0</v>
      </c>
      <c r="CR712">
        <v>1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3</v>
      </c>
      <c r="DF712">
        <v>3</v>
      </c>
      <c r="DG712">
        <v>0</v>
      </c>
      <c r="DH712">
        <v>1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1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1</v>
      </c>
      <c r="EH712">
        <v>0</v>
      </c>
      <c r="EI712">
        <v>0</v>
      </c>
      <c r="EJ712">
        <v>0</v>
      </c>
      <c r="EK712">
        <v>3</v>
      </c>
      <c r="EL712">
        <v>20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10</v>
      </c>
      <c r="EU712">
        <v>0</v>
      </c>
      <c r="EV712">
        <v>0</v>
      </c>
      <c r="EW712">
        <v>0</v>
      </c>
      <c r="EX712">
        <v>1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9</v>
      </c>
      <c r="FM712">
        <v>0</v>
      </c>
      <c r="FN712">
        <v>0</v>
      </c>
      <c r="FO712">
        <v>0</v>
      </c>
      <c r="FP712">
        <v>20</v>
      </c>
      <c r="FQ712">
        <v>6</v>
      </c>
      <c r="FR712">
        <v>3</v>
      </c>
      <c r="FS712">
        <v>2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0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0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1</v>
      </c>
      <c r="GU712">
        <v>6</v>
      </c>
      <c r="GV712">
        <v>16</v>
      </c>
      <c r="GW712">
        <v>2</v>
      </c>
      <c r="GX712">
        <v>6</v>
      </c>
      <c r="GY712">
        <v>1</v>
      </c>
      <c r="GZ712">
        <v>0</v>
      </c>
      <c r="HA712">
        <v>0</v>
      </c>
      <c r="HB712">
        <v>0</v>
      </c>
      <c r="HC712">
        <v>1</v>
      </c>
      <c r="HD712">
        <v>0</v>
      </c>
      <c r="HE712">
        <v>0</v>
      </c>
      <c r="HF712">
        <v>0</v>
      </c>
      <c r="HG712">
        <v>4</v>
      </c>
      <c r="HH712">
        <v>0</v>
      </c>
      <c r="HI712">
        <v>0</v>
      </c>
      <c r="HJ712">
        <v>1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0</v>
      </c>
      <c r="HQ712">
        <v>1</v>
      </c>
      <c r="HR712">
        <v>0</v>
      </c>
      <c r="HS712">
        <v>0</v>
      </c>
      <c r="HT712">
        <v>0</v>
      </c>
      <c r="HU712">
        <v>0</v>
      </c>
      <c r="HV712">
        <v>0</v>
      </c>
      <c r="HW712">
        <v>0</v>
      </c>
      <c r="HX712">
        <v>0</v>
      </c>
      <c r="HY712">
        <v>0</v>
      </c>
      <c r="HZ712">
        <v>0</v>
      </c>
      <c r="IA712">
        <v>16</v>
      </c>
      <c r="IB712">
        <v>9</v>
      </c>
      <c r="IC712">
        <v>4</v>
      </c>
      <c r="ID712">
        <v>1</v>
      </c>
      <c r="IE712">
        <v>0</v>
      </c>
      <c r="IF712">
        <v>1</v>
      </c>
      <c r="IG712">
        <v>0</v>
      </c>
      <c r="IH712">
        <v>0</v>
      </c>
      <c r="II712">
        <v>0</v>
      </c>
      <c r="IJ712">
        <v>1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1</v>
      </c>
      <c r="JA712">
        <v>0</v>
      </c>
      <c r="JB712">
        <v>0</v>
      </c>
      <c r="JC712">
        <v>0</v>
      </c>
      <c r="JD712">
        <v>1</v>
      </c>
      <c r="JE712">
        <v>0</v>
      </c>
      <c r="JF712">
        <v>9</v>
      </c>
      <c r="JG712">
        <v>0</v>
      </c>
      <c r="JH712">
        <v>0</v>
      </c>
      <c r="JI712">
        <v>0</v>
      </c>
      <c r="JJ712">
        <v>0</v>
      </c>
      <c r="JK712">
        <v>0</v>
      </c>
      <c r="JL712">
        <v>0</v>
      </c>
      <c r="JM712">
        <v>0</v>
      </c>
      <c r="JN712">
        <v>0</v>
      </c>
      <c r="JO712">
        <v>0</v>
      </c>
      <c r="JP712">
        <v>0</v>
      </c>
      <c r="JQ712">
        <v>0</v>
      </c>
      <c r="JR712">
        <v>0</v>
      </c>
      <c r="JS712">
        <v>0</v>
      </c>
      <c r="JT712">
        <v>0</v>
      </c>
      <c r="JU712">
        <v>0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2</v>
      </c>
      <c r="KR712">
        <v>2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2</v>
      </c>
    </row>
    <row r="713" spans="1:332">
      <c r="A713" t="s">
        <v>534</v>
      </c>
      <c r="B713" t="s">
        <v>529</v>
      </c>
      <c r="C713" t="str">
        <f>"061604"</f>
        <v>061604</v>
      </c>
      <c r="D713" t="s">
        <v>533</v>
      </c>
      <c r="E713">
        <v>25</v>
      </c>
      <c r="F713">
        <v>589</v>
      </c>
      <c r="G713">
        <v>425</v>
      </c>
      <c r="H713">
        <v>151</v>
      </c>
      <c r="I713">
        <v>274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274</v>
      </c>
      <c r="T713">
        <v>0</v>
      </c>
      <c r="U713">
        <v>0</v>
      </c>
      <c r="V713">
        <v>274</v>
      </c>
      <c r="W713">
        <v>10</v>
      </c>
      <c r="X713">
        <v>8</v>
      </c>
      <c r="Y713">
        <v>2</v>
      </c>
      <c r="Z713">
        <v>0</v>
      </c>
      <c r="AA713">
        <v>264</v>
      </c>
      <c r="AB713">
        <v>147</v>
      </c>
      <c r="AC713">
        <v>30</v>
      </c>
      <c r="AD713">
        <v>6</v>
      </c>
      <c r="AE713">
        <v>10</v>
      </c>
      <c r="AF713">
        <v>1</v>
      </c>
      <c r="AG713">
        <v>3</v>
      </c>
      <c r="AH713">
        <v>1</v>
      </c>
      <c r="AI713">
        <v>1</v>
      </c>
      <c r="AJ713">
        <v>1</v>
      </c>
      <c r="AK713">
        <v>2</v>
      </c>
      <c r="AL713">
        <v>1</v>
      </c>
      <c r="AM713">
        <v>6</v>
      </c>
      <c r="AN713">
        <v>3</v>
      </c>
      <c r="AO713">
        <v>7</v>
      </c>
      <c r="AP713">
        <v>0</v>
      </c>
      <c r="AQ713">
        <v>0</v>
      </c>
      <c r="AR713">
        <v>1</v>
      </c>
      <c r="AS713">
        <v>3</v>
      </c>
      <c r="AT713">
        <v>0</v>
      </c>
      <c r="AU713">
        <v>0</v>
      </c>
      <c r="AV713">
        <v>1</v>
      </c>
      <c r="AW713">
        <v>3</v>
      </c>
      <c r="AX713">
        <v>0</v>
      </c>
      <c r="AY713">
        <v>66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1</v>
      </c>
      <c r="BG713">
        <v>147</v>
      </c>
      <c r="BH713">
        <v>26</v>
      </c>
      <c r="BI713">
        <v>22</v>
      </c>
      <c r="BJ713">
        <v>2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1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1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26</v>
      </c>
      <c r="CN713">
        <v>2</v>
      </c>
      <c r="CO713">
        <v>1</v>
      </c>
      <c r="CP713">
        <v>1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2</v>
      </c>
      <c r="DF713">
        <v>17</v>
      </c>
      <c r="DG713">
        <v>8</v>
      </c>
      <c r="DH713">
        <v>4</v>
      </c>
      <c r="DI713">
        <v>1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1</v>
      </c>
      <c r="DP713">
        <v>0</v>
      </c>
      <c r="DQ713">
        <v>1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1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1</v>
      </c>
      <c r="EI713">
        <v>0</v>
      </c>
      <c r="EJ713">
        <v>0</v>
      </c>
      <c r="EK713">
        <v>17</v>
      </c>
      <c r="EL713">
        <v>33</v>
      </c>
      <c r="EM713">
        <v>0</v>
      </c>
      <c r="EN713">
        <v>1</v>
      </c>
      <c r="EO713">
        <v>0</v>
      </c>
      <c r="EP713">
        <v>0</v>
      </c>
      <c r="EQ713">
        <v>0</v>
      </c>
      <c r="ER713">
        <v>1</v>
      </c>
      <c r="ES713">
        <v>0</v>
      </c>
      <c r="ET713">
        <v>8</v>
      </c>
      <c r="EU713">
        <v>0</v>
      </c>
      <c r="EV713">
        <v>0</v>
      </c>
      <c r="EW713">
        <v>2</v>
      </c>
      <c r="EX713">
        <v>0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19</v>
      </c>
      <c r="FM713">
        <v>0</v>
      </c>
      <c r="FN713">
        <v>0</v>
      </c>
      <c r="FO713">
        <v>2</v>
      </c>
      <c r="FP713">
        <v>33</v>
      </c>
      <c r="FQ713">
        <v>8</v>
      </c>
      <c r="FR713">
        <v>0</v>
      </c>
      <c r="FS713">
        <v>3</v>
      </c>
      <c r="FT713">
        <v>0</v>
      </c>
      <c r="FU713">
        <v>1</v>
      </c>
      <c r="FV713">
        <v>0</v>
      </c>
      <c r="FW713">
        <v>0</v>
      </c>
      <c r="FX713">
        <v>1</v>
      </c>
      <c r="FY713">
        <v>0</v>
      </c>
      <c r="FZ713">
        <v>0</v>
      </c>
      <c r="GA713">
        <v>0</v>
      </c>
      <c r="GB713">
        <v>0</v>
      </c>
      <c r="GC713">
        <v>0</v>
      </c>
      <c r="GD713">
        <v>0</v>
      </c>
      <c r="GE713">
        <v>1</v>
      </c>
      <c r="GF713">
        <v>0</v>
      </c>
      <c r="GG713">
        <v>0</v>
      </c>
      <c r="GH713">
        <v>0</v>
      </c>
      <c r="GI713">
        <v>0</v>
      </c>
      <c r="GJ713">
        <v>1</v>
      </c>
      <c r="GK713">
        <v>0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1</v>
      </c>
      <c r="GS713">
        <v>0</v>
      </c>
      <c r="GT713">
        <v>0</v>
      </c>
      <c r="GU713">
        <v>8</v>
      </c>
      <c r="GV713">
        <v>26</v>
      </c>
      <c r="GW713">
        <v>6</v>
      </c>
      <c r="GX713">
        <v>11</v>
      </c>
      <c r="GY713">
        <v>2</v>
      </c>
      <c r="GZ713">
        <v>0</v>
      </c>
      <c r="HA713">
        <v>0</v>
      </c>
      <c r="HB713">
        <v>1</v>
      </c>
      <c r="HC713">
        <v>1</v>
      </c>
      <c r="HD713">
        <v>2</v>
      </c>
      <c r="HE713">
        <v>0</v>
      </c>
      <c r="HF713">
        <v>0</v>
      </c>
      <c r="HG713">
        <v>0</v>
      </c>
      <c r="HH713">
        <v>1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0</v>
      </c>
      <c r="HQ713">
        <v>0</v>
      </c>
      <c r="HR713">
        <v>0</v>
      </c>
      <c r="HS713">
        <v>0</v>
      </c>
      <c r="HT713">
        <v>0</v>
      </c>
      <c r="HU713">
        <v>0</v>
      </c>
      <c r="HV713">
        <v>0</v>
      </c>
      <c r="HW713">
        <v>1</v>
      </c>
      <c r="HX713">
        <v>0</v>
      </c>
      <c r="HY713">
        <v>1</v>
      </c>
      <c r="HZ713">
        <v>0</v>
      </c>
      <c r="IA713">
        <v>26</v>
      </c>
      <c r="IB713">
        <v>5</v>
      </c>
      <c r="IC713">
        <v>4</v>
      </c>
      <c r="ID713">
        <v>0</v>
      </c>
      <c r="IE713">
        <v>0</v>
      </c>
      <c r="IF713">
        <v>0</v>
      </c>
      <c r="IG713">
        <v>0</v>
      </c>
      <c r="IH713">
        <v>0</v>
      </c>
      <c r="II713">
        <v>0</v>
      </c>
      <c r="IJ713">
        <v>0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0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0</v>
      </c>
      <c r="JE713">
        <v>1</v>
      </c>
      <c r="JF713">
        <v>5</v>
      </c>
      <c r="JG713">
        <v>0</v>
      </c>
      <c r="JH713">
        <v>0</v>
      </c>
      <c r="JI713">
        <v>0</v>
      </c>
      <c r="JJ713">
        <v>0</v>
      </c>
      <c r="JK713">
        <v>0</v>
      </c>
      <c r="JL713">
        <v>0</v>
      </c>
      <c r="JM713">
        <v>0</v>
      </c>
      <c r="JN713">
        <v>0</v>
      </c>
      <c r="JO713">
        <v>0</v>
      </c>
      <c r="JP713">
        <v>0</v>
      </c>
      <c r="JQ713">
        <v>0</v>
      </c>
      <c r="JR713">
        <v>0</v>
      </c>
      <c r="JS713">
        <v>0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0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0</v>
      </c>
      <c r="LF713">
        <v>0</v>
      </c>
      <c r="LG713">
        <v>0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</row>
    <row r="714" spans="1:332">
      <c r="A714" t="s">
        <v>532</v>
      </c>
      <c r="B714" t="s">
        <v>529</v>
      </c>
      <c r="C714" t="str">
        <f>"061604"</f>
        <v>061604</v>
      </c>
      <c r="D714" t="s">
        <v>531</v>
      </c>
      <c r="E714">
        <v>26</v>
      </c>
      <c r="F714">
        <v>29</v>
      </c>
      <c r="G714">
        <v>50</v>
      </c>
      <c r="H714">
        <v>34</v>
      </c>
      <c r="I714">
        <v>16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16</v>
      </c>
      <c r="T714">
        <v>0</v>
      </c>
      <c r="U714">
        <v>0</v>
      </c>
      <c r="V714">
        <v>16</v>
      </c>
      <c r="W714">
        <v>0</v>
      </c>
      <c r="X714">
        <v>0</v>
      </c>
      <c r="Y714">
        <v>0</v>
      </c>
      <c r="Z714">
        <v>0</v>
      </c>
      <c r="AA714">
        <v>16</v>
      </c>
      <c r="AB714">
        <v>5</v>
      </c>
      <c r="AC714">
        <v>1</v>
      </c>
      <c r="AD714">
        <v>0</v>
      </c>
      <c r="AE714">
        <v>2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2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5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10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9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1</v>
      </c>
      <c r="FL714">
        <v>0</v>
      </c>
      <c r="FM714">
        <v>0</v>
      </c>
      <c r="FN714">
        <v>0</v>
      </c>
      <c r="FO714">
        <v>0</v>
      </c>
      <c r="FP714">
        <v>10</v>
      </c>
      <c r="FQ714">
        <v>1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0</v>
      </c>
      <c r="FY714">
        <v>1</v>
      </c>
      <c r="FZ714">
        <v>0</v>
      </c>
      <c r="GA714">
        <v>0</v>
      </c>
      <c r="GB714">
        <v>0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0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1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0</v>
      </c>
      <c r="HL714">
        <v>0</v>
      </c>
      <c r="HM714">
        <v>0</v>
      </c>
      <c r="HN714">
        <v>0</v>
      </c>
      <c r="HO714">
        <v>0</v>
      </c>
      <c r="HP714">
        <v>0</v>
      </c>
      <c r="HQ714">
        <v>0</v>
      </c>
      <c r="HR714">
        <v>0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0</v>
      </c>
      <c r="HY714">
        <v>0</v>
      </c>
      <c r="HZ714">
        <v>0</v>
      </c>
      <c r="IA714">
        <v>0</v>
      </c>
      <c r="IB714">
        <v>0</v>
      </c>
      <c r="IC714">
        <v>0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0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0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0</v>
      </c>
      <c r="JT714">
        <v>0</v>
      </c>
      <c r="JU714">
        <v>0</v>
      </c>
      <c r="JV714">
        <v>0</v>
      </c>
      <c r="JW714">
        <v>0</v>
      </c>
      <c r="JX714">
        <v>0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0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</row>
    <row r="715" spans="1:332">
      <c r="A715" t="s">
        <v>530</v>
      </c>
      <c r="B715" t="s">
        <v>529</v>
      </c>
      <c r="C715" t="str">
        <f>"061604"</f>
        <v>061604</v>
      </c>
      <c r="D715" t="s">
        <v>528</v>
      </c>
      <c r="E715">
        <v>27</v>
      </c>
      <c r="F715">
        <v>20</v>
      </c>
      <c r="G715">
        <v>50</v>
      </c>
      <c r="H715">
        <v>41</v>
      </c>
      <c r="I715">
        <v>9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9</v>
      </c>
      <c r="T715">
        <v>0</v>
      </c>
      <c r="U715">
        <v>0</v>
      </c>
      <c r="V715">
        <v>9</v>
      </c>
      <c r="W715">
        <v>0</v>
      </c>
      <c r="X715">
        <v>0</v>
      </c>
      <c r="Y715">
        <v>0</v>
      </c>
      <c r="Z715">
        <v>0</v>
      </c>
      <c r="AA715">
        <v>9</v>
      </c>
      <c r="AB715">
        <v>5</v>
      </c>
      <c r="AC715">
        <v>0</v>
      </c>
      <c r="AD715">
        <v>1</v>
      </c>
      <c r="AE715">
        <v>1</v>
      </c>
      <c r="AF715">
        <v>0</v>
      </c>
      <c r="AG715">
        <v>0</v>
      </c>
      <c r="AH715">
        <v>1</v>
      </c>
      <c r="AI715">
        <v>0</v>
      </c>
      <c r="AJ715">
        <v>1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1</v>
      </c>
      <c r="BC715">
        <v>0</v>
      </c>
      <c r="BD715">
        <v>0</v>
      </c>
      <c r="BE715">
        <v>0</v>
      </c>
      <c r="BF715">
        <v>0</v>
      </c>
      <c r="BG715">
        <v>5</v>
      </c>
      <c r="BH715">
        <v>2</v>
      </c>
      <c r="BI715">
        <v>1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1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2</v>
      </c>
      <c r="CN715">
        <v>1</v>
      </c>
      <c r="CO715">
        <v>1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1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1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1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0</v>
      </c>
      <c r="FO715">
        <v>0</v>
      </c>
      <c r="FP715">
        <v>1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0</v>
      </c>
      <c r="FY715">
        <v>0</v>
      </c>
      <c r="FZ715">
        <v>0</v>
      </c>
      <c r="GA715">
        <v>0</v>
      </c>
      <c r="GB715">
        <v>0</v>
      </c>
      <c r="GC715">
        <v>0</v>
      </c>
      <c r="GD715">
        <v>0</v>
      </c>
      <c r="GE715">
        <v>0</v>
      </c>
      <c r="GF715">
        <v>0</v>
      </c>
      <c r="GG715">
        <v>0</v>
      </c>
      <c r="GH715">
        <v>0</v>
      </c>
      <c r="GI715">
        <v>0</v>
      </c>
      <c r="GJ715">
        <v>0</v>
      </c>
      <c r="GK715">
        <v>0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0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0</v>
      </c>
      <c r="HP715">
        <v>0</v>
      </c>
      <c r="HQ715">
        <v>0</v>
      </c>
      <c r="HR715">
        <v>0</v>
      </c>
      <c r="HS715">
        <v>0</v>
      </c>
      <c r="HT715">
        <v>0</v>
      </c>
      <c r="HU715">
        <v>0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0</v>
      </c>
      <c r="IM715">
        <v>0</v>
      </c>
      <c r="IN715">
        <v>0</v>
      </c>
      <c r="IO715">
        <v>0</v>
      </c>
      <c r="IP715">
        <v>0</v>
      </c>
      <c r="IQ715">
        <v>0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0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0</v>
      </c>
      <c r="JO715">
        <v>0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0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0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0</v>
      </c>
      <c r="LA715">
        <v>0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</row>
    <row r="716" spans="1:332">
      <c r="A716" t="s">
        <v>527</v>
      </c>
      <c r="B716" t="s">
        <v>515</v>
      </c>
      <c r="C716" t="str">
        <f>"061605"</f>
        <v>061605</v>
      </c>
      <c r="D716" t="s">
        <v>526</v>
      </c>
      <c r="E716">
        <v>1</v>
      </c>
      <c r="F716">
        <v>1679</v>
      </c>
      <c r="G716">
        <v>1280</v>
      </c>
      <c r="H716">
        <v>413</v>
      </c>
      <c r="I716">
        <v>867</v>
      </c>
      <c r="J716">
        <v>0</v>
      </c>
      <c r="K716">
        <v>8</v>
      </c>
      <c r="L716">
        <v>2</v>
      </c>
      <c r="M716">
        <v>2</v>
      </c>
      <c r="N716">
        <v>0</v>
      </c>
      <c r="O716">
        <v>0</v>
      </c>
      <c r="P716">
        <v>0</v>
      </c>
      <c r="Q716">
        <v>0</v>
      </c>
      <c r="R716">
        <v>2</v>
      </c>
      <c r="S716">
        <v>869</v>
      </c>
      <c r="T716">
        <v>2</v>
      </c>
      <c r="U716">
        <v>0</v>
      </c>
      <c r="V716">
        <v>869</v>
      </c>
      <c r="W716">
        <v>35</v>
      </c>
      <c r="X716">
        <v>28</v>
      </c>
      <c r="Y716">
        <v>2</v>
      </c>
      <c r="Z716">
        <v>0</v>
      </c>
      <c r="AA716">
        <v>834</v>
      </c>
      <c r="AB716">
        <v>296</v>
      </c>
      <c r="AC716">
        <v>95</v>
      </c>
      <c r="AD716">
        <v>25</v>
      </c>
      <c r="AE716">
        <v>29</v>
      </c>
      <c r="AF716">
        <v>5</v>
      </c>
      <c r="AG716">
        <v>11</v>
      </c>
      <c r="AH716">
        <v>11</v>
      </c>
      <c r="AI716">
        <v>8</v>
      </c>
      <c r="AJ716">
        <v>0</v>
      </c>
      <c r="AK716">
        <v>16</v>
      </c>
      <c r="AL716">
        <v>0</v>
      </c>
      <c r="AM716">
        <v>8</v>
      </c>
      <c r="AN716">
        <v>3</v>
      </c>
      <c r="AO716">
        <v>18</v>
      </c>
      <c r="AP716">
        <v>1</v>
      </c>
      <c r="AQ716">
        <v>0</v>
      </c>
      <c r="AR716">
        <v>0</v>
      </c>
      <c r="AS716">
        <v>1</v>
      </c>
      <c r="AT716">
        <v>0</v>
      </c>
      <c r="AU716">
        <v>3</v>
      </c>
      <c r="AV716">
        <v>0</v>
      </c>
      <c r="AW716">
        <v>16</v>
      </c>
      <c r="AX716">
        <v>3</v>
      </c>
      <c r="AY716">
        <v>33</v>
      </c>
      <c r="AZ716">
        <v>1</v>
      </c>
      <c r="BA716">
        <v>2</v>
      </c>
      <c r="BB716">
        <v>2</v>
      </c>
      <c r="BC716">
        <v>1</v>
      </c>
      <c r="BD716">
        <v>2</v>
      </c>
      <c r="BE716">
        <v>0</v>
      </c>
      <c r="BF716">
        <v>2</v>
      </c>
      <c r="BG716">
        <v>296</v>
      </c>
      <c r="BH716">
        <v>88</v>
      </c>
      <c r="BI716">
        <v>53</v>
      </c>
      <c r="BJ716">
        <v>18</v>
      </c>
      <c r="BK716">
        <v>8</v>
      </c>
      <c r="BL716">
        <v>0</v>
      </c>
      <c r="BM716">
        <v>1</v>
      </c>
      <c r="BN716">
        <v>1</v>
      </c>
      <c r="BO716">
        <v>1</v>
      </c>
      <c r="BP716">
        <v>1</v>
      </c>
      <c r="BQ716">
        <v>0</v>
      </c>
      <c r="BR716">
        <v>3</v>
      </c>
      <c r="BS716">
        <v>0</v>
      </c>
      <c r="BT716">
        <v>1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1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88</v>
      </c>
      <c r="CN716">
        <v>18</v>
      </c>
      <c r="CO716">
        <v>7</v>
      </c>
      <c r="CP716">
        <v>3</v>
      </c>
      <c r="CQ716">
        <v>1</v>
      </c>
      <c r="CR716">
        <v>0</v>
      </c>
      <c r="CS716">
        <v>3</v>
      </c>
      <c r="CT716">
        <v>0</v>
      </c>
      <c r="CU716">
        <v>0</v>
      </c>
      <c r="CV716">
        <v>3</v>
      </c>
      <c r="CW716">
        <v>0</v>
      </c>
      <c r="CX716">
        <v>0</v>
      </c>
      <c r="CY716">
        <v>0</v>
      </c>
      <c r="CZ716">
        <v>0</v>
      </c>
      <c r="DA716">
        <v>1</v>
      </c>
      <c r="DB716">
        <v>0</v>
      </c>
      <c r="DC716">
        <v>0</v>
      </c>
      <c r="DD716">
        <v>0</v>
      </c>
      <c r="DE716">
        <v>18</v>
      </c>
      <c r="DF716">
        <v>23</v>
      </c>
      <c r="DG716">
        <v>9</v>
      </c>
      <c r="DH716">
        <v>2</v>
      </c>
      <c r="DI716">
        <v>3</v>
      </c>
      <c r="DJ716">
        <v>2</v>
      </c>
      <c r="DK716">
        <v>0</v>
      </c>
      <c r="DL716">
        <v>0</v>
      </c>
      <c r="DM716">
        <v>0</v>
      </c>
      <c r="DN716">
        <v>4</v>
      </c>
      <c r="DO716">
        <v>0</v>
      </c>
      <c r="DP716">
        <v>0</v>
      </c>
      <c r="DQ716">
        <v>0</v>
      </c>
      <c r="DR716">
        <v>0</v>
      </c>
      <c r="DS716">
        <v>1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1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1</v>
      </c>
      <c r="EJ716">
        <v>0</v>
      </c>
      <c r="EK716">
        <v>23</v>
      </c>
      <c r="EL716">
        <v>258</v>
      </c>
      <c r="EM716">
        <v>0</v>
      </c>
      <c r="EN716">
        <v>2</v>
      </c>
      <c r="EO716">
        <v>0</v>
      </c>
      <c r="EP716">
        <v>0</v>
      </c>
      <c r="EQ716">
        <v>1</v>
      </c>
      <c r="ER716">
        <v>1</v>
      </c>
      <c r="ES716">
        <v>0</v>
      </c>
      <c r="ET716">
        <v>251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1</v>
      </c>
      <c r="FK716">
        <v>0</v>
      </c>
      <c r="FL716">
        <v>2</v>
      </c>
      <c r="FM716">
        <v>0</v>
      </c>
      <c r="FN716">
        <v>0</v>
      </c>
      <c r="FO716">
        <v>0</v>
      </c>
      <c r="FP716">
        <v>258</v>
      </c>
      <c r="FQ716">
        <v>39</v>
      </c>
      <c r="FR716">
        <v>19</v>
      </c>
      <c r="FS716">
        <v>10</v>
      </c>
      <c r="FT716">
        <v>2</v>
      </c>
      <c r="FU716">
        <v>0</v>
      </c>
      <c r="FV716">
        <v>2</v>
      </c>
      <c r="FW716">
        <v>1</v>
      </c>
      <c r="FX716">
        <v>0</v>
      </c>
      <c r="FY716">
        <v>1</v>
      </c>
      <c r="FZ716">
        <v>1</v>
      </c>
      <c r="GA716">
        <v>0</v>
      </c>
      <c r="GB716">
        <v>0</v>
      </c>
      <c r="GC716">
        <v>0</v>
      </c>
      <c r="GD716">
        <v>1</v>
      </c>
      <c r="GE716">
        <v>1</v>
      </c>
      <c r="GF716">
        <v>0</v>
      </c>
      <c r="GG716">
        <v>0</v>
      </c>
      <c r="GH716">
        <v>0</v>
      </c>
      <c r="GI716">
        <v>0</v>
      </c>
      <c r="GJ716">
        <v>0</v>
      </c>
      <c r="GK716">
        <v>0</v>
      </c>
      <c r="GL716">
        <v>0</v>
      </c>
      <c r="GM716">
        <v>0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1</v>
      </c>
      <c r="GU716">
        <v>39</v>
      </c>
      <c r="GV716">
        <v>86</v>
      </c>
      <c r="GW716">
        <v>19</v>
      </c>
      <c r="GX716">
        <v>52</v>
      </c>
      <c r="GY716">
        <v>0</v>
      </c>
      <c r="GZ716">
        <v>0</v>
      </c>
      <c r="HA716">
        <v>1</v>
      </c>
      <c r="HB716">
        <v>5</v>
      </c>
      <c r="HC716">
        <v>0</v>
      </c>
      <c r="HD716">
        <v>0</v>
      </c>
      <c r="HE716">
        <v>1</v>
      </c>
      <c r="HF716">
        <v>0</v>
      </c>
      <c r="HG716">
        <v>0</v>
      </c>
      <c r="HH716">
        <v>2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0</v>
      </c>
      <c r="HO716">
        <v>0</v>
      </c>
      <c r="HP716">
        <v>2</v>
      </c>
      <c r="HQ716">
        <v>0</v>
      </c>
      <c r="HR716">
        <v>1</v>
      </c>
      <c r="HS716">
        <v>0</v>
      </c>
      <c r="HT716">
        <v>1</v>
      </c>
      <c r="HU716">
        <v>0</v>
      </c>
      <c r="HV716">
        <v>1</v>
      </c>
      <c r="HW716">
        <v>0</v>
      </c>
      <c r="HX716">
        <v>0</v>
      </c>
      <c r="HY716">
        <v>0</v>
      </c>
      <c r="HZ716">
        <v>1</v>
      </c>
      <c r="IA716">
        <v>86</v>
      </c>
      <c r="IB716">
        <v>23</v>
      </c>
      <c r="IC716">
        <v>13</v>
      </c>
      <c r="ID716">
        <v>1</v>
      </c>
      <c r="IE716">
        <v>1</v>
      </c>
      <c r="IF716">
        <v>4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0</v>
      </c>
      <c r="IM716">
        <v>1</v>
      </c>
      <c r="IN716">
        <v>0</v>
      </c>
      <c r="IO716">
        <v>0</v>
      </c>
      <c r="IP716">
        <v>1</v>
      </c>
      <c r="IQ716">
        <v>0</v>
      </c>
      <c r="IR716">
        <v>0</v>
      </c>
      <c r="IS716">
        <v>1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1</v>
      </c>
      <c r="JA716">
        <v>0</v>
      </c>
      <c r="JB716">
        <v>0</v>
      </c>
      <c r="JC716">
        <v>0</v>
      </c>
      <c r="JD716">
        <v>0</v>
      </c>
      <c r="JE716">
        <v>0</v>
      </c>
      <c r="JF716">
        <v>23</v>
      </c>
      <c r="JG716">
        <v>1</v>
      </c>
      <c r="JH716">
        <v>1</v>
      </c>
      <c r="JI716">
        <v>0</v>
      </c>
      <c r="JJ716">
        <v>0</v>
      </c>
      <c r="JK716">
        <v>0</v>
      </c>
      <c r="JL716">
        <v>0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0</v>
      </c>
      <c r="JT716">
        <v>0</v>
      </c>
      <c r="JU716">
        <v>0</v>
      </c>
      <c r="JV716">
        <v>0</v>
      </c>
      <c r="JW716">
        <v>0</v>
      </c>
      <c r="JX716">
        <v>1</v>
      </c>
      <c r="JY716">
        <v>1</v>
      </c>
      <c r="JZ716">
        <v>0</v>
      </c>
      <c r="KA716">
        <v>0</v>
      </c>
      <c r="KB716">
        <v>1</v>
      </c>
      <c r="KC716">
        <v>0</v>
      </c>
      <c r="KD716">
        <v>0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1</v>
      </c>
      <c r="KQ716">
        <v>1</v>
      </c>
      <c r="KR716">
        <v>0</v>
      </c>
      <c r="KS716">
        <v>0</v>
      </c>
      <c r="KT716">
        <v>0</v>
      </c>
      <c r="KU716">
        <v>0</v>
      </c>
      <c r="KV716">
        <v>1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0</v>
      </c>
      <c r="LD716">
        <v>0</v>
      </c>
      <c r="LE716">
        <v>0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1</v>
      </c>
    </row>
    <row r="717" spans="1:332">
      <c r="A717" t="s">
        <v>525</v>
      </c>
      <c r="B717" t="s">
        <v>515</v>
      </c>
      <c r="C717" t="str">
        <f>"061605"</f>
        <v>061605</v>
      </c>
      <c r="D717" t="s">
        <v>524</v>
      </c>
      <c r="E717">
        <v>2</v>
      </c>
      <c r="F717">
        <v>429</v>
      </c>
      <c r="G717">
        <v>329</v>
      </c>
      <c r="H717">
        <v>139</v>
      </c>
      <c r="I717">
        <v>190</v>
      </c>
      <c r="J717">
        <v>0</v>
      </c>
      <c r="K717">
        <v>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190</v>
      </c>
      <c r="T717">
        <v>0</v>
      </c>
      <c r="U717">
        <v>0</v>
      </c>
      <c r="V717">
        <v>190</v>
      </c>
      <c r="W717">
        <v>9</v>
      </c>
      <c r="X717">
        <v>6</v>
      </c>
      <c r="Y717">
        <v>3</v>
      </c>
      <c r="Z717">
        <v>0</v>
      </c>
      <c r="AA717">
        <v>181</v>
      </c>
      <c r="AB717">
        <v>84</v>
      </c>
      <c r="AC717">
        <v>23</v>
      </c>
      <c r="AD717">
        <v>12</v>
      </c>
      <c r="AE717">
        <v>5</v>
      </c>
      <c r="AF717">
        <v>3</v>
      </c>
      <c r="AG717">
        <v>3</v>
      </c>
      <c r="AH717">
        <v>3</v>
      </c>
      <c r="AI717">
        <v>1</v>
      </c>
      <c r="AJ717">
        <v>1</v>
      </c>
      <c r="AK717">
        <v>1</v>
      </c>
      <c r="AL717">
        <v>0</v>
      </c>
      <c r="AM717">
        <v>5</v>
      </c>
      <c r="AN717">
        <v>1</v>
      </c>
      <c r="AO717">
        <v>18</v>
      </c>
      <c r="AP717">
        <v>0</v>
      </c>
      <c r="AQ717">
        <v>0</v>
      </c>
      <c r="AR717">
        <v>0</v>
      </c>
      <c r="AS717">
        <v>1</v>
      </c>
      <c r="AT717">
        <v>0</v>
      </c>
      <c r="AU717">
        <v>1</v>
      </c>
      <c r="AV717">
        <v>0</v>
      </c>
      <c r="AW717">
        <v>2</v>
      </c>
      <c r="AX717">
        <v>0</v>
      </c>
      <c r="AY717">
        <v>4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84</v>
      </c>
      <c r="BH717">
        <v>8</v>
      </c>
      <c r="BI717">
        <v>3</v>
      </c>
      <c r="BJ717">
        <v>1</v>
      </c>
      <c r="BK717">
        <v>0</v>
      </c>
      <c r="BL717">
        <v>1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1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2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8</v>
      </c>
      <c r="CN717">
        <v>7</v>
      </c>
      <c r="CO717">
        <v>1</v>
      </c>
      <c r="CP717">
        <v>1</v>
      </c>
      <c r="CQ717">
        <v>0</v>
      </c>
      <c r="CR717">
        <v>0</v>
      </c>
      <c r="CS717">
        <v>0</v>
      </c>
      <c r="CT717">
        <v>1</v>
      </c>
      <c r="CU717">
        <v>2</v>
      </c>
      <c r="CV717">
        <v>1</v>
      </c>
      <c r="CW717">
        <v>0</v>
      </c>
      <c r="CX717">
        <v>0</v>
      </c>
      <c r="CY717">
        <v>0</v>
      </c>
      <c r="CZ717">
        <v>0</v>
      </c>
      <c r="DA717">
        <v>1</v>
      </c>
      <c r="DB717">
        <v>0</v>
      </c>
      <c r="DC717">
        <v>0</v>
      </c>
      <c r="DD717">
        <v>0</v>
      </c>
      <c r="DE717">
        <v>7</v>
      </c>
      <c r="DF717">
        <v>7</v>
      </c>
      <c r="DG717">
        <v>3</v>
      </c>
      <c r="DH717">
        <v>1</v>
      </c>
      <c r="DI717">
        <v>0</v>
      </c>
      <c r="DJ717">
        <v>0</v>
      </c>
      <c r="DK717">
        <v>0</v>
      </c>
      <c r="DL717">
        <v>0</v>
      </c>
      <c r="DM717">
        <v>1</v>
      </c>
      <c r="DN717">
        <v>1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1</v>
      </c>
      <c r="EJ717">
        <v>0</v>
      </c>
      <c r="EK717">
        <v>7</v>
      </c>
      <c r="EL717">
        <v>38</v>
      </c>
      <c r="EM717">
        <v>0</v>
      </c>
      <c r="EN717">
        <v>0</v>
      </c>
      <c r="EO717">
        <v>2</v>
      </c>
      <c r="EP717">
        <v>0</v>
      </c>
      <c r="EQ717">
        <v>0</v>
      </c>
      <c r="ER717">
        <v>0</v>
      </c>
      <c r="ES717">
        <v>0</v>
      </c>
      <c r="ET717">
        <v>34</v>
      </c>
      <c r="EU717">
        <v>0</v>
      </c>
      <c r="EV717">
        <v>1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1</v>
      </c>
      <c r="FM717">
        <v>0</v>
      </c>
      <c r="FN717">
        <v>0</v>
      </c>
      <c r="FO717">
        <v>0</v>
      </c>
      <c r="FP717">
        <v>38</v>
      </c>
      <c r="FQ717">
        <v>8</v>
      </c>
      <c r="FR717">
        <v>4</v>
      </c>
      <c r="FS717">
        <v>3</v>
      </c>
      <c r="FT717">
        <v>1</v>
      </c>
      <c r="FU717">
        <v>0</v>
      </c>
      <c r="FV717">
        <v>0</v>
      </c>
      <c r="FW717">
        <v>0</v>
      </c>
      <c r="FX717">
        <v>0</v>
      </c>
      <c r="FY717">
        <v>0</v>
      </c>
      <c r="FZ717">
        <v>0</v>
      </c>
      <c r="GA717">
        <v>0</v>
      </c>
      <c r="GB717">
        <v>0</v>
      </c>
      <c r="GC717">
        <v>0</v>
      </c>
      <c r="GD717">
        <v>0</v>
      </c>
      <c r="GE717">
        <v>0</v>
      </c>
      <c r="GF717">
        <v>0</v>
      </c>
      <c r="GG717">
        <v>0</v>
      </c>
      <c r="GH717">
        <v>0</v>
      </c>
      <c r="GI717">
        <v>0</v>
      </c>
      <c r="GJ717">
        <v>0</v>
      </c>
      <c r="GK717">
        <v>0</v>
      </c>
      <c r="GL717">
        <v>0</v>
      </c>
      <c r="GM717">
        <v>0</v>
      </c>
      <c r="GN717">
        <v>0</v>
      </c>
      <c r="GO717">
        <v>0</v>
      </c>
      <c r="GP717">
        <v>0</v>
      </c>
      <c r="GQ717">
        <v>0</v>
      </c>
      <c r="GR717">
        <v>0</v>
      </c>
      <c r="GS717">
        <v>0</v>
      </c>
      <c r="GT717">
        <v>0</v>
      </c>
      <c r="GU717">
        <v>8</v>
      </c>
      <c r="GV717">
        <v>24</v>
      </c>
      <c r="GW717">
        <v>8</v>
      </c>
      <c r="GX717">
        <v>12</v>
      </c>
      <c r="GY717">
        <v>0</v>
      </c>
      <c r="GZ717">
        <v>1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0</v>
      </c>
      <c r="HH717">
        <v>1</v>
      </c>
      <c r="HI717">
        <v>0</v>
      </c>
      <c r="HJ717">
        <v>0</v>
      </c>
      <c r="HK717">
        <v>1</v>
      </c>
      <c r="HL717">
        <v>0</v>
      </c>
      <c r="HM717">
        <v>0</v>
      </c>
      <c r="HN717">
        <v>0</v>
      </c>
      <c r="HO717">
        <v>0</v>
      </c>
      <c r="HP717">
        <v>0</v>
      </c>
      <c r="HQ717">
        <v>0</v>
      </c>
      <c r="HR717">
        <v>0</v>
      </c>
      <c r="HS717">
        <v>0</v>
      </c>
      <c r="HT717">
        <v>0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1</v>
      </c>
      <c r="IA717">
        <v>24</v>
      </c>
      <c r="IB717">
        <v>3</v>
      </c>
      <c r="IC717">
        <v>0</v>
      </c>
      <c r="ID717">
        <v>0</v>
      </c>
      <c r="IE717">
        <v>0</v>
      </c>
      <c r="IF717">
        <v>3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0</v>
      </c>
      <c r="IS717">
        <v>0</v>
      </c>
      <c r="IT717">
        <v>0</v>
      </c>
      <c r="IU717">
        <v>0</v>
      </c>
      <c r="IV717">
        <v>0</v>
      </c>
      <c r="IW717">
        <v>0</v>
      </c>
      <c r="IX717">
        <v>0</v>
      </c>
      <c r="IY717">
        <v>0</v>
      </c>
      <c r="IZ717">
        <v>0</v>
      </c>
      <c r="JA717">
        <v>0</v>
      </c>
      <c r="JB717">
        <v>0</v>
      </c>
      <c r="JC717">
        <v>0</v>
      </c>
      <c r="JD717">
        <v>0</v>
      </c>
      <c r="JE717">
        <v>0</v>
      </c>
      <c r="JF717">
        <v>3</v>
      </c>
      <c r="JG717">
        <v>1</v>
      </c>
      <c r="JH717">
        <v>1</v>
      </c>
      <c r="JI717">
        <v>0</v>
      </c>
      <c r="JJ717">
        <v>0</v>
      </c>
      <c r="JK717">
        <v>0</v>
      </c>
      <c r="JL717">
        <v>0</v>
      </c>
      <c r="JM717">
        <v>0</v>
      </c>
      <c r="JN717">
        <v>0</v>
      </c>
      <c r="JO717">
        <v>0</v>
      </c>
      <c r="JP717">
        <v>0</v>
      </c>
      <c r="JQ717">
        <v>0</v>
      </c>
      <c r="JR717">
        <v>0</v>
      </c>
      <c r="JS717">
        <v>0</v>
      </c>
      <c r="JT717">
        <v>0</v>
      </c>
      <c r="JU717">
        <v>0</v>
      </c>
      <c r="JV717">
        <v>0</v>
      </c>
      <c r="JW717">
        <v>0</v>
      </c>
      <c r="JX717">
        <v>1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1</v>
      </c>
      <c r="KR717">
        <v>0</v>
      </c>
      <c r="KS717">
        <v>0</v>
      </c>
      <c r="KT717">
        <v>1</v>
      </c>
      <c r="KU717">
        <v>0</v>
      </c>
      <c r="KV717">
        <v>0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0</v>
      </c>
      <c r="LC717">
        <v>0</v>
      </c>
      <c r="LD717">
        <v>0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1</v>
      </c>
    </row>
    <row r="718" spans="1:332">
      <c r="A718" t="s">
        <v>523</v>
      </c>
      <c r="B718" t="s">
        <v>515</v>
      </c>
      <c r="C718" t="str">
        <f>"061605"</f>
        <v>061605</v>
      </c>
      <c r="D718" t="s">
        <v>407</v>
      </c>
      <c r="E718">
        <v>3</v>
      </c>
      <c r="F718">
        <v>616</v>
      </c>
      <c r="G718">
        <v>470</v>
      </c>
      <c r="H718">
        <v>187</v>
      </c>
      <c r="I718">
        <v>283</v>
      </c>
      <c r="J718">
        <v>0</v>
      </c>
      <c r="K718">
        <v>4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283</v>
      </c>
      <c r="T718">
        <v>0</v>
      </c>
      <c r="U718">
        <v>0</v>
      </c>
      <c r="V718">
        <v>283</v>
      </c>
      <c r="W718">
        <v>3</v>
      </c>
      <c r="X718">
        <v>2</v>
      </c>
      <c r="Y718">
        <v>1</v>
      </c>
      <c r="Z718">
        <v>0</v>
      </c>
      <c r="AA718">
        <v>280</v>
      </c>
      <c r="AB718">
        <v>114</v>
      </c>
      <c r="AC718">
        <v>38</v>
      </c>
      <c r="AD718">
        <v>3</v>
      </c>
      <c r="AE718">
        <v>11</v>
      </c>
      <c r="AF718">
        <v>3</v>
      </c>
      <c r="AG718">
        <v>3</v>
      </c>
      <c r="AH718">
        <v>6</v>
      </c>
      <c r="AI718">
        <v>1</v>
      </c>
      <c r="AJ718">
        <v>1</v>
      </c>
      <c r="AK718">
        <v>2</v>
      </c>
      <c r="AL718">
        <v>1</v>
      </c>
      <c r="AM718">
        <v>7</v>
      </c>
      <c r="AN718">
        <v>2</v>
      </c>
      <c r="AO718">
        <v>8</v>
      </c>
      <c r="AP718">
        <v>1</v>
      </c>
      <c r="AQ718">
        <v>0</v>
      </c>
      <c r="AR718">
        <v>0</v>
      </c>
      <c r="AS718">
        <v>2</v>
      </c>
      <c r="AT718">
        <v>0</v>
      </c>
      <c r="AU718">
        <v>0</v>
      </c>
      <c r="AV718">
        <v>0</v>
      </c>
      <c r="AW718">
        <v>10</v>
      </c>
      <c r="AX718">
        <v>1</v>
      </c>
      <c r="AY718">
        <v>11</v>
      </c>
      <c r="AZ718">
        <v>0</v>
      </c>
      <c r="BA718">
        <v>0</v>
      </c>
      <c r="BB718">
        <v>1</v>
      </c>
      <c r="BC718">
        <v>2</v>
      </c>
      <c r="BD718">
        <v>0</v>
      </c>
      <c r="BE718">
        <v>0</v>
      </c>
      <c r="BF718">
        <v>0</v>
      </c>
      <c r="BG718">
        <v>114</v>
      </c>
      <c r="BH718">
        <v>26</v>
      </c>
      <c r="BI718">
        <v>22</v>
      </c>
      <c r="BJ718">
        <v>3</v>
      </c>
      <c r="BK718">
        <v>0</v>
      </c>
      <c r="BL718">
        <v>0</v>
      </c>
      <c r="BM718">
        <v>1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26</v>
      </c>
      <c r="CN718">
        <v>7</v>
      </c>
      <c r="CO718">
        <v>2</v>
      </c>
      <c r="CP718">
        <v>3</v>
      </c>
      <c r="CQ718">
        <v>1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1</v>
      </c>
      <c r="DD718">
        <v>0</v>
      </c>
      <c r="DE718">
        <v>7</v>
      </c>
      <c r="DF718">
        <v>13</v>
      </c>
      <c r="DG718">
        <v>5</v>
      </c>
      <c r="DH718">
        <v>1</v>
      </c>
      <c r="DI718">
        <v>0</v>
      </c>
      <c r="DJ718">
        <v>4</v>
      </c>
      <c r="DK718">
        <v>2</v>
      </c>
      <c r="DL718">
        <v>0</v>
      </c>
      <c r="DM718">
        <v>0</v>
      </c>
      <c r="DN718">
        <v>1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13</v>
      </c>
      <c r="EL718">
        <v>95</v>
      </c>
      <c r="EM718">
        <v>0</v>
      </c>
      <c r="EN718">
        <v>9</v>
      </c>
      <c r="EO718">
        <v>2</v>
      </c>
      <c r="EP718">
        <v>0</v>
      </c>
      <c r="EQ718">
        <v>0</v>
      </c>
      <c r="ER718">
        <v>0</v>
      </c>
      <c r="ES718">
        <v>0</v>
      </c>
      <c r="ET718">
        <v>79</v>
      </c>
      <c r="EU718">
        <v>0</v>
      </c>
      <c r="EV718">
        <v>0</v>
      </c>
      <c r="EW718">
        <v>1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2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2</v>
      </c>
      <c r="FM718">
        <v>0</v>
      </c>
      <c r="FN718">
        <v>0</v>
      </c>
      <c r="FO718">
        <v>0</v>
      </c>
      <c r="FP718">
        <v>95</v>
      </c>
      <c r="FQ718">
        <v>10</v>
      </c>
      <c r="FR718">
        <v>3</v>
      </c>
      <c r="FS718">
        <v>3</v>
      </c>
      <c r="FT718">
        <v>1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0</v>
      </c>
      <c r="GA718">
        <v>0</v>
      </c>
      <c r="GB718">
        <v>0</v>
      </c>
      <c r="GC718">
        <v>0</v>
      </c>
      <c r="GD718">
        <v>0</v>
      </c>
      <c r="GE718">
        <v>1</v>
      </c>
      <c r="GF718">
        <v>0</v>
      </c>
      <c r="GG718">
        <v>0</v>
      </c>
      <c r="GH718">
        <v>1</v>
      </c>
      <c r="GI718">
        <v>0</v>
      </c>
      <c r="GJ718">
        <v>0</v>
      </c>
      <c r="GK718">
        <v>0</v>
      </c>
      <c r="GL718">
        <v>1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10</v>
      </c>
      <c r="GV718">
        <v>12</v>
      </c>
      <c r="GW718">
        <v>3</v>
      </c>
      <c r="GX718">
        <v>7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0</v>
      </c>
      <c r="HJ718">
        <v>0</v>
      </c>
      <c r="HK718">
        <v>0</v>
      </c>
      <c r="HL718">
        <v>0</v>
      </c>
      <c r="HM718">
        <v>1</v>
      </c>
      <c r="HN718">
        <v>0</v>
      </c>
      <c r="HO718">
        <v>0</v>
      </c>
      <c r="HP718">
        <v>0</v>
      </c>
      <c r="HQ718">
        <v>0</v>
      </c>
      <c r="HR718">
        <v>0</v>
      </c>
      <c r="HS718">
        <v>1</v>
      </c>
      <c r="HT718">
        <v>0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0</v>
      </c>
      <c r="IA718">
        <v>12</v>
      </c>
      <c r="IB718">
        <v>3</v>
      </c>
      <c r="IC718">
        <v>2</v>
      </c>
      <c r="ID718">
        <v>0</v>
      </c>
      <c r="IE718">
        <v>0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0</v>
      </c>
      <c r="IM718">
        <v>0</v>
      </c>
      <c r="IN718">
        <v>0</v>
      </c>
      <c r="IO718">
        <v>0</v>
      </c>
      <c r="IP718">
        <v>0</v>
      </c>
      <c r="IQ718">
        <v>0</v>
      </c>
      <c r="IR718">
        <v>0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0</v>
      </c>
      <c r="IY718">
        <v>0</v>
      </c>
      <c r="IZ718">
        <v>1</v>
      </c>
      <c r="JA718">
        <v>0</v>
      </c>
      <c r="JB718">
        <v>0</v>
      </c>
      <c r="JC718">
        <v>0</v>
      </c>
      <c r="JD718">
        <v>0</v>
      </c>
      <c r="JE718">
        <v>0</v>
      </c>
      <c r="JF718">
        <v>3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0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0</v>
      </c>
      <c r="KZ718">
        <v>0</v>
      </c>
      <c r="LA718">
        <v>0</v>
      </c>
      <c r="LB718">
        <v>0</v>
      </c>
      <c r="LC718">
        <v>0</v>
      </c>
      <c r="LD718">
        <v>0</v>
      </c>
      <c r="LE718">
        <v>0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0</v>
      </c>
      <c r="LR718">
        <v>0</v>
      </c>
      <c r="LS718">
        <v>0</v>
      </c>
      <c r="LT718">
        <v>0</v>
      </c>
    </row>
    <row r="719" spans="1:332">
      <c r="A719" s="1" t="s">
        <v>522</v>
      </c>
      <c r="B719" t="s">
        <v>515</v>
      </c>
      <c r="C719" t="str">
        <f>"061605"</f>
        <v>061605</v>
      </c>
      <c r="D719" t="s">
        <v>521</v>
      </c>
      <c r="E719">
        <v>4</v>
      </c>
      <c r="F719">
        <v>368</v>
      </c>
      <c r="G719">
        <v>280</v>
      </c>
      <c r="H719">
        <v>109</v>
      </c>
      <c r="I719">
        <v>171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171</v>
      </c>
      <c r="T719">
        <v>0</v>
      </c>
      <c r="U719">
        <v>0</v>
      </c>
      <c r="V719">
        <v>171</v>
      </c>
      <c r="W719">
        <v>10</v>
      </c>
      <c r="X719">
        <v>6</v>
      </c>
      <c r="Y719">
        <v>4</v>
      </c>
      <c r="Z719">
        <v>0</v>
      </c>
      <c r="AA719">
        <v>161</v>
      </c>
      <c r="AB719">
        <v>83</v>
      </c>
      <c r="AC719">
        <v>26</v>
      </c>
      <c r="AD719">
        <v>8</v>
      </c>
      <c r="AE719">
        <v>9</v>
      </c>
      <c r="AF719">
        <v>3</v>
      </c>
      <c r="AG719">
        <v>1</v>
      </c>
      <c r="AH719">
        <v>1</v>
      </c>
      <c r="AI719">
        <v>0</v>
      </c>
      <c r="AJ719">
        <v>1</v>
      </c>
      <c r="AK719">
        <v>3</v>
      </c>
      <c r="AL719">
        <v>0</v>
      </c>
      <c r="AM719">
        <v>10</v>
      </c>
      <c r="AN719">
        <v>4</v>
      </c>
      <c r="AO719">
        <v>2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5</v>
      </c>
      <c r="AX719">
        <v>1</v>
      </c>
      <c r="AY719">
        <v>4</v>
      </c>
      <c r="AZ719">
        <v>1</v>
      </c>
      <c r="BA719">
        <v>1</v>
      </c>
      <c r="BB719">
        <v>1</v>
      </c>
      <c r="BC719">
        <v>0</v>
      </c>
      <c r="BD719">
        <v>1</v>
      </c>
      <c r="BE719">
        <v>0</v>
      </c>
      <c r="BF719">
        <v>1</v>
      </c>
      <c r="BG719">
        <v>83</v>
      </c>
      <c r="BH719">
        <v>10</v>
      </c>
      <c r="BI719">
        <v>9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1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10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3</v>
      </c>
      <c r="DG719">
        <v>1</v>
      </c>
      <c r="DH719">
        <v>0</v>
      </c>
      <c r="DI719">
        <v>0</v>
      </c>
      <c r="DJ719">
        <v>1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1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3</v>
      </c>
      <c r="EL719">
        <v>49</v>
      </c>
      <c r="EM719">
        <v>0</v>
      </c>
      <c r="EN719">
        <v>4</v>
      </c>
      <c r="EO719">
        <v>0</v>
      </c>
      <c r="EP719">
        <v>0</v>
      </c>
      <c r="EQ719">
        <v>0</v>
      </c>
      <c r="ER719">
        <v>1</v>
      </c>
      <c r="ES719">
        <v>0</v>
      </c>
      <c r="ET719">
        <v>41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3</v>
      </c>
      <c r="FM719">
        <v>0</v>
      </c>
      <c r="FN719">
        <v>0</v>
      </c>
      <c r="FO719">
        <v>0</v>
      </c>
      <c r="FP719">
        <v>49</v>
      </c>
      <c r="FQ719">
        <v>2</v>
      </c>
      <c r="FR719">
        <v>2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0</v>
      </c>
      <c r="GA719">
        <v>0</v>
      </c>
      <c r="GB719">
        <v>0</v>
      </c>
      <c r="GC719">
        <v>0</v>
      </c>
      <c r="GD719">
        <v>0</v>
      </c>
      <c r="GE719">
        <v>0</v>
      </c>
      <c r="GF719">
        <v>0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2</v>
      </c>
      <c r="GV719">
        <v>12</v>
      </c>
      <c r="GW719">
        <v>5</v>
      </c>
      <c r="GX719">
        <v>4</v>
      </c>
      <c r="GY719">
        <v>1</v>
      </c>
      <c r="GZ719">
        <v>0</v>
      </c>
      <c r="HA719">
        <v>0</v>
      </c>
      <c r="HB719">
        <v>0</v>
      </c>
      <c r="HC719">
        <v>1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0</v>
      </c>
      <c r="HO719">
        <v>0</v>
      </c>
      <c r="HP719">
        <v>1</v>
      </c>
      <c r="HQ719">
        <v>0</v>
      </c>
      <c r="HR719">
        <v>0</v>
      </c>
      <c r="HS719">
        <v>0</v>
      </c>
      <c r="HT719">
        <v>0</v>
      </c>
      <c r="HU719">
        <v>0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12</v>
      </c>
      <c r="IB719">
        <v>1</v>
      </c>
      <c r="IC719">
        <v>0</v>
      </c>
      <c r="ID719">
        <v>1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0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1</v>
      </c>
      <c r="JG719">
        <v>1</v>
      </c>
      <c r="JH719">
        <v>1</v>
      </c>
      <c r="JI719">
        <v>0</v>
      </c>
      <c r="JJ719">
        <v>0</v>
      </c>
      <c r="JK719">
        <v>0</v>
      </c>
      <c r="JL719">
        <v>0</v>
      </c>
      <c r="JM719">
        <v>0</v>
      </c>
      <c r="JN719">
        <v>0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0</v>
      </c>
      <c r="JU719">
        <v>0</v>
      </c>
      <c r="JV719">
        <v>0</v>
      </c>
      <c r="JW719">
        <v>0</v>
      </c>
      <c r="JX719">
        <v>1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0</v>
      </c>
      <c r="KN719">
        <v>0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0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</row>
    <row r="720" spans="1:332">
      <c r="A720" t="s">
        <v>520</v>
      </c>
      <c r="B720" t="s">
        <v>515</v>
      </c>
      <c r="C720" t="str">
        <f>"061605"</f>
        <v>061605</v>
      </c>
      <c r="D720" t="s">
        <v>519</v>
      </c>
      <c r="E720">
        <v>5</v>
      </c>
      <c r="F720">
        <v>495</v>
      </c>
      <c r="G720">
        <v>380</v>
      </c>
      <c r="H720">
        <v>160</v>
      </c>
      <c r="I720">
        <v>220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220</v>
      </c>
      <c r="T720">
        <v>0</v>
      </c>
      <c r="U720">
        <v>0</v>
      </c>
      <c r="V720">
        <v>220</v>
      </c>
      <c r="W720">
        <v>10</v>
      </c>
      <c r="X720">
        <v>5</v>
      </c>
      <c r="Y720">
        <v>0</v>
      </c>
      <c r="Z720">
        <v>0</v>
      </c>
      <c r="AA720">
        <v>210</v>
      </c>
      <c r="AB720">
        <v>104</v>
      </c>
      <c r="AC720">
        <v>24</v>
      </c>
      <c r="AD720">
        <v>7</v>
      </c>
      <c r="AE720">
        <v>6</v>
      </c>
      <c r="AF720">
        <v>2</v>
      </c>
      <c r="AG720">
        <v>1</v>
      </c>
      <c r="AH720">
        <v>3</v>
      </c>
      <c r="AI720">
        <v>0</v>
      </c>
      <c r="AJ720">
        <v>1</v>
      </c>
      <c r="AK720">
        <v>2</v>
      </c>
      <c r="AL720">
        <v>0</v>
      </c>
      <c r="AM720">
        <v>8</v>
      </c>
      <c r="AN720">
        <v>4</v>
      </c>
      <c r="AO720">
        <v>13</v>
      </c>
      <c r="AP720">
        <v>1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3</v>
      </c>
      <c r="AW720">
        <v>4</v>
      </c>
      <c r="AX720">
        <v>0</v>
      </c>
      <c r="AY720">
        <v>20</v>
      </c>
      <c r="AZ720">
        <v>3</v>
      </c>
      <c r="BA720">
        <v>0</v>
      </c>
      <c r="BB720">
        <v>0</v>
      </c>
      <c r="BC720">
        <v>1</v>
      </c>
      <c r="BD720">
        <v>1</v>
      </c>
      <c r="BE720">
        <v>0</v>
      </c>
      <c r="BF720">
        <v>0</v>
      </c>
      <c r="BG720">
        <v>104</v>
      </c>
      <c r="BH720">
        <v>8</v>
      </c>
      <c r="BI720">
        <v>5</v>
      </c>
      <c r="BJ720">
        <v>1</v>
      </c>
      <c r="BK720">
        <v>0</v>
      </c>
      <c r="BL720">
        <v>0</v>
      </c>
      <c r="BM720">
        <v>0</v>
      </c>
      <c r="BN720">
        <v>0</v>
      </c>
      <c r="BO720">
        <v>2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8</v>
      </c>
      <c r="CN720">
        <v>3</v>
      </c>
      <c r="CO720">
        <v>2</v>
      </c>
      <c r="CP720">
        <v>0</v>
      </c>
      <c r="CQ720">
        <v>0</v>
      </c>
      <c r="CR720">
        <v>0</v>
      </c>
      <c r="CS720">
        <v>1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3</v>
      </c>
      <c r="DF720">
        <v>9</v>
      </c>
      <c r="DG720">
        <v>7</v>
      </c>
      <c r="DH720">
        <v>0</v>
      </c>
      <c r="DI720">
        <v>0</v>
      </c>
      <c r="DJ720">
        <v>0</v>
      </c>
      <c r="DK720">
        <v>1</v>
      </c>
      <c r="DL720">
        <v>0</v>
      </c>
      <c r="DM720">
        <v>0</v>
      </c>
      <c r="DN720">
        <v>0</v>
      </c>
      <c r="DO720">
        <v>0</v>
      </c>
      <c r="DP720">
        <v>1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9</v>
      </c>
      <c r="EL720">
        <v>50</v>
      </c>
      <c r="EM720">
        <v>0</v>
      </c>
      <c r="EN720">
        <v>0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49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1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50</v>
      </c>
      <c r="FQ720">
        <v>3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1</v>
      </c>
      <c r="GA720">
        <v>0</v>
      </c>
      <c r="GB720">
        <v>0</v>
      </c>
      <c r="GC720">
        <v>0</v>
      </c>
      <c r="GD720">
        <v>1</v>
      </c>
      <c r="GE720">
        <v>0</v>
      </c>
      <c r="GF720">
        <v>0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1</v>
      </c>
      <c r="GU720">
        <v>3</v>
      </c>
      <c r="GV720">
        <v>28</v>
      </c>
      <c r="GW720">
        <v>4</v>
      </c>
      <c r="GX720">
        <v>18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1</v>
      </c>
      <c r="HH720">
        <v>1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1</v>
      </c>
      <c r="HQ720">
        <v>3</v>
      </c>
      <c r="HR720">
        <v>0</v>
      </c>
      <c r="HS720">
        <v>0</v>
      </c>
      <c r="HT720">
        <v>0</v>
      </c>
      <c r="HU720">
        <v>0</v>
      </c>
      <c r="HV720">
        <v>0</v>
      </c>
      <c r="HW720">
        <v>0</v>
      </c>
      <c r="HX720">
        <v>0</v>
      </c>
      <c r="HY720">
        <v>0</v>
      </c>
      <c r="HZ720">
        <v>0</v>
      </c>
      <c r="IA720">
        <v>28</v>
      </c>
      <c r="IB720">
        <v>5</v>
      </c>
      <c r="IC720">
        <v>0</v>
      </c>
      <c r="ID720">
        <v>0</v>
      </c>
      <c r="IE720">
        <v>0</v>
      </c>
      <c r="IF720">
        <v>2</v>
      </c>
      <c r="IG720">
        <v>0</v>
      </c>
      <c r="IH720">
        <v>0</v>
      </c>
      <c r="II720">
        <v>1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1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1</v>
      </c>
      <c r="JE720">
        <v>0</v>
      </c>
      <c r="JF720">
        <v>5</v>
      </c>
      <c r="JG720">
        <v>0</v>
      </c>
      <c r="JH720">
        <v>0</v>
      </c>
      <c r="JI720">
        <v>0</v>
      </c>
      <c r="JJ720">
        <v>0</v>
      </c>
      <c r="JK720">
        <v>0</v>
      </c>
      <c r="JL720">
        <v>0</v>
      </c>
      <c r="JM720">
        <v>0</v>
      </c>
      <c r="JN720">
        <v>0</v>
      </c>
      <c r="JO720">
        <v>0</v>
      </c>
      <c r="JP720">
        <v>0</v>
      </c>
      <c r="JQ720">
        <v>0</v>
      </c>
      <c r="JR720">
        <v>0</v>
      </c>
      <c r="JS720">
        <v>0</v>
      </c>
      <c r="JT720">
        <v>0</v>
      </c>
      <c r="JU720">
        <v>0</v>
      </c>
      <c r="JV720">
        <v>0</v>
      </c>
      <c r="JW720">
        <v>0</v>
      </c>
      <c r="JX720">
        <v>0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0</v>
      </c>
      <c r="KZ720">
        <v>0</v>
      </c>
      <c r="LA720">
        <v>0</v>
      </c>
      <c r="LB720">
        <v>0</v>
      </c>
      <c r="LC720">
        <v>0</v>
      </c>
      <c r="LD720">
        <v>0</v>
      </c>
      <c r="LE720">
        <v>0</v>
      </c>
      <c r="LF720">
        <v>0</v>
      </c>
      <c r="LG720">
        <v>0</v>
      </c>
      <c r="LH720">
        <v>0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</row>
    <row r="721" spans="1:332">
      <c r="A721" t="s">
        <v>518</v>
      </c>
      <c r="B721" t="s">
        <v>515</v>
      </c>
      <c r="C721" t="str">
        <f>"061605"</f>
        <v>061605</v>
      </c>
      <c r="D721" t="s">
        <v>517</v>
      </c>
      <c r="E721">
        <v>6</v>
      </c>
      <c r="F721">
        <v>444</v>
      </c>
      <c r="G721">
        <v>340</v>
      </c>
      <c r="H721">
        <v>115</v>
      </c>
      <c r="I721">
        <v>225</v>
      </c>
      <c r="J721">
        <v>0</v>
      </c>
      <c r="K721">
        <v>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225</v>
      </c>
      <c r="T721">
        <v>0</v>
      </c>
      <c r="U721">
        <v>0</v>
      </c>
      <c r="V721">
        <v>225</v>
      </c>
      <c r="W721">
        <v>6</v>
      </c>
      <c r="X721">
        <v>5</v>
      </c>
      <c r="Y721">
        <v>1</v>
      </c>
      <c r="Z721">
        <v>0</v>
      </c>
      <c r="AA721">
        <v>219</v>
      </c>
      <c r="AB721">
        <v>107</v>
      </c>
      <c r="AC721">
        <v>27</v>
      </c>
      <c r="AD721">
        <v>7</v>
      </c>
      <c r="AE721">
        <v>7</v>
      </c>
      <c r="AF721">
        <v>0</v>
      </c>
      <c r="AG721">
        <v>5</v>
      </c>
      <c r="AH721">
        <v>2</v>
      </c>
      <c r="AI721">
        <v>1</v>
      </c>
      <c r="AJ721">
        <v>0</v>
      </c>
      <c r="AK721">
        <v>1</v>
      </c>
      <c r="AL721">
        <v>0</v>
      </c>
      <c r="AM721">
        <v>7</v>
      </c>
      <c r="AN721">
        <v>2</v>
      </c>
      <c r="AO721">
        <v>10</v>
      </c>
      <c r="AP721">
        <v>0</v>
      </c>
      <c r="AQ721">
        <v>0</v>
      </c>
      <c r="AR721">
        <v>1</v>
      </c>
      <c r="AS721">
        <v>1</v>
      </c>
      <c r="AT721">
        <v>0</v>
      </c>
      <c r="AU721">
        <v>0</v>
      </c>
      <c r="AV721">
        <v>0</v>
      </c>
      <c r="AW721">
        <v>7</v>
      </c>
      <c r="AX721">
        <v>1</v>
      </c>
      <c r="AY721">
        <v>26</v>
      </c>
      <c r="AZ721">
        <v>0</v>
      </c>
      <c r="BA721">
        <v>1</v>
      </c>
      <c r="BB721">
        <v>0</v>
      </c>
      <c r="BC721">
        <v>0</v>
      </c>
      <c r="BD721">
        <v>0</v>
      </c>
      <c r="BE721">
        <v>0</v>
      </c>
      <c r="BF721">
        <v>1</v>
      </c>
      <c r="BG721">
        <v>107</v>
      </c>
      <c r="BH721">
        <v>11</v>
      </c>
      <c r="BI721">
        <v>8</v>
      </c>
      <c r="BJ721">
        <v>2</v>
      </c>
      <c r="BK721">
        <v>0</v>
      </c>
      <c r="BL721">
        <v>0</v>
      </c>
      <c r="BM721">
        <v>0</v>
      </c>
      <c r="BN721">
        <v>1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11</v>
      </c>
      <c r="CN721">
        <v>4</v>
      </c>
      <c r="CO721">
        <v>1</v>
      </c>
      <c r="CP721">
        <v>0</v>
      </c>
      <c r="CQ721">
        <v>2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1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4</v>
      </c>
      <c r="DF721">
        <v>5</v>
      </c>
      <c r="DG721">
        <v>3</v>
      </c>
      <c r="DH721">
        <v>0</v>
      </c>
      <c r="DI721">
        <v>0</v>
      </c>
      <c r="DJ721">
        <v>0</v>
      </c>
      <c r="DK721">
        <v>1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1</v>
      </c>
      <c r="EK721">
        <v>5</v>
      </c>
      <c r="EL721">
        <v>61</v>
      </c>
      <c r="EM721">
        <v>0</v>
      </c>
      <c r="EN721">
        <v>1</v>
      </c>
      <c r="EO721">
        <v>1</v>
      </c>
      <c r="EP721">
        <v>0</v>
      </c>
      <c r="EQ721">
        <v>0</v>
      </c>
      <c r="ER721">
        <v>0</v>
      </c>
      <c r="ES721">
        <v>0</v>
      </c>
      <c r="ET721">
        <v>56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1</v>
      </c>
      <c r="FH721">
        <v>0</v>
      </c>
      <c r="FI721">
        <v>0</v>
      </c>
      <c r="FJ721">
        <v>0</v>
      </c>
      <c r="FK721">
        <v>0</v>
      </c>
      <c r="FL721">
        <v>2</v>
      </c>
      <c r="FM721">
        <v>0</v>
      </c>
      <c r="FN721">
        <v>0</v>
      </c>
      <c r="FO721">
        <v>0</v>
      </c>
      <c r="FP721">
        <v>61</v>
      </c>
      <c r="FQ721">
        <v>4</v>
      </c>
      <c r="FR721">
        <v>3</v>
      </c>
      <c r="FS721">
        <v>0</v>
      </c>
      <c r="FT721">
        <v>0</v>
      </c>
      <c r="FU721">
        <v>0</v>
      </c>
      <c r="FV721">
        <v>0</v>
      </c>
      <c r="FW721">
        <v>1</v>
      </c>
      <c r="FX721">
        <v>0</v>
      </c>
      <c r="FY721">
        <v>0</v>
      </c>
      <c r="FZ721">
        <v>0</v>
      </c>
      <c r="GA721">
        <v>0</v>
      </c>
      <c r="GB721">
        <v>0</v>
      </c>
      <c r="GC721">
        <v>0</v>
      </c>
      <c r="GD721">
        <v>0</v>
      </c>
      <c r="GE721">
        <v>0</v>
      </c>
      <c r="GF721">
        <v>0</v>
      </c>
      <c r="GG721">
        <v>0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4</v>
      </c>
      <c r="GV721">
        <v>23</v>
      </c>
      <c r="GW721">
        <v>5</v>
      </c>
      <c r="GX721">
        <v>13</v>
      </c>
      <c r="GY721">
        <v>0</v>
      </c>
      <c r="GZ721">
        <v>1</v>
      </c>
      <c r="HA721">
        <v>0</v>
      </c>
      <c r="HB721">
        <v>1</v>
      </c>
      <c r="HC721">
        <v>0</v>
      </c>
      <c r="HD721">
        <v>0</v>
      </c>
      <c r="HE721">
        <v>0</v>
      </c>
      <c r="HF721">
        <v>0</v>
      </c>
      <c r="HG721">
        <v>1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1</v>
      </c>
      <c r="HQ721">
        <v>0</v>
      </c>
      <c r="HR721">
        <v>0</v>
      </c>
      <c r="HS721">
        <v>1</v>
      </c>
      <c r="HT721">
        <v>0</v>
      </c>
      <c r="HU721">
        <v>0</v>
      </c>
      <c r="HV721">
        <v>0</v>
      </c>
      <c r="HW721">
        <v>0</v>
      </c>
      <c r="HX721">
        <v>0</v>
      </c>
      <c r="HY721">
        <v>0</v>
      </c>
      <c r="HZ721">
        <v>0</v>
      </c>
      <c r="IA721">
        <v>23</v>
      </c>
      <c r="IB721">
        <v>4</v>
      </c>
      <c r="IC721">
        <v>1</v>
      </c>
      <c r="ID721">
        <v>0</v>
      </c>
      <c r="IE721">
        <v>1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1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1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0</v>
      </c>
      <c r="JF721">
        <v>4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0</v>
      </c>
      <c r="JQ721">
        <v>0</v>
      </c>
      <c r="JR721">
        <v>0</v>
      </c>
      <c r="JS721">
        <v>0</v>
      </c>
      <c r="JT721">
        <v>0</v>
      </c>
      <c r="JU721">
        <v>0</v>
      </c>
      <c r="JV721">
        <v>0</v>
      </c>
      <c r="JW721">
        <v>0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0</v>
      </c>
      <c r="KY721">
        <v>0</v>
      </c>
      <c r="KZ721">
        <v>0</v>
      </c>
      <c r="LA721">
        <v>0</v>
      </c>
      <c r="LB721">
        <v>0</v>
      </c>
      <c r="LC721">
        <v>0</v>
      </c>
      <c r="LD721">
        <v>0</v>
      </c>
      <c r="LE721">
        <v>0</v>
      </c>
      <c r="LF721">
        <v>0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0</v>
      </c>
      <c r="LS721">
        <v>0</v>
      </c>
      <c r="LT721">
        <v>0</v>
      </c>
    </row>
    <row r="722" spans="1:332">
      <c r="A722" t="s">
        <v>516</v>
      </c>
      <c r="B722" t="s">
        <v>515</v>
      </c>
      <c r="C722" t="str">
        <f>"061605"</f>
        <v>061605</v>
      </c>
      <c r="D722" t="s">
        <v>514</v>
      </c>
      <c r="E722">
        <v>7</v>
      </c>
      <c r="F722">
        <v>374</v>
      </c>
      <c r="G722">
        <v>290</v>
      </c>
      <c r="H722">
        <v>152</v>
      </c>
      <c r="I722">
        <v>138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138</v>
      </c>
      <c r="T722">
        <v>0</v>
      </c>
      <c r="U722">
        <v>0</v>
      </c>
      <c r="V722">
        <v>138</v>
      </c>
      <c r="W722">
        <v>7</v>
      </c>
      <c r="X722">
        <v>5</v>
      </c>
      <c r="Y722">
        <v>2</v>
      </c>
      <c r="Z722">
        <v>0</v>
      </c>
      <c r="AA722">
        <v>131</v>
      </c>
      <c r="AB722">
        <v>73</v>
      </c>
      <c r="AC722">
        <v>18</v>
      </c>
      <c r="AD722">
        <v>10</v>
      </c>
      <c r="AE722">
        <v>2</v>
      </c>
      <c r="AF722">
        <v>0</v>
      </c>
      <c r="AG722">
        <v>1</v>
      </c>
      <c r="AH722">
        <v>2</v>
      </c>
      <c r="AI722">
        <v>1</v>
      </c>
      <c r="AJ722">
        <v>0</v>
      </c>
      <c r="AK722">
        <v>1</v>
      </c>
      <c r="AL722">
        <v>0</v>
      </c>
      <c r="AM722">
        <v>0</v>
      </c>
      <c r="AN722">
        <v>1</v>
      </c>
      <c r="AO722">
        <v>3</v>
      </c>
      <c r="AP722">
        <v>2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2</v>
      </c>
      <c r="AX722">
        <v>0</v>
      </c>
      <c r="AY722">
        <v>28</v>
      </c>
      <c r="AZ722">
        <v>0</v>
      </c>
      <c r="BA722">
        <v>1</v>
      </c>
      <c r="BB722">
        <v>0</v>
      </c>
      <c r="BC722">
        <v>0</v>
      </c>
      <c r="BD722">
        <v>0</v>
      </c>
      <c r="BE722">
        <v>0</v>
      </c>
      <c r="BF722">
        <v>1</v>
      </c>
      <c r="BG722">
        <v>73</v>
      </c>
      <c r="BH722">
        <v>4</v>
      </c>
      <c r="BI722">
        <v>4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4</v>
      </c>
      <c r="CN722">
        <v>2</v>
      </c>
      <c r="CO722">
        <v>0</v>
      </c>
      <c r="CP722">
        <v>0</v>
      </c>
      <c r="CQ722">
        <v>0</v>
      </c>
      <c r="CR722">
        <v>0</v>
      </c>
      <c r="CS722">
        <v>1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1</v>
      </c>
      <c r="DD722">
        <v>0</v>
      </c>
      <c r="DE722">
        <v>2</v>
      </c>
      <c r="DF722">
        <v>2</v>
      </c>
      <c r="DG722">
        <v>2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2</v>
      </c>
      <c r="EL722">
        <v>21</v>
      </c>
      <c r="EM722">
        <v>0</v>
      </c>
      <c r="EN722">
        <v>1</v>
      </c>
      <c r="EO722">
        <v>1</v>
      </c>
      <c r="EP722">
        <v>0</v>
      </c>
      <c r="EQ722">
        <v>0</v>
      </c>
      <c r="ER722">
        <v>0</v>
      </c>
      <c r="ES722">
        <v>1</v>
      </c>
      <c r="ET722">
        <v>17</v>
      </c>
      <c r="EU722">
        <v>0</v>
      </c>
      <c r="EV722">
        <v>0</v>
      </c>
      <c r="EW722">
        <v>1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21</v>
      </c>
      <c r="FQ722">
        <v>7</v>
      </c>
      <c r="FR722">
        <v>4</v>
      </c>
      <c r="FS722">
        <v>1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1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1</v>
      </c>
      <c r="GU722">
        <v>7</v>
      </c>
      <c r="GV722">
        <v>19</v>
      </c>
      <c r="GW722">
        <v>7</v>
      </c>
      <c r="GX722">
        <v>5</v>
      </c>
      <c r="GY722">
        <v>0</v>
      </c>
      <c r="GZ722">
        <v>1</v>
      </c>
      <c r="HA722">
        <v>1</v>
      </c>
      <c r="HB722">
        <v>1</v>
      </c>
      <c r="HC722">
        <v>1</v>
      </c>
      <c r="HD722">
        <v>0</v>
      </c>
      <c r="HE722">
        <v>0</v>
      </c>
      <c r="HF722">
        <v>1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1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1</v>
      </c>
      <c r="IA722">
        <v>19</v>
      </c>
      <c r="IB722">
        <v>2</v>
      </c>
      <c r="IC722">
        <v>1</v>
      </c>
      <c r="ID722">
        <v>1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0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0</v>
      </c>
      <c r="JF722">
        <v>2</v>
      </c>
      <c r="JG722">
        <v>1</v>
      </c>
      <c r="JH722">
        <v>1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0</v>
      </c>
      <c r="JV722">
        <v>0</v>
      </c>
      <c r="JW722">
        <v>0</v>
      </c>
      <c r="JX722">
        <v>1</v>
      </c>
      <c r="JY722">
        <v>0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0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0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0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</row>
    <row r="723" spans="1:332">
      <c r="A723" t="s">
        <v>513</v>
      </c>
      <c r="B723" t="s">
        <v>502</v>
      </c>
      <c r="C723" t="str">
        <f>"061606"</f>
        <v>061606</v>
      </c>
      <c r="D723" t="s">
        <v>512</v>
      </c>
      <c r="E723">
        <v>1</v>
      </c>
      <c r="F723">
        <v>620</v>
      </c>
      <c r="G723">
        <v>480</v>
      </c>
      <c r="H723">
        <v>182</v>
      </c>
      <c r="I723">
        <v>298</v>
      </c>
      <c r="J723">
        <v>0</v>
      </c>
      <c r="K723">
        <v>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298</v>
      </c>
      <c r="T723">
        <v>0</v>
      </c>
      <c r="U723">
        <v>0</v>
      </c>
      <c r="V723">
        <v>298</v>
      </c>
      <c r="W723">
        <v>15</v>
      </c>
      <c r="X723">
        <v>11</v>
      </c>
      <c r="Y723">
        <v>4</v>
      </c>
      <c r="Z723">
        <v>0</v>
      </c>
      <c r="AA723">
        <v>283</v>
      </c>
      <c r="AB723">
        <v>127</v>
      </c>
      <c r="AC723">
        <v>22</v>
      </c>
      <c r="AD723">
        <v>9</v>
      </c>
      <c r="AE723">
        <v>10</v>
      </c>
      <c r="AF723">
        <v>4</v>
      </c>
      <c r="AG723">
        <v>1</v>
      </c>
      <c r="AH723">
        <v>2</v>
      </c>
      <c r="AI723">
        <v>6</v>
      </c>
      <c r="AJ723">
        <v>0</v>
      </c>
      <c r="AK723">
        <v>2</v>
      </c>
      <c r="AL723">
        <v>2</v>
      </c>
      <c r="AM723">
        <v>6</v>
      </c>
      <c r="AN723">
        <v>1</v>
      </c>
      <c r="AO723">
        <v>10</v>
      </c>
      <c r="AP723">
        <v>1</v>
      </c>
      <c r="AQ723">
        <v>0</v>
      </c>
      <c r="AR723">
        <v>1</v>
      </c>
      <c r="AS723">
        <v>0</v>
      </c>
      <c r="AT723">
        <v>0</v>
      </c>
      <c r="AU723">
        <v>3</v>
      </c>
      <c r="AV723">
        <v>1</v>
      </c>
      <c r="AW723">
        <v>2</v>
      </c>
      <c r="AX723">
        <v>0</v>
      </c>
      <c r="AY723">
        <v>40</v>
      </c>
      <c r="AZ723">
        <v>1</v>
      </c>
      <c r="BA723">
        <v>0</v>
      </c>
      <c r="BB723">
        <v>0</v>
      </c>
      <c r="BC723">
        <v>1</v>
      </c>
      <c r="BD723">
        <v>0</v>
      </c>
      <c r="BE723">
        <v>0</v>
      </c>
      <c r="BF723">
        <v>2</v>
      </c>
      <c r="BG723">
        <v>127</v>
      </c>
      <c r="BH723">
        <v>27</v>
      </c>
      <c r="BI723">
        <v>16</v>
      </c>
      <c r="BJ723">
        <v>5</v>
      </c>
      <c r="BK723">
        <v>1</v>
      </c>
      <c r="BL723">
        <v>0</v>
      </c>
      <c r="BM723">
        <v>1</v>
      </c>
      <c r="BN723">
        <v>0</v>
      </c>
      <c r="BO723">
        <v>1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1</v>
      </c>
      <c r="CC723">
        <v>1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1</v>
      </c>
      <c r="CJ723">
        <v>0</v>
      </c>
      <c r="CK723">
        <v>0</v>
      </c>
      <c r="CL723">
        <v>0</v>
      </c>
      <c r="CM723">
        <v>27</v>
      </c>
      <c r="CN723">
        <v>7</v>
      </c>
      <c r="CO723">
        <v>5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1</v>
      </c>
      <c r="DD723">
        <v>1</v>
      </c>
      <c r="DE723">
        <v>7</v>
      </c>
      <c r="DF723">
        <v>7</v>
      </c>
      <c r="DG723">
        <v>4</v>
      </c>
      <c r="DH723">
        <v>0</v>
      </c>
      <c r="DI723">
        <v>0</v>
      </c>
      <c r="DJ723">
        <v>0</v>
      </c>
      <c r="DK723">
        <v>1</v>
      </c>
      <c r="DL723">
        <v>1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1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7</v>
      </c>
      <c r="EL723">
        <v>49</v>
      </c>
      <c r="EM723">
        <v>1</v>
      </c>
      <c r="EN723">
        <v>3</v>
      </c>
      <c r="EO723">
        <v>4</v>
      </c>
      <c r="EP723">
        <v>7</v>
      </c>
      <c r="EQ723">
        <v>0</v>
      </c>
      <c r="ER723">
        <v>0</v>
      </c>
      <c r="ES723">
        <v>0</v>
      </c>
      <c r="ET723">
        <v>24</v>
      </c>
      <c r="EU723">
        <v>0</v>
      </c>
      <c r="EV723">
        <v>0</v>
      </c>
      <c r="EW723">
        <v>0</v>
      </c>
      <c r="EX723">
        <v>1</v>
      </c>
      <c r="EY723">
        <v>0</v>
      </c>
      <c r="EZ723">
        <v>0</v>
      </c>
      <c r="FA723">
        <v>0</v>
      </c>
      <c r="FB723">
        <v>0</v>
      </c>
      <c r="FC723">
        <v>1</v>
      </c>
      <c r="FD723">
        <v>1</v>
      </c>
      <c r="FE723">
        <v>1</v>
      </c>
      <c r="FF723">
        <v>0</v>
      </c>
      <c r="FG723">
        <v>0</v>
      </c>
      <c r="FH723">
        <v>0</v>
      </c>
      <c r="FI723">
        <v>1</v>
      </c>
      <c r="FJ723">
        <v>0</v>
      </c>
      <c r="FK723">
        <v>1</v>
      </c>
      <c r="FL723">
        <v>4</v>
      </c>
      <c r="FM723">
        <v>0</v>
      </c>
      <c r="FN723">
        <v>0</v>
      </c>
      <c r="FO723">
        <v>0</v>
      </c>
      <c r="FP723">
        <v>49</v>
      </c>
      <c r="FQ723">
        <v>25</v>
      </c>
      <c r="FR723">
        <v>7</v>
      </c>
      <c r="FS723">
        <v>8</v>
      </c>
      <c r="FT723">
        <v>1</v>
      </c>
      <c r="FU723">
        <v>0</v>
      </c>
      <c r="FV723">
        <v>0</v>
      </c>
      <c r="FW723">
        <v>0</v>
      </c>
      <c r="FX723">
        <v>1</v>
      </c>
      <c r="FY723">
        <v>0</v>
      </c>
      <c r="FZ723">
        <v>0</v>
      </c>
      <c r="GA723">
        <v>0</v>
      </c>
      <c r="GB723">
        <v>0</v>
      </c>
      <c r="GC723">
        <v>0</v>
      </c>
      <c r="GD723">
        <v>0</v>
      </c>
      <c r="GE723">
        <v>0</v>
      </c>
      <c r="GF723">
        <v>0</v>
      </c>
      <c r="GG723">
        <v>0</v>
      </c>
      <c r="GH723">
        <v>1</v>
      </c>
      <c r="GI723">
        <v>0</v>
      </c>
      <c r="GJ723">
        <v>0</v>
      </c>
      <c r="GK723">
        <v>0</v>
      </c>
      <c r="GL723">
        <v>1</v>
      </c>
      <c r="GM723">
        <v>1</v>
      </c>
      <c r="GN723">
        <v>0</v>
      </c>
      <c r="GO723">
        <v>0</v>
      </c>
      <c r="GP723">
        <v>0</v>
      </c>
      <c r="GQ723">
        <v>1</v>
      </c>
      <c r="GR723">
        <v>1</v>
      </c>
      <c r="GS723">
        <v>0</v>
      </c>
      <c r="GT723">
        <v>3</v>
      </c>
      <c r="GU723">
        <v>25</v>
      </c>
      <c r="GV723">
        <v>28</v>
      </c>
      <c r="GW723">
        <v>3</v>
      </c>
      <c r="GX723">
        <v>17</v>
      </c>
      <c r="GY723">
        <v>0</v>
      </c>
      <c r="GZ723">
        <v>0</v>
      </c>
      <c r="HA723">
        <v>0</v>
      </c>
      <c r="HB723">
        <v>1</v>
      </c>
      <c r="HC723">
        <v>1</v>
      </c>
      <c r="HD723">
        <v>1</v>
      </c>
      <c r="HE723">
        <v>0</v>
      </c>
      <c r="HF723">
        <v>0</v>
      </c>
      <c r="HG723">
        <v>1</v>
      </c>
      <c r="HH723">
        <v>0</v>
      </c>
      <c r="HI723">
        <v>0</v>
      </c>
      <c r="HJ723">
        <v>0</v>
      </c>
      <c r="HK723">
        <v>1</v>
      </c>
      <c r="HL723">
        <v>0</v>
      </c>
      <c r="HM723">
        <v>0</v>
      </c>
      <c r="HN723">
        <v>0</v>
      </c>
      <c r="HO723">
        <v>0</v>
      </c>
      <c r="HP723">
        <v>0</v>
      </c>
      <c r="HQ723">
        <v>1</v>
      </c>
      <c r="HR723">
        <v>0</v>
      </c>
      <c r="HS723">
        <v>0</v>
      </c>
      <c r="HT723">
        <v>0</v>
      </c>
      <c r="HU723">
        <v>2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28</v>
      </c>
      <c r="IB723">
        <v>9</v>
      </c>
      <c r="IC723">
        <v>4</v>
      </c>
      <c r="ID723">
        <v>1</v>
      </c>
      <c r="IE723">
        <v>1</v>
      </c>
      <c r="IF723">
        <v>0</v>
      </c>
      <c r="IG723">
        <v>1</v>
      </c>
      <c r="IH723">
        <v>0</v>
      </c>
      <c r="II723">
        <v>0</v>
      </c>
      <c r="IJ723">
        <v>0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2</v>
      </c>
      <c r="JF723">
        <v>9</v>
      </c>
      <c r="JG723">
        <v>4</v>
      </c>
      <c r="JH723">
        <v>2</v>
      </c>
      <c r="JI723">
        <v>0</v>
      </c>
      <c r="JJ723">
        <v>0</v>
      </c>
      <c r="JK723">
        <v>1</v>
      </c>
      <c r="JL723">
        <v>0</v>
      </c>
      <c r="JM723">
        <v>0</v>
      </c>
      <c r="JN723">
        <v>0</v>
      </c>
      <c r="JO723">
        <v>0</v>
      </c>
      <c r="JP723">
        <v>0</v>
      </c>
      <c r="JQ723">
        <v>0</v>
      </c>
      <c r="JR723">
        <v>0</v>
      </c>
      <c r="JS723">
        <v>1</v>
      </c>
      <c r="JT723">
        <v>0</v>
      </c>
      <c r="JU723">
        <v>0</v>
      </c>
      <c r="JV723">
        <v>0</v>
      </c>
      <c r="JW723">
        <v>0</v>
      </c>
      <c r="JX723">
        <v>4</v>
      </c>
      <c r="JY723">
        <v>0</v>
      </c>
      <c r="JZ723">
        <v>0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0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</row>
    <row r="724" spans="1:332">
      <c r="A724" t="s">
        <v>511</v>
      </c>
      <c r="B724" t="s">
        <v>502</v>
      </c>
      <c r="C724" t="str">
        <f>"061606"</f>
        <v>061606</v>
      </c>
      <c r="D724" t="s">
        <v>403</v>
      </c>
      <c r="E724">
        <v>2</v>
      </c>
      <c r="F724">
        <v>370</v>
      </c>
      <c r="G724">
        <v>290</v>
      </c>
      <c r="H724">
        <v>135</v>
      </c>
      <c r="I724">
        <v>155</v>
      </c>
      <c r="J724">
        <v>0</v>
      </c>
      <c r="K724">
        <v>1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155</v>
      </c>
      <c r="T724">
        <v>0</v>
      </c>
      <c r="U724">
        <v>0</v>
      </c>
      <c r="V724">
        <v>155</v>
      </c>
      <c r="W724">
        <v>3</v>
      </c>
      <c r="X724">
        <v>3</v>
      </c>
      <c r="Y724">
        <v>0</v>
      </c>
      <c r="Z724">
        <v>0</v>
      </c>
      <c r="AA724">
        <v>152</v>
      </c>
      <c r="AB724">
        <v>79</v>
      </c>
      <c r="AC724">
        <v>10</v>
      </c>
      <c r="AD724">
        <v>5</v>
      </c>
      <c r="AE724">
        <v>10</v>
      </c>
      <c r="AF724">
        <v>0</v>
      </c>
      <c r="AG724">
        <v>0</v>
      </c>
      <c r="AH724">
        <v>0</v>
      </c>
      <c r="AI724">
        <v>3</v>
      </c>
      <c r="AJ724">
        <v>0</v>
      </c>
      <c r="AK724">
        <v>1</v>
      </c>
      <c r="AL724">
        <v>1</v>
      </c>
      <c r="AM724">
        <v>0</v>
      </c>
      <c r="AN724">
        <v>3</v>
      </c>
      <c r="AO724">
        <v>6</v>
      </c>
      <c r="AP724">
        <v>0</v>
      </c>
      <c r="AQ724">
        <v>0</v>
      </c>
      <c r="AR724">
        <v>0</v>
      </c>
      <c r="AS724">
        <v>1</v>
      </c>
      <c r="AT724">
        <v>0</v>
      </c>
      <c r="AU724">
        <v>1</v>
      </c>
      <c r="AV724">
        <v>0</v>
      </c>
      <c r="AW724">
        <v>5</v>
      </c>
      <c r="AX724">
        <v>1</v>
      </c>
      <c r="AY724">
        <v>31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1</v>
      </c>
      <c r="BG724">
        <v>79</v>
      </c>
      <c r="BH724">
        <v>15</v>
      </c>
      <c r="BI724">
        <v>5</v>
      </c>
      <c r="BJ724">
        <v>6</v>
      </c>
      <c r="BK724">
        <v>0</v>
      </c>
      <c r="BL724">
        <v>2</v>
      </c>
      <c r="BM724">
        <v>0</v>
      </c>
      <c r="BN724">
        <v>0</v>
      </c>
      <c r="BO724">
        <v>1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1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15</v>
      </c>
      <c r="CN724">
        <v>4</v>
      </c>
      <c r="CO724">
        <v>0</v>
      </c>
      <c r="CP724">
        <v>2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1</v>
      </c>
      <c r="CZ724">
        <v>1</v>
      </c>
      <c r="DA724">
        <v>0</v>
      </c>
      <c r="DB724">
        <v>0</v>
      </c>
      <c r="DC724">
        <v>0</v>
      </c>
      <c r="DD724">
        <v>0</v>
      </c>
      <c r="DE724">
        <v>4</v>
      </c>
      <c r="DF724">
        <v>5</v>
      </c>
      <c r="DG724">
        <v>3</v>
      </c>
      <c r="DH724">
        <v>0</v>
      </c>
      <c r="DI724">
        <v>0</v>
      </c>
      <c r="DJ724">
        <v>1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1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5</v>
      </c>
      <c r="EL724">
        <v>17</v>
      </c>
      <c r="EM724">
        <v>0</v>
      </c>
      <c r="EN724">
        <v>0</v>
      </c>
      <c r="EO724">
        <v>0</v>
      </c>
      <c r="EP724">
        <v>5</v>
      </c>
      <c r="EQ724">
        <v>0</v>
      </c>
      <c r="ER724">
        <v>1</v>
      </c>
      <c r="ES724">
        <v>0</v>
      </c>
      <c r="ET724">
        <v>7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4</v>
      </c>
      <c r="FM724">
        <v>0</v>
      </c>
      <c r="FN724">
        <v>0</v>
      </c>
      <c r="FO724">
        <v>0</v>
      </c>
      <c r="FP724">
        <v>17</v>
      </c>
      <c r="FQ724">
        <v>4</v>
      </c>
      <c r="FR724">
        <v>3</v>
      </c>
      <c r="FS724">
        <v>0</v>
      </c>
      <c r="FT724">
        <v>1</v>
      </c>
      <c r="FU724">
        <v>0</v>
      </c>
      <c r="FV724">
        <v>0</v>
      </c>
      <c r="FW724">
        <v>0</v>
      </c>
      <c r="FX724">
        <v>0</v>
      </c>
      <c r="FY724">
        <v>0</v>
      </c>
      <c r="FZ724">
        <v>0</v>
      </c>
      <c r="GA724">
        <v>0</v>
      </c>
      <c r="GB724">
        <v>0</v>
      </c>
      <c r="GC724">
        <v>0</v>
      </c>
      <c r="GD724">
        <v>0</v>
      </c>
      <c r="GE724">
        <v>0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4</v>
      </c>
      <c r="GV724">
        <v>17</v>
      </c>
      <c r="GW724">
        <v>4</v>
      </c>
      <c r="GX724">
        <v>6</v>
      </c>
      <c r="GY724">
        <v>0</v>
      </c>
      <c r="GZ724">
        <v>0</v>
      </c>
      <c r="HA724">
        <v>0</v>
      </c>
      <c r="HB724">
        <v>0</v>
      </c>
      <c r="HC724">
        <v>1</v>
      </c>
      <c r="HD724">
        <v>0</v>
      </c>
      <c r="HE724">
        <v>1</v>
      </c>
      <c r="HF724">
        <v>1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1</v>
      </c>
      <c r="HM724">
        <v>0</v>
      </c>
      <c r="HN724">
        <v>0</v>
      </c>
      <c r="HO724">
        <v>1</v>
      </c>
      <c r="HP724">
        <v>0</v>
      </c>
      <c r="HQ724">
        <v>1</v>
      </c>
      <c r="HR724">
        <v>1</v>
      </c>
      <c r="HS724">
        <v>0</v>
      </c>
      <c r="HT724">
        <v>0</v>
      </c>
      <c r="HU724">
        <v>0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17</v>
      </c>
      <c r="IB724">
        <v>8</v>
      </c>
      <c r="IC724">
        <v>2</v>
      </c>
      <c r="ID724">
        <v>2</v>
      </c>
      <c r="IE724">
        <v>1</v>
      </c>
      <c r="IF724">
        <v>0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0</v>
      </c>
      <c r="IQ724">
        <v>0</v>
      </c>
      <c r="IR724">
        <v>0</v>
      </c>
      <c r="IS724">
        <v>0</v>
      </c>
      <c r="IT724">
        <v>0</v>
      </c>
      <c r="IU724">
        <v>0</v>
      </c>
      <c r="IV724">
        <v>0</v>
      </c>
      <c r="IW724">
        <v>2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1</v>
      </c>
      <c r="JE724">
        <v>0</v>
      </c>
      <c r="JF724">
        <v>8</v>
      </c>
      <c r="JG724">
        <v>0</v>
      </c>
      <c r="JH724">
        <v>0</v>
      </c>
      <c r="JI724">
        <v>0</v>
      </c>
      <c r="JJ724">
        <v>0</v>
      </c>
      <c r="JK724">
        <v>0</v>
      </c>
      <c r="JL724">
        <v>0</v>
      </c>
      <c r="JM724">
        <v>0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0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1</v>
      </c>
      <c r="JZ724">
        <v>1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1</v>
      </c>
      <c r="KQ724">
        <v>2</v>
      </c>
      <c r="KR724">
        <v>1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0</v>
      </c>
      <c r="LC724">
        <v>0</v>
      </c>
      <c r="LD724">
        <v>0</v>
      </c>
      <c r="LE724">
        <v>0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0</v>
      </c>
      <c r="LO724">
        <v>0</v>
      </c>
      <c r="LP724">
        <v>0</v>
      </c>
      <c r="LQ724">
        <v>0</v>
      </c>
      <c r="LR724">
        <v>1</v>
      </c>
      <c r="LS724">
        <v>0</v>
      </c>
      <c r="LT724">
        <v>2</v>
      </c>
    </row>
    <row r="725" spans="1:332">
      <c r="A725" t="s">
        <v>510</v>
      </c>
      <c r="B725" t="s">
        <v>502</v>
      </c>
      <c r="C725" t="str">
        <f>"061606"</f>
        <v>061606</v>
      </c>
      <c r="D725" t="s">
        <v>506</v>
      </c>
      <c r="E725">
        <v>3</v>
      </c>
      <c r="F725">
        <v>546</v>
      </c>
      <c r="G725">
        <v>430</v>
      </c>
      <c r="H725">
        <v>210</v>
      </c>
      <c r="I725">
        <v>220</v>
      </c>
      <c r="J725">
        <v>0</v>
      </c>
      <c r="K725">
        <v>1</v>
      </c>
      <c r="L725">
        <v>4</v>
      </c>
      <c r="M725">
        <v>3</v>
      </c>
      <c r="N725">
        <v>0</v>
      </c>
      <c r="O725">
        <v>0</v>
      </c>
      <c r="P725">
        <v>0</v>
      </c>
      <c r="Q725">
        <v>0</v>
      </c>
      <c r="R725">
        <v>3</v>
      </c>
      <c r="S725">
        <v>223</v>
      </c>
      <c r="T725">
        <v>3</v>
      </c>
      <c r="U725">
        <v>0</v>
      </c>
      <c r="V725">
        <v>223</v>
      </c>
      <c r="W725">
        <v>9</v>
      </c>
      <c r="X725">
        <v>3</v>
      </c>
      <c r="Y725">
        <v>6</v>
      </c>
      <c r="Z725">
        <v>0</v>
      </c>
      <c r="AA725">
        <v>214</v>
      </c>
      <c r="AB725">
        <v>78</v>
      </c>
      <c r="AC725">
        <v>19</v>
      </c>
      <c r="AD725">
        <v>5</v>
      </c>
      <c r="AE725">
        <v>2</v>
      </c>
      <c r="AF725">
        <v>1</v>
      </c>
      <c r="AG725">
        <v>1</v>
      </c>
      <c r="AH725">
        <v>4</v>
      </c>
      <c r="AI725">
        <v>1</v>
      </c>
      <c r="AJ725">
        <v>0</v>
      </c>
      <c r="AK725">
        <v>2</v>
      </c>
      <c r="AL725">
        <v>2</v>
      </c>
      <c r="AM725">
        <v>2</v>
      </c>
      <c r="AN725">
        <v>0</v>
      </c>
      <c r="AO725">
        <v>3</v>
      </c>
      <c r="AP725">
        <v>0</v>
      </c>
      <c r="AQ725">
        <v>1</v>
      </c>
      <c r="AR725">
        <v>0</v>
      </c>
      <c r="AS725">
        <v>3</v>
      </c>
      <c r="AT725">
        <v>0</v>
      </c>
      <c r="AU725">
        <v>7</v>
      </c>
      <c r="AV725">
        <v>2</v>
      </c>
      <c r="AW725">
        <v>6</v>
      </c>
      <c r="AX725">
        <v>2</v>
      </c>
      <c r="AY725">
        <v>15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78</v>
      </c>
      <c r="BH725">
        <v>33</v>
      </c>
      <c r="BI725">
        <v>21</v>
      </c>
      <c r="BJ725">
        <v>7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3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1</v>
      </c>
      <c r="CC725">
        <v>1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33</v>
      </c>
      <c r="CN725">
        <v>5</v>
      </c>
      <c r="CO725">
        <v>3</v>
      </c>
      <c r="CP725">
        <v>0</v>
      </c>
      <c r="CQ725">
        <v>0</v>
      </c>
      <c r="CR725">
        <v>1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1</v>
      </c>
      <c r="DA725">
        <v>0</v>
      </c>
      <c r="DB725">
        <v>0</v>
      </c>
      <c r="DC725">
        <v>0</v>
      </c>
      <c r="DD725">
        <v>0</v>
      </c>
      <c r="DE725">
        <v>5</v>
      </c>
      <c r="DF725">
        <v>4</v>
      </c>
      <c r="DG725">
        <v>0</v>
      </c>
      <c r="DH725">
        <v>1</v>
      </c>
      <c r="DI725">
        <v>0</v>
      </c>
      <c r="DJ725">
        <v>1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1</v>
      </c>
      <c r="EA725">
        <v>1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4</v>
      </c>
      <c r="EL725">
        <v>31</v>
      </c>
      <c r="EM725">
        <v>3</v>
      </c>
      <c r="EN725">
        <v>0</v>
      </c>
      <c r="EO725">
        <v>3</v>
      </c>
      <c r="EP725">
        <v>7</v>
      </c>
      <c r="EQ725">
        <v>0</v>
      </c>
      <c r="ER725">
        <v>0</v>
      </c>
      <c r="ES725">
        <v>0</v>
      </c>
      <c r="ET725">
        <v>15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1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2</v>
      </c>
      <c r="FM725">
        <v>0</v>
      </c>
      <c r="FN725">
        <v>0</v>
      </c>
      <c r="FO725">
        <v>0</v>
      </c>
      <c r="FP725">
        <v>31</v>
      </c>
      <c r="FQ725">
        <v>19</v>
      </c>
      <c r="FR725">
        <v>11</v>
      </c>
      <c r="FS725">
        <v>7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0</v>
      </c>
      <c r="GA725">
        <v>0</v>
      </c>
      <c r="GB725">
        <v>0</v>
      </c>
      <c r="GC725">
        <v>0</v>
      </c>
      <c r="GD725">
        <v>0</v>
      </c>
      <c r="GE725">
        <v>0</v>
      </c>
      <c r="GF725">
        <v>0</v>
      </c>
      <c r="GG725">
        <v>0</v>
      </c>
      <c r="GH725">
        <v>0</v>
      </c>
      <c r="GI725">
        <v>0</v>
      </c>
      <c r="GJ725">
        <v>0</v>
      </c>
      <c r="GK725">
        <v>0</v>
      </c>
      <c r="GL725">
        <v>1</v>
      </c>
      <c r="GM725">
        <v>0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19</v>
      </c>
      <c r="GV725">
        <v>39</v>
      </c>
      <c r="GW725">
        <v>7</v>
      </c>
      <c r="GX725">
        <v>16</v>
      </c>
      <c r="GY725">
        <v>0</v>
      </c>
      <c r="GZ725">
        <v>1</v>
      </c>
      <c r="HA725">
        <v>1</v>
      </c>
      <c r="HB725">
        <v>0</v>
      </c>
      <c r="HC725">
        <v>2</v>
      </c>
      <c r="HD725">
        <v>2</v>
      </c>
      <c r="HE725">
        <v>1</v>
      </c>
      <c r="HF725">
        <v>1</v>
      </c>
      <c r="HG725">
        <v>1</v>
      </c>
      <c r="HH725">
        <v>0</v>
      </c>
      <c r="HI725">
        <v>0</v>
      </c>
      <c r="HJ725">
        <v>0</v>
      </c>
      <c r="HK725">
        <v>1</v>
      </c>
      <c r="HL725">
        <v>0</v>
      </c>
      <c r="HM725">
        <v>1</v>
      </c>
      <c r="HN725">
        <v>1</v>
      </c>
      <c r="HO725">
        <v>0</v>
      </c>
      <c r="HP725">
        <v>0</v>
      </c>
      <c r="HQ725">
        <v>0</v>
      </c>
      <c r="HR725">
        <v>1</v>
      </c>
      <c r="HS725">
        <v>0</v>
      </c>
      <c r="HT725">
        <v>0</v>
      </c>
      <c r="HU725">
        <v>0</v>
      </c>
      <c r="HV725">
        <v>1</v>
      </c>
      <c r="HW725">
        <v>1</v>
      </c>
      <c r="HX725">
        <v>0</v>
      </c>
      <c r="HY725">
        <v>1</v>
      </c>
      <c r="HZ725">
        <v>0</v>
      </c>
      <c r="IA725">
        <v>39</v>
      </c>
      <c r="IB725">
        <v>3</v>
      </c>
      <c r="IC725">
        <v>0</v>
      </c>
      <c r="ID725">
        <v>1</v>
      </c>
      <c r="IE725">
        <v>0</v>
      </c>
      <c r="IF725">
        <v>1</v>
      </c>
      <c r="IG725">
        <v>0</v>
      </c>
      <c r="IH725">
        <v>0</v>
      </c>
      <c r="II725">
        <v>0</v>
      </c>
      <c r="IJ725">
        <v>0</v>
      </c>
      <c r="IK725">
        <v>1</v>
      </c>
      <c r="IL725">
        <v>0</v>
      </c>
      <c r="IM725">
        <v>0</v>
      </c>
      <c r="IN725">
        <v>0</v>
      </c>
      <c r="IO725">
        <v>0</v>
      </c>
      <c r="IP725">
        <v>0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0</v>
      </c>
      <c r="JF725">
        <v>3</v>
      </c>
      <c r="JG725">
        <v>0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0</v>
      </c>
      <c r="JR725">
        <v>0</v>
      </c>
      <c r="JS725">
        <v>0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2</v>
      </c>
      <c r="KR725">
        <v>1</v>
      </c>
      <c r="KS725">
        <v>0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0</v>
      </c>
      <c r="LC725">
        <v>0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0</v>
      </c>
      <c r="LL725">
        <v>0</v>
      </c>
      <c r="LM725">
        <v>1</v>
      </c>
      <c r="LN725">
        <v>0</v>
      </c>
      <c r="LO725">
        <v>0</v>
      </c>
      <c r="LP725">
        <v>0</v>
      </c>
      <c r="LQ725">
        <v>0</v>
      </c>
      <c r="LR725">
        <v>0</v>
      </c>
      <c r="LS725">
        <v>0</v>
      </c>
      <c r="LT725">
        <v>2</v>
      </c>
    </row>
    <row r="726" spans="1:332">
      <c r="A726" t="s">
        <v>509</v>
      </c>
      <c r="B726" t="s">
        <v>502</v>
      </c>
      <c r="C726" t="str">
        <f>"061606"</f>
        <v>061606</v>
      </c>
      <c r="D726" t="s">
        <v>508</v>
      </c>
      <c r="E726">
        <v>4</v>
      </c>
      <c r="F726">
        <v>300</v>
      </c>
      <c r="G726">
        <v>240</v>
      </c>
      <c r="H726">
        <v>133</v>
      </c>
      <c r="I726">
        <v>107</v>
      </c>
      <c r="J726">
        <v>0</v>
      </c>
      <c r="K726">
        <v>2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107</v>
      </c>
      <c r="T726">
        <v>0</v>
      </c>
      <c r="U726">
        <v>0</v>
      </c>
      <c r="V726">
        <v>107</v>
      </c>
      <c r="W726">
        <v>4</v>
      </c>
      <c r="X726">
        <v>1</v>
      </c>
      <c r="Y726">
        <v>2</v>
      </c>
      <c r="Z726">
        <v>0</v>
      </c>
      <c r="AA726">
        <v>103</v>
      </c>
      <c r="AB726">
        <v>35</v>
      </c>
      <c r="AC726">
        <v>5</v>
      </c>
      <c r="AD726">
        <v>4</v>
      </c>
      <c r="AE726">
        <v>1</v>
      </c>
      <c r="AF726">
        <v>0</v>
      </c>
      <c r="AG726">
        <v>0</v>
      </c>
      <c r="AH726">
        <v>1</v>
      </c>
      <c r="AI726">
        <v>6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7</v>
      </c>
      <c r="AP726">
        <v>0</v>
      </c>
      <c r="AQ726">
        <v>0</v>
      </c>
      <c r="AR726">
        <v>0</v>
      </c>
      <c r="AS726">
        <v>1</v>
      </c>
      <c r="AT726">
        <v>0</v>
      </c>
      <c r="AU726">
        <v>0</v>
      </c>
      <c r="AV726">
        <v>0</v>
      </c>
      <c r="AW726">
        <v>2</v>
      </c>
      <c r="AX726">
        <v>0</v>
      </c>
      <c r="AY726">
        <v>6</v>
      </c>
      <c r="AZ726">
        <v>0</v>
      </c>
      <c r="BA726">
        <v>0</v>
      </c>
      <c r="BB726">
        <v>0</v>
      </c>
      <c r="BC726">
        <v>1</v>
      </c>
      <c r="BD726">
        <v>0</v>
      </c>
      <c r="BE726">
        <v>0</v>
      </c>
      <c r="BF726">
        <v>1</v>
      </c>
      <c r="BG726">
        <v>35</v>
      </c>
      <c r="BH726">
        <v>9</v>
      </c>
      <c r="BI726">
        <v>6</v>
      </c>
      <c r="BJ726">
        <v>3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9</v>
      </c>
      <c r="CN726">
        <v>2</v>
      </c>
      <c r="CO726">
        <v>1</v>
      </c>
      <c r="CP726">
        <v>1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2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41</v>
      </c>
      <c r="EM726">
        <v>1</v>
      </c>
      <c r="EN726">
        <v>0</v>
      </c>
      <c r="EO726">
        <v>3</v>
      </c>
      <c r="EP726">
        <v>1</v>
      </c>
      <c r="EQ726">
        <v>0</v>
      </c>
      <c r="ER726">
        <v>0</v>
      </c>
      <c r="ES726">
        <v>0</v>
      </c>
      <c r="ET726">
        <v>29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7</v>
      </c>
      <c r="FM726">
        <v>0</v>
      </c>
      <c r="FN726">
        <v>0</v>
      </c>
      <c r="FO726">
        <v>0</v>
      </c>
      <c r="FP726">
        <v>41</v>
      </c>
      <c r="FQ726">
        <v>10</v>
      </c>
      <c r="FR726">
        <v>4</v>
      </c>
      <c r="FS726">
        <v>3</v>
      </c>
      <c r="FT726">
        <v>1</v>
      </c>
      <c r="FU726">
        <v>1</v>
      </c>
      <c r="FV726">
        <v>0</v>
      </c>
      <c r="FW726">
        <v>0</v>
      </c>
      <c r="FX726">
        <v>0</v>
      </c>
      <c r="FY726">
        <v>0</v>
      </c>
      <c r="FZ726">
        <v>0</v>
      </c>
      <c r="GA726">
        <v>0</v>
      </c>
      <c r="GB726">
        <v>0</v>
      </c>
      <c r="GC726">
        <v>0</v>
      </c>
      <c r="GD726">
        <v>0</v>
      </c>
      <c r="GE726">
        <v>0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1</v>
      </c>
      <c r="GM726">
        <v>0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10</v>
      </c>
      <c r="GV726">
        <v>4</v>
      </c>
      <c r="GW726">
        <v>1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2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0</v>
      </c>
      <c r="HQ726">
        <v>0</v>
      </c>
      <c r="HR726">
        <v>1</v>
      </c>
      <c r="HS726">
        <v>0</v>
      </c>
      <c r="HT726">
        <v>0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4</v>
      </c>
      <c r="IB726">
        <v>2</v>
      </c>
      <c r="IC726">
        <v>1</v>
      </c>
      <c r="ID726">
        <v>0</v>
      </c>
      <c r="IE726">
        <v>0</v>
      </c>
      <c r="IF726">
        <v>1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0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2</v>
      </c>
      <c r="JG726">
        <v>0</v>
      </c>
      <c r="JH726">
        <v>0</v>
      </c>
      <c r="JI726">
        <v>0</v>
      </c>
      <c r="JJ726">
        <v>0</v>
      </c>
      <c r="JK726">
        <v>0</v>
      </c>
      <c r="JL726">
        <v>0</v>
      </c>
      <c r="JM726">
        <v>0</v>
      </c>
      <c r="JN726">
        <v>0</v>
      </c>
      <c r="JO726">
        <v>0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0</v>
      </c>
      <c r="JY726">
        <v>0</v>
      </c>
      <c r="JZ726">
        <v>0</v>
      </c>
      <c r="KA726">
        <v>0</v>
      </c>
      <c r="KB726">
        <v>0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</row>
    <row r="727" spans="1:332">
      <c r="A727" t="s">
        <v>507</v>
      </c>
      <c r="B727" t="s">
        <v>502</v>
      </c>
      <c r="C727" t="str">
        <f>"061606"</f>
        <v>061606</v>
      </c>
      <c r="D727" t="s">
        <v>506</v>
      </c>
      <c r="E727">
        <v>5</v>
      </c>
      <c r="F727">
        <v>222</v>
      </c>
      <c r="G727">
        <v>170</v>
      </c>
      <c r="H727">
        <v>59</v>
      </c>
      <c r="I727">
        <v>111</v>
      </c>
      <c r="J727">
        <v>0</v>
      </c>
      <c r="K727">
        <v>1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111</v>
      </c>
      <c r="T727">
        <v>0</v>
      </c>
      <c r="U727">
        <v>0</v>
      </c>
      <c r="V727">
        <v>111</v>
      </c>
      <c r="W727">
        <v>3</v>
      </c>
      <c r="X727">
        <v>2</v>
      </c>
      <c r="Y727">
        <v>1</v>
      </c>
      <c r="Z727">
        <v>0</v>
      </c>
      <c r="AA727">
        <v>108</v>
      </c>
      <c r="AB727">
        <v>59</v>
      </c>
      <c r="AC727">
        <v>12</v>
      </c>
      <c r="AD727">
        <v>0</v>
      </c>
      <c r="AE727">
        <v>2</v>
      </c>
      <c r="AF727">
        <v>1</v>
      </c>
      <c r="AG727">
        <v>1</v>
      </c>
      <c r="AH727">
        <v>2</v>
      </c>
      <c r="AI727">
        <v>2</v>
      </c>
      <c r="AJ727">
        <v>1</v>
      </c>
      <c r="AK727">
        <v>0</v>
      </c>
      <c r="AL727">
        <v>0</v>
      </c>
      <c r="AM727">
        <v>1</v>
      </c>
      <c r="AN727">
        <v>0</v>
      </c>
      <c r="AO727">
        <v>3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</v>
      </c>
      <c r="AW727">
        <v>3</v>
      </c>
      <c r="AX727">
        <v>0</v>
      </c>
      <c r="AY727">
        <v>29</v>
      </c>
      <c r="AZ727">
        <v>0</v>
      </c>
      <c r="BA727">
        <v>0</v>
      </c>
      <c r="BB727">
        <v>1</v>
      </c>
      <c r="BC727">
        <v>0</v>
      </c>
      <c r="BD727">
        <v>0</v>
      </c>
      <c r="BE727">
        <v>0</v>
      </c>
      <c r="BF727">
        <v>0</v>
      </c>
      <c r="BG727">
        <v>59</v>
      </c>
      <c r="BH727">
        <v>7</v>
      </c>
      <c r="BI727">
        <v>3</v>
      </c>
      <c r="BJ727">
        <v>2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1</v>
      </c>
      <c r="BR727">
        <v>0</v>
      </c>
      <c r="BS727">
        <v>1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7</v>
      </c>
      <c r="CN727">
        <v>5</v>
      </c>
      <c r="CO727">
        <v>3</v>
      </c>
      <c r="CP727">
        <v>1</v>
      </c>
      <c r="CQ727">
        <v>0</v>
      </c>
      <c r="CR727">
        <v>0</v>
      </c>
      <c r="CS727">
        <v>0</v>
      </c>
      <c r="CT727">
        <v>1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5</v>
      </c>
      <c r="DF727">
        <v>5</v>
      </c>
      <c r="DG727">
        <v>2</v>
      </c>
      <c r="DH727">
        <v>0</v>
      </c>
      <c r="DI727">
        <v>1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1</v>
      </c>
      <c r="EE727">
        <v>0</v>
      </c>
      <c r="EF727">
        <v>0</v>
      </c>
      <c r="EG727">
        <v>1</v>
      </c>
      <c r="EH727">
        <v>0</v>
      </c>
      <c r="EI727">
        <v>0</v>
      </c>
      <c r="EJ727">
        <v>0</v>
      </c>
      <c r="EK727">
        <v>5</v>
      </c>
      <c r="EL727">
        <v>8</v>
      </c>
      <c r="EM727">
        <v>2</v>
      </c>
      <c r="EN727">
        <v>0</v>
      </c>
      <c r="EO727">
        <v>0</v>
      </c>
      <c r="EP727">
        <v>1</v>
      </c>
      <c r="EQ727">
        <v>0</v>
      </c>
      <c r="ER727">
        <v>0</v>
      </c>
      <c r="ES727">
        <v>0</v>
      </c>
      <c r="ET727">
        <v>4</v>
      </c>
      <c r="EU727">
        <v>0</v>
      </c>
      <c r="EV727">
        <v>0</v>
      </c>
      <c r="EW727">
        <v>0</v>
      </c>
      <c r="EX727">
        <v>1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0</v>
      </c>
      <c r="FO727">
        <v>0</v>
      </c>
      <c r="FP727">
        <v>8</v>
      </c>
      <c r="FQ727">
        <v>6</v>
      </c>
      <c r="FR727">
        <v>4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1</v>
      </c>
      <c r="FY727">
        <v>1</v>
      </c>
      <c r="FZ727">
        <v>0</v>
      </c>
      <c r="GA727">
        <v>0</v>
      </c>
      <c r="GB727">
        <v>0</v>
      </c>
      <c r="GC727">
        <v>0</v>
      </c>
      <c r="GD727">
        <v>0</v>
      </c>
      <c r="GE727">
        <v>0</v>
      </c>
      <c r="GF727">
        <v>0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0</v>
      </c>
      <c r="GO727">
        <v>0</v>
      </c>
      <c r="GP727">
        <v>0</v>
      </c>
      <c r="GQ727">
        <v>0</v>
      </c>
      <c r="GR727">
        <v>0</v>
      </c>
      <c r="GS727">
        <v>0</v>
      </c>
      <c r="GT727">
        <v>0</v>
      </c>
      <c r="GU727">
        <v>6</v>
      </c>
      <c r="GV727">
        <v>12</v>
      </c>
      <c r="GW727">
        <v>2</v>
      </c>
      <c r="GX727">
        <v>1</v>
      </c>
      <c r="GY727">
        <v>0</v>
      </c>
      <c r="GZ727">
        <v>0</v>
      </c>
      <c r="HA727">
        <v>0</v>
      </c>
      <c r="HB727">
        <v>0</v>
      </c>
      <c r="HC727">
        <v>3</v>
      </c>
      <c r="HD727">
        <v>0</v>
      </c>
      <c r="HE727">
        <v>2</v>
      </c>
      <c r="HF727">
        <v>0</v>
      </c>
      <c r="HG727">
        <v>0</v>
      </c>
      <c r="HH727">
        <v>1</v>
      </c>
      <c r="HI727">
        <v>1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0</v>
      </c>
      <c r="HP727">
        <v>0</v>
      </c>
      <c r="HQ727">
        <v>0</v>
      </c>
      <c r="HR727">
        <v>0</v>
      </c>
      <c r="HS727">
        <v>0</v>
      </c>
      <c r="HT727">
        <v>0</v>
      </c>
      <c r="HU727">
        <v>0</v>
      </c>
      <c r="HV727">
        <v>1</v>
      </c>
      <c r="HW727">
        <v>0</v>
      </c>
      <c r="HX727">
        <v>0</v>
      </c>
      <c r="HY727">
        <v>1</v>
      </c>
      <c r="HZ727">
        <v>0</v>
      </c>
      <c r="IA727">
        <v>12</v>
      </c>
      <c r="IB727">
        <v>5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0</v>
      </c>
      <c r="IN727">
        <v>0</v>
      </c>
      <c r="IO727">
        <v>0</v>
      </c>
      <c r="IP727">
        <v>0</v>
      </c>
      <c r="IQ727">
        <v>1</v>
      </c>
      <c r="IR727">
        <v>0</v>
      </c>
      <c r="IS727">
        <v>0</v>
      </c>
      <c r="IT727">
        <v>0</v>
      </c>
      <c r="IU727">
        <v>0</v>
      </c>
      <c r="IV727">
        <v>1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2</v>
      </c>
      <c r="JD727">
        <v>0</v>
      </c>
      <c r="JE727">
        <v>1</v>
      </c>
      <c r="JF727">
        <v>5</v>
      </c>
      <c r="JG727">
        <v>1</v>
      </c>
      <c r="JH727">
        <v>1</v>
      </c>
      <c r="JI727">
        <v>0</v>
      </c>
      <c r="JJ727">
        <v>0</v>
      </c>
      <c r="JK727">
        <v>0</v>
      </c>
      <c r="JL727">
        <v>0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0</v>
      </c>
      <c r="JW727">
        <v>0</v>
      </c>
      <c r="JX727">
        <v>1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0</v>
      </c>
      <c r="KS727">
        <v>0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</row>
    <row r="728" spans="1:332">
      <c r="A728" t="s">
        <v>505</v>
      </c>
      <c r="B728" t="s">
        <v>502</v>
      </c>
      <c r="C728" t="str">
        <f>"061606"</f>
        <v>061606</v>
      </c>
      <c r="D728" t="s">
        <v>504</v>
      </c>
      <c r="E728">
        <v>6</v>
      </c>
      <c r="F728">
        <v>324</v>
      </c>
      <c r="G728">
        <v>258</v>
      </c>
      <c r="H728">
        <v>111</v>
      </c>
      <c r="I728">
        <v>147</v>
      </c>
      <c r="J728">
        <v>0</v>
      </c>
      <c r="K728">
        <v>5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147</v>
      </c>
      <c r="T728">
        <v>0</v>
      </c>
      <c r="U728">
        <v>0</v>
      </c>
      <c r="V728">
        <v>147</v>
      </c>
      <c r="W728">
        <v>1</v>
      </c>
      <c r="X728">
        <v>1</v>
      </c>
      <c r="Y728">
        <v>0</v>
      </c>
      <c r="Z728">
        <v>0</v>
      </c>
      <c r="AA728">
        <v>146</v>
      </c>
      <c r="AB728">
        <v>59</v>
      </c>
      <c r="AC728">
        <v>9</v>
      </c>
      <c r="AD728">
        <v>3</v>
      </c>
      <c r="AE728">
        <v>5</v>
      </c>
      <c r="AF728">
        <v>1</v>
      </c>
      <c r="AG728">
        <v>2</v>
      </c>
      <c r="AH728">
        <v>2</v>
      </c>
      <c r="AI728">
        <v>1</v>
      </c>
      <c r="AJ728">
        <v>0</v>
      </c>
      <c r="AK728">
        <v>0</v>
      </c>
      <c r="AL728">
        <v>3</v>
      </c>
      <c r="AM728">
        <v>1</v>
      </c>
      <c r="AN728">
        <v>1</v>
      </c>
      <c r="AO728">
        <v>4</v>
      </c>
      <c r="AP728">
        <v>0</v>
      </c>
      <c r="AQ728">
        <v>0</v>
      </c>
      <c r="AR728">
        <v>1</v>
      </c>
      <c r="AS728">
        <v>0</v>
      </c>
      <c r="AT728">
        <v>0</v>
      </c>
      <c r="AU728">
        <v>1</v>
      </c>
      <c r="AV728">
        <v>0</v>
      </c>
      <c r="AW728">
        <v>4</v>
      </c>
      <c r="AX728">
        <v>0</v>
      </c>
      <c r="AY728">
        <v>21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59</v>
      </c>
      <c r="BH728">
        <v>22</v>
      </c>
      <c r="BI728">
        <v>10</v>
      </c>
      <c r="BJ728">
        <v>12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22</v>
      </c>
      <c r="CN728">
        <v>9</v>
      </c>
      <c r="CO728">
        <v>1</v>
      </c>
      <c r="CP728">
        <v>3</v>
      </c>
      <c r="CQ728">
        <v>0</v>
      </c>
      <c r="CR728">
        <v>1</v>
      </c>
      <c r="CS728">
        <v>0</v>
      </c>
      <c r="CT728">
        <v>0</v>
      </c>
      <c r="CU728">
        <v>0</v>
      </c>
      <c r="CV728">
        <v>1</v>
      </c>
      <c r="CW728">
        <v>0</v>
      </c>
      <c r="CX728">
        <v>0</v>
      </c>
      <c r="CY728">
        <v>0</v>
      </c>
      <c r="CZ728">
        <v>1</v>
      </c>
      <c r="DA728">
        <v>0</v>
      </c>
      <c r="DB728">
        <v>0</v>
      </c>
      <c r="DC728">
        <v>1</v>
      </c>
      <c r="DD728">
        <v>1</v>
      </c>
      <c r="DE728">
        <v>9</v>
      </c>
      <c r="DF728">
        <v>4</v>
      </c>
      <c r="DG728">
        <v>1</v>
      </c>
      <c r="DH728">
        <v>0</v>
      </c>
      <c r="DI728">
        <v>1</v>
      </c>
      <c r="DJ728">
        <v>1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1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4</v>
      </c>
      <c r="EL728">
        <v>39</v>
      </c>
      <c r="EM728">
        <v>1</v>
      </c>
      <c r="EN728">
        <v>1</v>
      </c>
      <c r="EO728">
        <v>5</v>
      </c>
      <c r="EP728">
        <v>3</v>
      </c>
      <c r="EQ728">
        <v>1</v>
      </c>
      <c r="ER728">
        <v>0</v>
      </c>
      <c r="ES728">
        <v>0</v>
      </c>
      <c r="ET728">
        <v>17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1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10</v>
      </c>
      <c r="FM728">
        <v>0</v>
      </c>
      <c r="FN728">
        <v>0</v>
      </c>
      <c r="FO728">
        <v>0</v>
      </c>
      <c r="FP728">
        <v>39</v>
      </c>
      <c r="FQ728">
        <v>4</v>
      </c>
      <c r="FR728">
        <v>1</v>
      </c>
      <c r="FS728">
        <v>1</v>
      </c>
      <c r="FT728">
        <v>0</v>
      </c>
      <c r="FU728">
        <v>0</v>
      </c>
      <c r="FV728">
        <v>1</v>
      </c>
      <c r="FW728">
        <v>0</v>
      </c>
      <c r="FX728">
        <v>0</v>
      </c>
      <c r="FY728">
        <v>0</v>
      </c>
      <c r="FZ728">
        <v>1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4</v>
      </c>
      <c r="GV728">
        <v>8</v>
      </c>
      <c r="GW728">
        <v>1</v>
      </c>
      <c r="GX728">
        <v>3</v>
      </c>
      <c r="GY728">
        <v>1</v>
      </c>
      <c r="GZ728">
        <v>0</v>
      </c>
      <c r="HA728">
        <v>1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0</v>
      </c>
      <c r="HO728">
        <v>2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8</v>
      </c>
      <c r="IB728">
        <v>1</v>
      </c>
      <c r="IC728">
        <v>1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0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0</v>
      </c>
      <c r="JF728">
        <v>1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0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</row>
    <row r="729" spans="1:332">
      <c r="A729" t="s">
        <v>503</v>
      </c>
      <c r="B729" t="s">
        <v>502</v>
      </c>
      <c r="C729" t="str">
        <f>"061606"</f>
        <v>061606</v>
      </c>
      <c r="D729" t="s">
        <v>501</v>
      </c>
      <c r="E729">
        <v>7</v>
      </c>
      <c r="F729">
        <v>367</v>
      </c>
      <c r="G729">
        <v>292</v>
      </c>
      <c r="H729">
        <v>108</v>
      </c>
      <c r="I729">
        <v>184</v>
      </c>
      <c r="J729">
        <v>0</v>
      </c>
      <c r="K729">
        <v>1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184</v>
      </c>
      <c r="T729">
        <v>0</v>
      </c>
      <c r="U729">
        <v>0</v>
      </c>
      <c r="V729">
        <v>184</v>
      </c>
      <c r="W729">
        <v>12</v>
      </c>
      <c r="X729">
        <v>10</v>
      </c>
      <c r="Y729">
        <v>2</v>
      </c>
      <c r="Z729">
        <v>0</v>
      </c>
      <c r="AA729">
        <v>172</v>
      </c>
      <c r="AB729">
        <v>118</v>
      </c>
      <c r="AC729">
        <v>18</v>
      </c>
      <c r="AD729">
        <v>8</v>
      </c>
      <c r="AE729">
        <v>4</v>
      </c>
      <c r="AF729">
        <v>1</v>
      </c>
      <c r="AG729">
        <v>1</v>
      </c>
      <c r="AH729">
        <v>4</v>
      </c>
      <c r="AI729">
        <v>3</v>
      </c>
      <c r="AJ729">
        <v>0</v>
      </c>
      <c r="AK729">
        <v>1</v>
      </c>
      <c r="AL729">
        <v>1</v>
      </c>
      <c r="AM729">
        <v>1</v>
      </c>
      <c r="AN729">
        <v>2</v>
      </c>
      <c r="AO729">
        <v>3</v>
      </c>
      <c r="AP729">
        <v>0</v>
      </c>
      <c r="AQ729">
        <v>0</v>
      </c>
      <c r="AR729">
        <v>0</v>
      </c>
      <c r="AS729">
        <v>3</v>
      </c>
      <c r="AT729">
        <v>0</v>
      </c>
      <c r="AU729">
        <v>2</v>
      </c>
      <c r="AV729">
        <v>0</v>
      </c>
      <c r="AW729">
        <v>7</v>
      </c>
      <c r="AX729">
        <v>0</v>
      </c>
      <c r="AY729">
        <v>53</v>
      </c>
      <c r="AZ729">
        <v>0</v>
      </c>
      <c r="BA729">
        <v>1</v>
      </c>
      <c r="BB729">
        <v>0</v>
      </c>
      <c r="BC729">
        <v>1</v>
      </c>
      <c r="BD729">
        <v>1</v>
      </c>
      <c r="BE729">
        <v>0</v>
      </c>
      <c r="BF729">
        <v>3</v>
      </c>
      <c r="BG729">
        <v>118</v>
      </c>
      <c r="BH729">
        <v>4</v>
      </c>
      <c r="BI729">
        <v>3</v>
      </c>
      <c r="BJ729">
        <v>0</v>
      </c>
      <c r="BK729">
        <v>0</v>
      </c>
      <c r="BL729">
        <v>1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4</v>
      </c>
      <c r="CN729">
        <v>4</v>
      </c>
      <c r="CO729">
        <v>0</v>
      </c>
      <c r="CP729">
        <v>1</v>
      </c>
      <c r="CQ729">
        <v>2</v>
      </c>
      <c r="CR729">
        <v>0</v>
      </c>
      <c r="CS729">
        <v>1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4</v>
      </c>
      <c r="DF729">
        <v>3</v>
      </c>
      <c r="DG729">
        <v>0</v>
      </c>
      <c r="DH729">
        <v>1</v>
      </c>
      <c r="DI729">
        <v>0</v>
      </c>
      <c r="DJ729">
        <v>0</v>
      </c>
      <c r="DK729">
        <v>0</v>
      </c>
      <c r="DL729">
        <v>0</v>
      </c>
      <c r="DM729">
        <v>1</v>
      </c>
      <c r="DN729">
        <v>0</v>
      </c>
      <c r="DO729">
        <v>0</v>
      </c>
      <c r="DP729">
        <v>1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3</v>
      </c>
      <c r="EL729">
        <v>20</v>
      </c>
      <c r="EM729">
        <v>0</v>
      </c>
      <c r="EN729">
        <v>0</v>
      </c>
      <c r="EO729">
        <v>0</v>
      </c>
      <c r="EP729">
        <v>2</v>
      </c>
      <c r="EQ729">
        <v>1</v>
      </c>
      <c r="ER729">
        <v>0</v>
      </c>
      <c r="ES729">
        <v>0</v>
      </c>
      <c r="ET729">
        <v>13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1</v>
      </c>
      <c r="FG729">
        <v>0</v>
      </c>
      <c r="FH729">
        <v>1</v>
      </c>
      <c r="FI729">
        <v>0</v>
      </c>
      <c r="FJ729">
        <v>0</v>
      </c>
      <c r="FK729">
        <v>0</v>
      </c>
      <c r="FL729">
        <v>2</v>
      </c>
      <c r="FM729">
        <v>0</v>
      </c>
      <c r="FN729">
        <v>0</v>
      </c>
      <c r="FO729">
        <v>0</v>
      </c>
      <c r="FP729">
        <v>20</v>
      </c>
      <c r="FQ729">
        <v>3</v>
      </c>
      <c r="FR729">
        <v>1</v>
      </c>
      <c r="FS729">
        <v>1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0</v>
      </c>
      <c r="GA729">
        <v>0</v>
      </c>
      <c r="GB729">
        <v>0</v>
      </c>
      <c r="GC729">
        <v>0</v>
      </c>
      <c r="GD729">
        <v>1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3</v>
      </c>
      <c r="GV729">
        <v>17</v>
      </c>
      <c r="GW729">
        <v>0</v>
      </c>
      <c r="GX729">
        <v>15</v>
      </c>
      <c r="GY729">
        <v>1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1</v>
      </c>
      <c r="HG729">
        <v>0</v>
      </c>
      <c r="HH729">
        <v>0</v>
      </c>
      <c r="HI729">
        <v>0</v>
      </c>
      <c r="HJ729">
        <v>0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0</v>
      </c>
      <c r="HQ729">
        <v>0</v>
      </c>
      <c r="HR729">
        <v>0</v>
      </c>
      <c r="HS729">
        <v>0</v>
      </c>
      <c r="HT729">
        <v>0</v>
      </c>
      <c r="HU729">
        <v>0</v>
      </c>
      <c r="HV729">
        <v>0</v>
      </c>
      <c r="HW729">
        <v>0</v>
      </c>
      <c r="HX729">
        <v>0</v>
      </c>
      <c r="HY729">
        <v>0</v>
      </c>
      <c r="HZ729">
        <v>0</v>
      </c>
      <c r="IA729">
        <v>17</v>
      </c>
      <c r="IB729">
        <v>2</v>
      </c>
      <c r="IC729">
        <v>1</v>
      </c>
      <c r="ID729">
        <v>0</v>
      </c>
      <c r="IE729">
        <v>0</v>
      </c>
      <c r="IF729">
        <v>1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0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0</v>
      </c>
      <c r="JF729">
        <v>2</v>
      </c>
      <c r="JG729">
        <v>0</v>
      </c>
      <c r="JH729">
        <v>0</v>
      </c>
      <c r="JI729">
        <v>0</v>
      </c>
      <c r="JJ729">
        <v>0</v>
      </c>
      <c r="JK729">
        <v>0</v>
      </c>
      <c r="JL729">
        <v>0</v>
      </c>
      <c r="JM729">
        <v>0</v>
      </c>
      <c r="JN729">
        <v>0</v>
      </c>
      <c r="JO729">
        <v>0</v>
      </c>
      <c r="JP729">
        <v>0</v>
      </c>
      <c r="JQ729">
        <v>0</v>
      </c>
      <c r="JR729">
        <v>0</v>
      </c>
      <c r="JS729">
        <v>0</v>
      </c>
      <c r="JT729">
        <v>0</v>
      </c>
      <c r="JU729">
        <v>0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1</v>
      </c>
      <c r="KR729">
        <v>0</v>
      </c>
      <c r="KS729">
        <v>0</v>
      </c>
      <c r="KT729">
        <v>1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1</v>
      </c>
    </row>
    <row r="730" spans="1:332">
      <c r="A730" t="s">
        <v>500</v>
      </c>
      <c r="B730" t="s">
        <v>459</v>
      </c>
      <c r="C730" t="str">
        <f>"061701"</f>
        <v>061701</v>
      </c>
      <c r="D730" t="s">
        <v>499</v>
      </c>
      <c r="E730">
        <v>1</v>
      </c>
      <c r="F730">
        <v>1557</v>
      </c>
      <c r="G730">
        <v>1210</v>
      </c>
      <c r="H730">
        <v>318</v>
      </c>
      <c r="I730">
        <v>892</v>
      </c>
      <c r="J730">
        <v>2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892</v>
      </c>
      <c r="T730">
        <v>0</v>
      </c>
      <c r="U730">
        <v>0</v>
      </c>
      <c r="V730">
        <v>892</v>
      </c>
      <c r="W730">
        <v>13</v>
      </c>
      <c r="X730">
        <v>12</v>
      </c>
      <c r="Y730">
        <v>1</v>
      </c>
      <c r="Z730">
        <v>0</v>
      </c>
      <c r="AA730">
        <v>879</v>
      </c>
      <c r="AB730">
        <v>367</v>
      </c>
      <c r="AC730">
        <v>36</v>
      </c>
      <c r="AD730">
        <v>23</v>
      </c>
      <c r="AE730">
        <v>11</v>
      </c>
      <c r="AF730">
        <v>3</v>
      </c>
      <c r="AG730">
        <v>1</v>
      </c>
      <c r="AH730">
        <v>0</v>
      </c>
      <c r="AI730">
        <v>11</v>
      </c>
      <c r="AJ730">
        <v>1</v>
      </c>
      <c r="AK730">
        <v>225</v>
      </c>
      <c r="AL730">
        <v>14</v>
      </c>
      <c r="AM730">
        <v>5</v>
      </c>
      <c r="AN730">
        <v>0</v>
      </c>
      <c r="AO730">
        <v>3</v>
      </c>
      <c r="AP730">
        <v>0</v>
      </c>
      <c r="AQ730">
        <v>1</v>
      </c>
      <c r="AR730">
        <v>0</v>
      </c>
      <c r="AS730">
        <v>1</v>
      </c>
      <c r="AT730">
        <v>2</v>
      </c>
      <c r="AU730">
        <v>0</v>
      </c>
      <c r="AV730">
        <v>0</v>
      </c>
      <c r="AW730">
        <v>1</v>
      </c>
      <c r="AX730">
        <v>0</v>
      </c>
      <c r="AY730">
        <v>0</v>
      </c>
      <c r="AZ730">
        <v>1</v>
      </c>
      <c r="BA730">
        <v>1</v>
      </c>
      <c r="BB730">
        <v>0</v>
      </c>
      <c r="BC730">
        <v>0</v>
      </c>
      <c r="BD730">
        <v>1</v>
      </c>
      <c r="BE730">
        <v>0</v>
      </c>
      <c r="BF730">
        <v>26</v>
      </c>
      <c r="BG730">
        <v>367</v>
      </c>
      <c r="BH730">
        <v>203</v>
      </c>
      <c r="BI730">
        <v>98</v>
      </c>
      <c r="BJ730">
        <v>13</v>
      </c>
      <c r="BK730">
        <v>11</v>
      </c>
      <c r="BL730">
        <v>5</v>
      </c>
      <c r="BM730">
        <v>3</v>
      </c>
      <c r="BN730">
        <v>7</v>
      </c>
      <c r="BO730">
        <v>2</v>
      </c>
      <c r="BP730">
        <v>56</v>
      </c>
      <c r="BQ730">
        <v>1</v>
      </c>
      <c r="BR730">
        <v>0</v>
      </c>
      <c r="BS730">
        <v>0</v>
      </c>
      <c r="BT730">
        <v>3</v>
      </c>
      <c r="BU730">
        <v>0</v>
      </c>
      <c r="BV730">
        <v>0</v>
      </c>
      <c r="BW730">
        <v>0</v>
      </c>
      <c r="BX730">
        <v>1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1</v>
      </c>
      <c r="CI730">
        <v>1</v>
      </c>
      <c r="CJ730">
        <v>0</v>
      </c>
      <c r="CK730">
        <v>0</v>
      </c>
      <c r="CL730">
        <v>1</v>
      </c>
      <c r="CM730">
        <v>203</v>
      </c>
      <c r="CN730">
        <v>25</v>
      </c>
      <c r="CO730">
        <v>13</v>
      </c>
      <c r="CP730">
        <v>4</v>
      </c>
      <c r="CQ730">
        <v>0</v>
      </c>
      <c r="CR730">
        <v>0</v>
      </c>
      <c r="CS730">
        <v>0</v>
      </c>
      <c r="CT730">
        <v>1</v>
      </c>
      <c r="CU730">
        <v>1</v>
      </c>
      <c r="CV730">
        <v>0</v>
      </c>
      <c r="CW730">
        <v>1</v>
      </c>
      <c r="CX730">
        <v>2</v>
      </c>
      <c r="CY730">
        <v>0</v>
      </c>
      <c r="CZ730">
        <v>1</v>
      </c>
      <c r="DA730">
        <v>1</v>
      </c>
      <c r="DB730">
        <v>0</v>
      </c>
      <c r="DC730">
        <v>1</v>
      </c>
      <c r="DD730">
        <v>0</v>
      </c>
      <c r="DE730">
        <v>25</v>
      </c>
      <c r="DF730">
        <v>45</v>
      </c>
      <c r="DG730">
        <v>27</v>
      </c>
      <c r="DH730">
        <v>2</v>
      </c>
      <c r="DI730">
        <v>5</v>
      </c>
      <c r="DJ730">
        <v>1</v>
      </c>
      <c r="DK730">
        <v>1</v>
      </c>
      <c r="DL730">
        <v>1</v>
      </c>
      <c r="DM730">
        <v>0</v>
      </c>
      <c r="DN730">
        <v>0</v>
      </c>
      <c r="DO730">
        <v>0</v>
      </c>
      <c r="DP730">
        <v>0</v>
      </c>
      <c r="DQ730">
        <v>5</v>
      </c>
      <c r="DR730">
        <v>0</v>
      </c>
      <c r="DS730">
        <v>1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1</v>
      </c>
      <c r="EH730">
        <v>0</v>
      </c>
      <c r="EI730">
        <v>0</v>
      </c>
      <c r="EJ730">
        <v>1</v>
      </c>
      <c r="EK730">
        <v>45</v>
      </c>
      <c r="EL730">
        <v>34</v>
      </c>
      <c r="EM730">
        <v>8</v>
      </c>
      <c r="EN730">
        <v>2</v>
      </c>
      <c r="EO730">
        <v>3</v>
      </c>
      <c r="EP730">
        <v>2</v>
      </c>
      <c r="EQ730">
        <v>0</v>
      </c>
      <c r="ER730">
        <v>2</v>
      </c>
      <c r="ES730">
        <v>0</v>
      </c>
      <c r="ET730">
        <v>0</v>
      </c>
      <c r="EU730">
        <v>0</v>
      </c>
      <c r="EV730">
        <v>10</v>
      </c>
      <c r="EW730">
        <v>1</v>
      </c>
      <c r="EX730">
        <v>0</v>
      </c>
      <c r="EY730">
        <v>1</v>
      </c>
      <c r="EZ730">
        <v>0</v>
      </c>
      <c r="FA730">
        <v>3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1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1</v>
      </c>
      <c r="FP730">
        <v>34</v>
      </c>
      <c r="FQ730">
        <v>50</v>
      </c>
      <c r="FR730">
        <v>31</v>
      </c>
      <c r="FS730">
        <v>10</v>
      </c>
      <c r="FT730">
        <v>6</v>
      </c>
      <c r="FU730">
        <v>0</v>
      </c>
      <c r="FV730">
        <v>0</v>
      </c>
      <c r="FW730">
        <v>0</v>
      </c>
      <c r="FX730">
        <v>2</v>
      </c>
      <c r="FY730">
        <v>0</v>
      </c>
      <c r="FZ730">
        <v>0</v>
      </c>
      <c r="GA730">
        <v>1</v>
      </c>
      <c r="GB730">
        <v>0</v>
      </c>
      <c r="GC730">
        <v>0</v>
      </c>
      <c r="GD730">
        <v>0</v>
      </c>
      <c r="GE730">
        <v>0</v>
      </c>
      <c r="GF730">
        <v>0</v>
      </c>
      <c r="GG730">
        <v>0</v>
      </c>
      <c r="GH730">
        <v>0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0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50</v>
      </c>
      <c r="GV730">
        <v>73</v>
      </c>
      <c r="GW730">
        <v>24</v>
      </c>
      <c r="GX730">
        <v>8</v>
      </c>
      <c r="GY730">
        <v>6</v>
      </c>
      <c r="GZ730">
        <v>1</v>
      </c>
      <c r="HA730">
        <v>3</v>
      </c>
      <c r="HB730">
        <v>1</v>
      </c>
      <c r="HC730">
        <v>3</v>
      </c>
      <c r="HD730">
        <v>1</v>
      </c>
      <c r="HE730">
        <v>1</v>
      </c>
      <c r="HF730">
        <v>0</v>
      </c>
      <c r="HG730">
        <v>1</v>
      </c>
      <c r="HH730">
        <v>3</v>
      </c>
      <c r="HI730">
        <v>5</v>
      </c>
      <c r="HJ730">
        <v>1</v>
      </c>
      <c r="HK730">
        <v>0</v>
      </c>
      <c r="HL730">
        <v>0</v>
      </c>
      <c r="HM730">
        <v>1</v>
      </c>
      <c r="HN730">
        <v>1</v>
      </c>
      <c r="HO730">
        <v>3</v>
      </c>
      <c r="HP730">
        <v>1</v>
      </c>
      <c r="HQ730">
        <v>1</v>
      </c>
      <c r="HR730">
        <v>0</v>
      </c>
      <c r="HS730">
        <v>2</v>
      </c>
      <c r="HT730">
        <v>0</v>
      </c>
      <c r="HU730">
        <v>1</v>
      </c>
      <c r="HV730">
        <v>0</v>
      </c>
      <c r="HW730">
        <v>0</v>
      </c>
      <c r="HX730">
        <v>2</v>
      </c>
      <c r="HY730">
        <v>2</v>
      </c>
      <c r="HZ730">
        <v>1</v>
      </c>
      <c r="IA730">
        <v>73</v>
      </c>
      <c r="IB730">
        <v>78</v>
      </c>
      <c r="IC730">
        <v>37</v>
      </c>
      <c r="ID730">
        <v>8</v>
      </c>
      <c r="IE730">
        <v>9</v>
      </c>
      <c r="IF730">
        <v>1</v>
      </c>
      <c r="IG730">
        <v>5</v>
      </c>
      <c r="IH730">
        <v>3</v>
      </c>
      <c r="II730">
        <v>6</v>
      </c>
      <c r="IJ730">
        <v>2</v>
      </c>
      <c r="IK730">
        <v>1</v>
      </c>
      <c r="IL730">
        <v>0</v>
      </c>
      <c r="IM730">
        <v>0</v>
      </c>
      <c r="IN730">
        <v>0</v>
      </c>
      <c r="IO730">
        <v>0</v>
      </c>
      <c r="IP730">
        <v>0</v>
      </c>
      <c r="IQ730">
        <v>0</v>
      </c>
      <c r="IR730">
        <v>0</v>
      </c>
      <c r="IS730">
        <v>1</v>
      </c>
      <c r="IT730">
        <v>0</v>
      </c>
      <c r="IU730">
        <v>0</v>
      </c>
      <c r="IV730">
        <v>0</v>
      </c>
      <c r="IW730">
        <v>1</v>
      </c>
      <c r="IX730">
        <v>0</v>
      </c>
      <c r="IY730">
        <v>0</v>
      </c>
      <c r="IZ730">
        <v>1</v>
      </c>
      <c r="JA730">
        <v>0</v>
      </c>
      <c r="JB730">
        <v>0</v>
      </c>
      <c r="JC730">
        <v>2</v>
      </c>
      <c r="JD730">
        <v>1</v>
      </c>
      <c r="JE730">
        <v>0</v>
      </c>
      <c r="JF730">
        <v>78</v>
      </c>
      <c r="JG730">
        <v>2</v>
      </c>
      <c r="JH730">
        <v>0</v>
      </c>
      <c r="JI730">
        <v>0</v>
      </c>
      <c r="JJ730">
        <v>0</v>
      </c>
      <c r="JK730">
        <v>0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0</v>
      </c>
      <c r="JV730">
        <v>1</v>
      </c>
      <c r="JW730">
        <v>1</v>
      </c>
      <c r="JX730">
        <v>2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0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2</v>
      </c>
      <c r="KR730">
        <v>0</v>
      </c>
      <c r="KS730">
        <v>0</v>
      </c>
      <c r="KT730">
        <v>1</v>
      </c>
      <c r="KU730">
        <v>0</v>
      </c>
      <c r="KV730">
        <v>0</v>
      </c>
      <c r="KW730">
        <v>1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0</v>
      </c>
      <c r="LD730">
        <v>0</v>
      </c>
      <c r="LE730">
        <v>0</v>
      </c>
      <c r="LF730">
        <v>0</v>
      </c>
      <c r="LG730">
        <v>0</v>
      </c>
      <c r="LH730">
        <v>0</v>
      </c>
      <c r="LI730">
        <v>0</v>
      </c>
      <c r="LJ730">
        <v>0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2</v>
      </c>
    </row>
    <row r="731" spans="1:332">
      <c r="A731" t="s">
        <v>498</v>
      </c>
      <c r="B731" t="s">
        <v>459</v>
      </c>
      <c r="C731" t="str">
        <f>"061701"</f>
        <v>061701</v>
      </c>
      <c r="D731" t="s">
        <v>497</v>
      </c>
      <c r="E731">
        <v>2</v>
      </c>
      <c r="F731">
        <v>1166</v>
      </c>
      <c r="G731">
        <v>900</v>
      </c>
      <c r="H731">
        <v>295</v>
      </c>
      <c r="I731">
        <v>605</v>
      </c>
      <c r="J731">
        <v>7</v>
      </c>
      <c r="K731">
        <v>4</v>
      </c>
      <c r="L731">
        <v>2</v>
      </c>
      <c r="M731">
        <v>2</v>
      </c>
      <c r="N731">
        <v>0</v>
      </c>
      <c r="O731">
        <v>0</v>
      </c>
      <c r="P731">
        <v>0</v>
      </c>
      <c r="Q731">
        <v>0</v>
      </c>
      <c r="R731">
        <v>2</v>
      </c>
      <c r="S731">
        <v>607</v>
      </c>
      <c r="T731">
        <v>2</v>
      </c>
      <c r="U731">
        <v>0</v>
      </c>
      <c r="V731">
        <v>607</v>
      </c>
      <c r="W731">
        <v>9</v>
      </c>
      <c r="X731">
        <v>8</v>
      </c>
      <c r="Y731">
        <v>1</v>
      </c>
      <c r="Z731">
        <v>0</v>
      </c>
      <c r="AA731">
        <v>598</v>
      </c>
      <c r="AB731">
        <v>240</v>
      </c>
      <c r="AC731">
        <v>29</v>
      </c>
      <c r="AD731">
        <v>16</v>
      </c>
      <c r="AE731">
        <v>6</v>
      </c>
      <c r="AF731">
        <v>2</v>
      </c>
      <c r="AG731">
        <v>1</v>
      </c>
      <c r="AH731">
        <v>0</v>
      </c>
      <c r="AI731">
        <v>1</v>
      </c>
      <c r="AJ731">
        <v>1</v>
      </c>
      <c r="AK731">
        <v>168</v>
      </c>
      <c r="AL731">
        <v>1</v>
      </c>
      <c r="AM731">
        <v>2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</v>
      </c>
      <c r="AV731">
        <v>0</v>
      </c>
      <c r="AW731">
        <v>0</v>
      </c>
      <c r="AX731">
        <v>1</v>
      </c>
      <c r="AY731">
        <v>0</v>
      </c>
      <c r="AZ731">
        <v>3</v>
      </c>
      <c r="BA731">
        <v>0</v>
      </c>
      <c r="BB731">
        <v>0</v>
      </c>
      <c r="BC731">
        <v>0</v>
      </c>
      <c r="BD731">
        <v>1</v>
      </c>
      <c r="BE731">
        <v>0</v>
      </c>
      <c r="BF731">
        <v>7</v>
      </c>
      <c r="BG731">
        <v>240</v>
      </c>
      <c r="BH731">
        <v>147</v>
      </c>
      <c r="BI731">
        <v>72</v>
      </c>
      <c r="BJ731">
        <v>3</v>
      </c>
      <c r="BK731">
        <v>7</v>
      </c>
      <c r="BL731">
        <v>3</v>
      </c>
      <c r="BM731">
        <v>1</v>
      </c>
      <c r="BN731">
        <v>10</v>
      </c>
      <c r="BO731">
        <v>2</v>
      </c>
      <c r="BP731">
        <v>41</v>
      </c>
      <c r="BQ731">
        <v>1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1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6</v>
      </c>
      <c r="CI731">
        <v>0</v>
      </c>
      <c r="CJ731">
        <v>0</v>
      </c>
      <c r="CK731">
        <v>0</v>
      </c>
      <c r="CL731">
        <v>0</v>
      </c>
      <c r="CM731">
        <v>147</v>
      </c>
      <c r="CN731">
        <v>26</v>
      </c>
      <c r="CO731">
        <v>9</v>
      </c>
      <c r="CP731">
        <v>0</v>
      </c>
      <c r="CQ731">
        <v>0</v>
      </c>
      <c r="CR731">
        <v>2</v>
      </c>
      <c r="CS731">
        <v>0</v>
      </c>
      <c r="CT731">
        <v>1</v>
      </c>
      <c r="CU731">
        <v>6</v>
      </c>
      <c r="CV731">
        <v>2</v>
      </c>
      <c r="CW731">
        <v>1</v>
      </c>
      <c r="CX731">
        <v>1</v>
      </c>
      <c r="CY731">
        <v>0</v>
      </c>
      <c r="CZ731">
        <v>2</v>
      </c>
      <c r="DA731">
        <v>0</v>
      </c>
      <c r="DB731">
        <v>2</v>
      </c>
      <c r="DC731">
        <v>0</v>
      </c>
      <c r="DD731">
        <v>0</v>
      </c>
      <c r="DE731">
        <v>26</v>
      </c>
      <c r="DF731">
        <v>26</v>
      </c>
      <c r="DG731">
        <v>13</v>
      </c>
      <c r="DH731">
        <v>1</v>
      </c>
      <c r="DI731">
        <v>3</v>
      </c>
      <c r="DJ731">
        <v>1</v>
      </c>
      <c r="DK731">
        <v>2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1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2</v>
      </c>
      <c r="EE731">
        <v>0</v>
      </c>
      <c r="EF731">
        <v>1</v>
      </c>
      <c r="EG731">
        <v>1</v>
      </c>
      <c r="EH731">
        <v>0</v>
      </c>
      <c r="EI731">
        <v>0</v>
      </c>
      <c r="EJ731">
        <v>1</v>
      </c>
      <c r="EK731">
        <v>26</v>
      </c>
      <c r="EL731">
        <v>14</v>
      </c>
      <c r="EM731">
        <v>2</v>
      </c>
      <c r="EN731">
        <v>3</v>
      </c>
      <c r="EO731">
        <v>0</v>
      </c>
      <c r="EP731">
        <v>0</v>
      </c>
      <c r="EQ731">
        <v>1</v>
      </c>
      <c r="ER731">
        <v>2</v>
      </c>
      <c r="ES731">
        <v>0</v>
      </c>
      <c r="ET731">
        <v>0</v>
      </c>
      <c r="EU731">
        <v>0</v>
      </c>
      <c r="EV731">
        <v>3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2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1</v>
      </c>
      <c r="FP731">
        <v>14</v>
      </c>
      <c r="FQ731">
        <v>58</v>
      </c>
      <c r="FR731">
        <v>25</v>
      </c>
      <c r="FS731">
        <v>19</v>
      </c>
      <c r="FT731">
        <v>1</v>
      </c>
      <c r="FU731">
        <v>4</v>
      </c>
      <c r="FV731">
        <v>0</v>
      </c>
      <c r="FW731">
        <v>0</v>
      </c>
      <c r="FX731">
        <v>0</v>
      </c>
      <c r="FY731">
        <v>1</v>
      </c>
      <c r="FZ731">
        <v>0</v>
      </c>
      <c r="GA731">
        <v>0</v>
      </c>
      <c r="GB731">
        <v>0</v>
      </c>
      <c r="GC731">
        <v>1</v>
      </c>
      <c r="GD731">
        <v>0</v>
      </c>
      <c r="GE731">
        <v>0</v>
      </c>
      <c r="GF731">
        <v>0</v>
      </c>
      <c r="GG731">
        <v>0</v>
      </c>
      <c r="GH731">
        <v>0</v>
      </c>
      <c r="GI731">
        <v>1</v>
      </c>
      <c r="GJ731">
        <v>0</v>
      </c>
      <c r="GK731">
        <v>0</v>
      </c>
      <c r="GL731">
        <v>1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1</v>
      </c>
      <c r="GT731">
        <v>4</v>
      </c>
      <c r="GU731">
        <v>58</v>
      </c>
      <c r="GV731">
        <v>58</v>
      </c>
      <c r="GW731">
        <v>14</v>
      </c>
      <c r="GX731">
        <v>2</v>
      </c>
      <c r="GY731">
        <v>2</v>
      </c>
      <c r="GZ731">
        <v>0</v>
      </c>
      <c r="HA731">
        <v>12</v>
      </c>
      <c r="HB731">
        <v>2</v>
      </c>
      <c r="HC731">
        <v>0</v>
      </c>
      <c r="HD731">
        <v>0</v>
      </c>
      <c r="HE731">
        <v>1</v>
      </c>
      <c r="HF731">
        <v>1</v>
      </c>
      <c r="HG731">
        <v>0</v>
      </c>
      <c r="HH731">
        <v>1</v>
      </c>
      <c r="HI731">
        <v>12</v>
      </c>
      <c r="HJ731">
        <v>1</v>
      </c>
      <c r="HK731">
        <v>0</v>
      </c>
      <c r="HL731">
        <v>0</v>
      </c>
      <c r="HM731">
        <v>0</v>
      </c>
      <c r="HN731">
        <v>1</v>
      </c>
      <c r="HO731">
        <v>3</v>
      </c>
      <c r="HP731">
        <v>0</v>
      </c>
      <c r="HQ731">
        <v>1</v>
      </c>
      <c r="HR731">
        <v>0</v>
      </c>
      <c r="HS731">
        <v>1</v>
      </c>
      <c r="HT731">
        <v>0</v>
      </c>
      <c r="HU731">
        <v>0</v>
      </c>
      <c r="HV731">
        <v>0</v>
      </c>
      <c r="HW731">
        <v>0</v>
      </c>
      <c r="HX731">
        <v>1</v>
      </c>
      <c r="HY731">
        <v>0</v>
      </c>
      <c r="HZ731">
        <v>3</v>
      </c>
      <c r="IA731">
        <v>58</v>
      </c>
      <c r="IB731">
        <v>27</v>
      </c>
      <c r="IC731">
        <v>19</v>
      </c>
      <c r="ID731">
        <v>0</v>
      </c>
      <c r="IE731">
        <v>1</v>
      </c>
      <c r="IF731">
        <v>0</v>
      </c>
      <c r="IG731">
        <v>1</v>
      </c>
      <c r="IH731">
        <v>1</v>
      </c>
      <c r="II731">
        <v>1</v>
      </c>
      <c r="IJ731">
        <v>0</v>
      </c>
      <c r="IK731">
        <v>0</v>
      </c>
      <c r="IL731">
        <v>1</v>
      </c>
      <c r="IM731">
        <v>2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0</v>
      </c>
      <c r="IY731">
        <v>1</v>
      </c>
      <c r="IZ731">
        <v>0</v>
      </c>
      <c r="JA731">
        <v>0</v>
      </c>
      <c r="JB731">
        <v>0</v>
      </c>
      <c r="JC731">
        <v>0</v>
      </c>
      <c r="JD731">
        <v>0</v>
      </c>
      <c r="JE731">
        <v>0</v>
      </c>
      <c r="JF731">
        <v>27</v>
      </c>
      <c r="JG731">
        <v>0</v>
      </c>
      <c r="JH731">
        <v>0</v>
      </c>
      <c r="JI731">
        <v>0</v>
      </c>
      <c r="JJ731">
        <v>0</v>
      </c>
      <c r="JK731">
        <v>0</v>
      </c>
      <c r="JL731">
        <v>0</v>
      </c>
      <c r="JM731">
        <v>0</v>
      </c>
      <c r="JN731">
        <v>0</v>
      </c>
      <c r="JO731">
        <v>0</v>
      </c>
      <c r="JP731">
        <v>0</v>
      </c>
      <c r="JQ731">
        <v>0</v>
      </c>
      <c r="JR731">
        <v>0</v>
      </c>
      <c r="JS731">
        <v>0</v>
      </c>
      <c r="JT731">
        <v>0</v>
      </c>
      <c r="JU731">
        <v>0</v>
      </c>
      <c r="JV731">
        <v>0</v>
      </c>
      <c r="JW731">
        <v>0</v>
      </c>
      <c r="JX731">
        <v>0</v>
      </c>
      <c r="JY731">
        <v>0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2</v>
      </c>
      <c r="KR731">
        <v>1</v>
      </c>
      <c r="KS731">
        <v>0</v>
      </c>
      <c r="KT731">
        <v>1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0</v>
      </c>
      <c r="LC731">
        <v>0</v>
      </c>
      <c r="LD731">
        <v>0</v>
      </c>
      <c r="LE731">
        <v>0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2</v>
      </c>
    </row>
    <row r="732" spans="1:332">
      <c r="A732" t="s">
        <v>496</v>
      </c>
      <c r="B732" t="s">
        <v>459</v>
      </c>
      <c r="C732" t="str">
        <f>"061701"</f>
        <v>061701</v>
      </c>
      <c r="D732" t="s">
        <v>495</v>
      </c>
      <c r="E732">
        <v>3</v>
      </c>
      <c r="F732">
        <v>1647</v>
      </c>
      <c r="G732">
        <v>1270</v>
      </c>
      <c r="H732">
        <v>369</v>
      </c>
      <c r="I732">
        <v>901</v>
      </c>
      <c r="J732">
        <v>1</v>
      </c>
      <c r="K732">
        <v>5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901</v>
      </c>
      <c r="T732">
        <v>0</v>
      </c>
      <c r="U732">
        <v>0</v>
      </c>
      <c r="V732">
        <v>901</v>
      </c>
      <c r="W732">
        <v>7</v>
      </c>
      <c r="X732">
        <v>3</v>
      </c>
      <c r="Y732">
        <v>4</v>
      </c>
      <c r="Z732">
        <v>0</v>
      </c>
      <c r="AA732">
        <v>894</v>
      </c>
      <c r="AB732">
        <v>414</v>
      </c>
      <c r="AC732">
        <v>34</v>
      </c>
      <c r="AD732">
        <v>12</v>
      </c>
      <c r="AE732">
        <v>20</v>
      </c>
      <c r="AF732">
        <v>0</v>
      </c>
      <c r="AG732">
        <v>3</v>
      </c>
      <c r="AH732">
        <v>0</v>
      </c>
      <c r="AI732">
        <v>4</v>
      </c>
      <c r="AJ732">
        <v>0</v>
      </c>
      <c r="AK732">
        <v>310</v>
      </c>
      <c r="AL732">
        <v>5</v>
      </c>
      <c r="AM732">
        <v>0</v>
      </c>
      <c r="AN732">
        <v>0</v>
      </c>
      <c r="AO732">
        <v>1</v>
      </c>
      <c r="AP732">
        <v>1</v>
      </c>
      <c r="AQ732">
        <v>0</v>
      </c>
      <c r="AR732">
        <v>1</v>
      </c>
      <c r="AS732">
        <v>4</v>
      </c>
      <c r="AT732">
        <v>1</v>
      </c>
      <c r="AU732">
        <v>0</v>
      </c>
      <c r="AV732">
        <v>0</v>
      </c>
      <c r="AW732">
        <v>0</v>
      </c>
      <c r="AX732">
        <v>1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17</v>
      </c>
      <c r="BG732">
        <v>414</v>
      </c>
      <c r="BH732">
        <v>180</v>
      </c>
      <c r="BI732">
        <v>109</v>
      </c>
      <c r="BJ732">
        <v>6</v>
      </c>
      <c r="BK732">
        <v>6</v>
      </c>
      <c r="BL732">
        <v>4</v>
      </c>
      <c r="BM732">
        <v>0</v>
      </c>
      <c r="BN732">
        <v>6</v>
      </c>
      <c r="BO732">
        <v>1</v>
      </c>
      <c r="BP732">
        <v>40</v>
      </c>
      <c r="BQ732">
        <v>0</v>
      </c>
      <c r="BR732">
        <v>0</v>
      </c>
      <c r="BS732">
        <v>1</v>
      </c>
      <c r="BT732">
        <v>1</v>
      </c>
      <c r="BU732">
        <v>0</v>
      </c>
      <c r="BV732">
        <v>0</v>
      </c>
      <c r="BW732">
        <v>0</v>
      </c>
      <c r="BX732">
        <v>1</v>
      </c>
      <c r="BY732">
        <v>0</v>
      </c>
      <c r="BZ732">
        <v>0</v>
      </c>
      <c r="CA732">
        <v>1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2</v>
      </c>
      <c r="CI732">
        <v>0</v>
      </c>
      <c r="CJ732">
        <v>0</v>
      </c>
      <c r="CK732">
        <v>2</v>
      </c>
      <c r="CL732">
        <v>0</v>
      </c>
      <c r="CM732">
        <v>180</v>
      </c>
      <c r="CN732">
        <v>36</v>
      </c>
      <c r="CO732">
        <v>11</v>
      </c>
      <c r="CP732">
        <v>5</v>
      </c>
      <c r="CQ732">
        <v>8</v>
      </c>
      <c r="CR732">
        <v>0</v>
      </c>
      <c r="CS732">
        <v>2</v>
      </c>
      <c r="CT732">
        <v>0</v>
      </c>
      <c r="CU732">
        <v>3</v>
      </c>
      <c r="CV732">
        <v>2</v>
      </c>
      <c r="CW732">
        <v>1</v>
      </c>
      <c r="CX732">
        <v>1</v>
      </c>
      <c r="CY732">
        <v>0</v>
      </c>
      <c r="CZ732">
        <v>1</v>
      </c>
      <c r="DA732">
        <v>0</v>
      </c>
      <c r="DB732">
        <v>1</v>
      </c>
      <c r="DC732">
        <v>0</v>
      </c>
      <c r="DD732">
        <v>1</v>
      </c>
      <c r="DE732">
        <v>36</v>
      </c>
      <c r="DF732">
        <v>56</v>
      </c>
      <c r="DG732">
        <v>23</v>
      </c>
      <c r="DH732">
        <v>6</v>
      </c>
      <c r="DI732">
        <v>7</v>
      </c>
      <c r="DJ732">
        <v>5</v>
      </c>
      <c r="DK732">
        <v>2</v>
      </c>
      <c r="DL732">
        <v>0</v>
      </c>
      <c r="DM732">
        <v>0</v>
      </c>
      <c r="DN732">
        <v>1</v>
      </c>
      <c r="DO732">
        <v>0</v>
      </c>
      <c r="DP732">
        <v>0</v>
      </c>
      <c r="DQ732">
        <v>1</v>
      </c>
      <c r="DR732">
        <v>0</v>
      </c>
      <c r="DS732">
        <v>0</v>
      </c>
      <c r="DT732">
        <v>0</v>
      </c>
      <c r="DU732">
        <v>2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2</v>
      </c>
      <c r="EC732">
        <v>0</v>
      </c>
      <c r="ED732">
        <v>3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4</v>
      </c>
      <c r="EK732">
        <v>56</v>
      </c>
      <c r="EL732">
        <v>22</v>
      </c>
      <c r="EM732">
        <v>5</v>
      </c>
      <c r="EN732">
        <v>1</v>
      </c>
      <c r="EO732">
        <v>1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5</v>
      </c>
      <c r="EW732">
        <v>0</v>
      </c>
      <c r="EX732">
        <v>1</v>
      </c>
      <c r="EY732">
        <v>0</v>
      </c>
      <c r="EZ732">
        <v>1</v>
      </c>
      <c r="FA732">
        <v>1</v>
      </c>
      <c r="FB732">
        <v>0</v>
      </c>
      <c r="FC732">
        <v>1</v>
      </c>
      <c r="FD732">
        <v>1</v>
      </c>
      <c r="FE732">
        <v>0</v>
      </c>
      <c r="FF732">
        <v>0</v>
      </c>
      <c r="FG732">
        <v>2</v>
      </c>
      <c r="FH732">
        <v>1</v>
      </c>
      <c r="FI732">
        <v>0</v>
      </c>
      <c r="FJ732">
        <v>0</v>
      </c>
      <c r="FK732">
        <v>1</v>
      </c>
      <c r="FL732">
        <v>0</v>
      </c>
      <c r="FM732">
        <v>0</v>
      </c>
      <c r="FN732">
        <v>0</v>
      </c>
      <c r="FO732">
        <v>1</v>
      </c>
      <c r="FP732">
        <v>22</v>
      </c>
      <c r="FQ732">
        <v>65</v>
      </c>
      <c r="FR732">
        <v>27</v>
      </c>
      <c r="FS732">
        <v>28</v>
      </c>
      <c r="FT732">
        <v>4</v>
      </c>
      <c r="FU732">
        <v>1</v>
      </c>
      <c r="FV732">
        <v>0</v>
      </c>
      <c r="FW732">
        <v>2</v>
      </c>
      <c r="FX732">
        <v>1</v>
      </c>
      <c r="FY732">
        <v>0</v>
      </c>
      <c r="FZ732">
        <v>1</v>
      </c>
      <c r="GA732">
        <v>0</v>
      </c>
      <c r="GB732">
        <v>0</v>
      </c>
      <c r="GC732">
        <v>0</v>
      </c>
      <c r="GD732">
        <v>1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65</v>
      </c>
      <c r="GV732">
        <v>85</v>
      </c>
      <c r="GW732">
        <v>28</v>
      </c>
      <c r="GX732">
        <v>1</v>
      </c>
      <c r="GY732">
        <v>1</v>
      </c>
      <c r="GZ732">
        <v>3</v>
      </c>
      <c r="HA732">
        <v>9</v>
      </c>
      <c r="HB732">
        <v>3</v>
      </c>
      <c r="HC732">
        <v>4</v>
      </c>
      <c r="HD732">
        <v>2</v>
      </c>
      <c r="HE732">
        <v>1</v>
      </c>
      <c r="HF732">
        <v>1</v>
      </c>
      <c r="HG732">
        <v>0</v>
      </c>
      <c r="HH732">
        <v>1</v>
      </c>
      <c r="HI732">
        <v>18</v>
      </c>
      <c r="HJ732">
        <v>0</v>
      </c>
      <c r="HK732">
        <v>0</v>
      </c>
      <c r="HL732">
        <v>1</v>
      </c>
      <c r="HM732">
        <v>0</v>
      </c>
      <c r="HN732">
        <v>0</v>
      </c>
      <c r="HO732">
        <v>0</v>
      </c>
      <c r="HP732">
        <v>2</v>
      </c>
      <c r="HQ732">
        <v>1</v>
      </c>
      <c r="HR732">
        <v>2</v>
      </c>
      <c r="HS732">
        <v>0</v>
      </c>
      <c r="HT732">
        <v>1</v>
      </c>
      <c r="HU732">
        <v>0</v>
      </c>
      <c r="HV732">
        <v>2</v>
      </c>
      <c r="HW732">
        <v>0</v>
      </c>
      <c r="HX732">
        <v>1</v>
      </c>
      <c r="HY732">
        <v>1</v>
      </c>
      <c r="HZ732">
        <v>2</v>
      </c>
      <c r="IA732">
        <v>85</v>
      </c>
      <c r="IB732">
        <v>30</v>
      </c>
      <c r="IC732">
        <v>16</v>
      </c>
      <c r="ID732">
        <v>1</v>
      </c>
      <c r="IE732">
        <v>2</v>
      </c>
      <c r="IF732">
        <v>1</v>
      </c>
      <c r="IG732">
        <v>1</v>
      </c>
      <c r="IH732">
        <v>0</v>
      </c>
      <c r="II732">
        <v>0</v>
      </c>
      <c r="IJ732">
        <v>0</v>
      </c>
      <c r="IK732">
        <v>0</v>
      </c>
      <c r="IL732">
        <v>3</v>
      </c>
      <c r="IM732">
        <v>0</v>
      </c>
      <c r="IN732">
        <v>0</v>
      </c>
      <c r="IO732">
        <v>0</v>
      </c>
      <c r="IP732">
        <v>1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1</v>
      </c>
      <c r="IY732">
        <v>0</v>
      </c>
      <c r="IZ732">
        <v>0</v>
      </c>
      <c r="JA732">
        <v>2</v>
      </c>
      <c r="JB732">
        <v>0</v>
      </c>
      <c r="JC732">
        <v>0</v>
      </c>
      <c r="JD732">
        <v>0</v>
      </c>
      <c r="JE732">
        <v>2</v>
      </c>
      <c r="JF732">
        <v>30</v>
      </c>
      <c r="JG732">
        <v>4</v>
      </c>
      <c r="JH732">
        <v>2</v>
      </c>
      <c r="JI732">
        <v>0</v>
      </c>
      <c r="JJ732">
        <v>0</v>
      </c>
      <c r="JK732">
        <v>0</v>
      </c>
      <c r="JL732">
        <v>0</v>
      </c>
      <c r="JM732">
        <v>0</v>
      </c>
      <c r="JN732">
        <v>0</v>
      </c>
      <c r="JO732">
        <v>0</v>
      </c>
      <c r="JP732">
        <v>0</v>
      </c>
      <c r="JQ732">
        <v>2</v>
      </c>
      <c r="JR732">
        <v>0</v>
      </c>
      <c r="JS732">
        <v>0</v>
      </c>
      <c r="JT732">
        <v>0</v>
      </c>
      <c r="JU732">
        <v>0</v>
      </c>
      <c r="JV732">
        <v>0</v>
      </c>
      <c r="JW732">
        <v>0</v>
      </c>
      <c r="JX732">
        <v>4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2</v>
      </c>
      <c r="KR732">
        <v>0</v>
      </c>
      <c r="KS732">
        <v>1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1</v>
      </c>
      <c r="LQ732">
        <v>0</v>
      </c>
      <c r="LR732">
        <v>0</v>
      </c>
      <c r="LS732">
        <v>0</v>
      </c>
      <c r="LT732">
        <v>2</v>
      </c>
    </row>
    <row r="733" spans="1:332">
      <c r="A733" t="s">
        <v>494</v>
      </c>
      <c r="B733" t="s">
        <v>459</v>
      </c>
      <c r="C733" t="str">
        <f>"061701"</f>
        <v>061701</v>
      </c>
      <c r="D733" t="s">
        <v>493</v>
      </c>
      <c r="E733">
        <v>4</v>
      </c>
      <c r="F733">
        <v>1451</v>
      </c>
      <c r="G733">
        <v>1120</v>
      </c>
      <c r="H733">
        <v>291</v>
      </c>
      <c r="I733">
        <v>829</v>
      </c>
      <c r="J733">
        <v>0</v>
      </c>
      <c r="K733">
        <v>6</v>
      </c>
      <c r="L733">
        <v>1</v>
      </c>
      <c r="M733">
        <v>1</v>
      </c>
      <c r="N733">
        <v>0</v>
      </c>
      <c r="O733">
        <v>0</v>
      </c>
      <c r="P733">
        <v>0</v>
      </c>
      <c r="Q733">
        <v>0</v>
      </c>
      <c r="R733">
        <v>1</v>
      </c>
      <c r="S733">
        <v>830</v>
      </c>
      <c r="T733">
        <v>1</v>
      </c>
      <c r="U733">
        <v>0</v>
      </c>
      <c r="V733">
        <v>830</v>
      </c>
      <c r="W733">
        <v>10</v>
      </c>
      <c r="X733">
        <v>8</v>
      </c>
      <c r="Y733">
        <v>2</v>
      </c>
      <c r="Z733">
        <v>0</v>
      </c>
      <c r="AA733">
        <v>820</v>
      </c>
      <c r="AB733">
        <v>388</v>
      </c>
      <c r="AC733">
        <v>34</v>
      </c>
      <c r="AD733">
        <v>17</v>
      </c>
      <c r="AE733">
        <v>27</v>
      </c>
      <c r="AF733">
        <v>0</v>
      </c>
      <c r="AG733">
        <v>0</v>
      </c>
      <c r="AH733">
        <v>1</v>
      </c>
      <c r="AI733">
        <v>8</v>
      </c>
      <c r="AJ733">
        <v>0</v>
      </c>
      <c r="AK733">
        <v>264</v>
      </c>
      <c r="AL733">
        <v>3</v>
      </c>
      <c r="AM733">
        <v>1</v>
      </c>
      <c r="AN733">
        <v>0</v>
      </c>
      <c r="AO733">
        <v>5</v>
      </c>
      <c r="AP733">
        <v>1</v>
      </c>
      <c r="AQ733">
        <v>0</v>
      </c>
      <c r="AR733">
        <v>0</v>
      </c>
      <c r="AS733">
        <v>1</v>
      </c>
      <c r="AT733">
        <v>0</v>
      </c>
      <c r="AU733">
        <v>0</v>
      </c>
      <c r="AV733">
        <v>0</v>
      </c>
      <c r="AW733">
        <v>0</v>
      </c>
      <c r="AX733">
        <v>2</v>
      </c>
      <c r="AY733">
        <v>0</v>
      </c>
      <c r="AZ733">
        <v>4</v>
      </c>
      <c r="BA733">
        <v>0</v>
      </c>
      <c r="BB733">
        <v>0</v>
      </c>
      <c r="BC733">
        <v>0</v>
      </c>
      <c r="BD733">
        <v>2</v>
      </c>
      <c r="BE733">
        <v>0</v>
      </c>
      <c r="BF733">
        <v>18</v>
      </c>
      <c r="BG733">
        <v>388</v>
      </c>
      <c r="BH733">
        <v>197</v>
      </c>
      <c r="BI733">
        <v>116</v>
      </c>
      <c r="BJ733">
        <v>12</v>
      </c>
      <c r="BK733">
        <v>17</v>
      </c>
      <c r="BL733">
        <v>2</v>
      </c>
      <c r="BM733">
        <v>0</v>
      </c>
      <c r="BN733">
        <v>4</v>
      </c>
      <c r="BO733">
        <v>3</v>
      </c>
      <c r="BP733">
        <v>40</v>
      </c>
      <c r="BQ733">
        <v>0</v>
      </c>
      <c r="BR733">
        <v>0</v>
      </c>
      <c r="BS733">
        <v>0</v>
      </c>
      <c r="BT733">
        <v>0</v>
      </c>
      <c r="BU733">
        <v>1</v>
      </c>
      <c r="BV733">
        <v>0</v>
      </c>
      <c r="BW733">
        <v>0</v>
      </c>
      <c r="BX733">
        <v>1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1</v>
      </c>
      <c r="CM733">
        <v>197</v>
      </c>
      <c r="CN733">
        <v>12</v>
      </c>
      <c r="CO733">
        <v>6</v>
      </c>
      <c r="CP733">
        <v>1</v>
      </c>
      <c r="CQ733">
        <v>2</v>
      </c>
      <c r="CR733">
        <v>0</v>
      </c>
      <c r="CS733">
        <v>0</v>
      </c>
      <c r="CT733">
        <v>0</v>
      </c>
      <c r="CU733">
        <v>1</v>
      </c>
      <c r="CV733">
        <v>1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1</v>
      </c>
      <c r="DD733">
        <v>0</v>
      </c>
      <c r="DE733">
        <v>12</v>
      </c>
      <c r="DF733">
        <v>26</v>
      </c>
      <c r="DG733">
        <v>14</v>
      </c>
      <c r="DH733">
        <v>0</v>
      </c>
      <c r="DI733">
        <v>3</v>
      </c>
      <c r="DJ733">
        <v>4</v>
      </c>
      <c r="DK733">
        <v>2</v>
      </c>
      <c r="DL733">
        <v>1</v>
      </c>
      <c r="DM733">
        <v>0</v>
      </c>
      <c r="DN733">
        <v>0</v>
      </c>
      <c r="DO733">
        <v>1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1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26</v>
      </c>
      <c r="EL733">
        <v>16</v>
      </c>
      <c r="EM733">
        <v>4</v>
      </c>
      <c r="EN733">
        <v>0</v>
      </c>
      <c r="EO733">
        <v>0</v>
      </c>
      <c r="EP733">
        <v>0</v>
      </c>
      <c r="EQ733">
        <v>1</v>
      </c>
      <c r="ER733">
        <v>0</v>
      </c>
      <c r="ES733">
        <v>0</v>
      </c>
      <c r="ET733">
        <v>0</v>
      </c>
      <c r="EU733">
        <v>0</v>
      </c>
      <c r="EV733">
        <v>9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1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1</v>
      </c>
      <c r="FO733">
        <v>0</v>
      </c>
      <c r="FP733">
        <v>16</v>
      </c>
      <c r="FQ733">
        <v>79</v>
      </c>
      <c r="FR733">
        <v>28</v>
      </c>
      <c r="FS733">
        <v>42</v>
      </c>
      <c r="FT733">
        <v>3</v>
      </c>
      <c r="FU733">
        <v>0</v>
      </c>
      <c r="FV733">
        <v>0</v>
      </c>
      <c r="FW733">
        <v>1</v>
      </c>
      <c r="FX733">
        <v>1</v>
      </c>
      <c r="FY733">
        <v>0</v>
      </c>
      <c r="FZ733">
        <v>2</v>
      </c>
      <c r="GA733">
        <v>0</v>
      </c>
      <c r="GB733">
        <v>0</v>
      </c>
      <c r="GC733">
        <v>0</v>
      </c>
      <c r="GD733">
        <v>0</v>
      </c>
      <c r="GE733">
        <v>0</v>
      </c>
      <c r="GF733">
        <v>0</v>
      </c>
      <c r="GG733">
        <v>0</v>
      </c>
      <c r="GH733">
        <v>1</v>
      </c>
      <c r="GI733">
        <v>1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0</v>
      </c>
      <c r="GQ733">
        <v>0</v>
      </c>
      <c r="GR733">
        <v>0</v>
      </c>
      <c r="GS733">
        <v>0</v>
      </c>
      <c r="GT733">
        <v>0</v>
      </c>
      <c r="GU733">
        <v>79</v>
      </c>
      <c r="GV733">
        <v>68</v>
      </c>
      <c r="GW733">
        <v>17</v>
      </c>
      <c r="GX733">
        <v>8</v>
      </c>
      <c r="GY733">
        <v>1</v>
      </c>
      <c r="GZ733">
        <v>1</v>
      </c>
      <c r="HA733">
        <v>14</v>
      </c>
      <c r="HB733">
        <v>1</v>
      </c>
      <c r="HC733">
        <v>1</v>
      </c>
      <c r="HD733">
        <v>0</v>
      </c>
      <c r="HE733">
        <v>1</v>
      </c>
      <c r="HF733">
        <v>1</v>
      </c>
      <c r="HG733">
        <v>0</v>
      </c>
      <c r="HH733">
        <v>1</v>
      </c>
      <c r="HI733">
        <v>9</v>
      </c>
      <c r="HJ733">
        <v>1</v>
      </c>
      <c r="HK733">
        <v>0</v>
      </c>
      <c r="HL733">
        <v>0</v>
      </c>
      <c r="HM733">
        <v>0</v>
      </c>
      <c r="HN733">
        <v>1</v>
      </c>
      <c r="HO733">
        <v>0</v>
      </c>
      <c r="HP733">
        <v>3</v>
      </c>
      <c r="HQ733">
        <v>2</v>
      </c>
      <c r="HR733">
        <v>0</v>
      </c>
      <c r="HS733">
        <v>1</v>
      </c>
      <c r="HT733">
        <v>0</v>
      </c>
      <c r="HU733">
        <v>2</v>
      </c>
      <c r="HV733">
        <v>1</v>
      </c>
      <c r="HW733">
        <v>1</v>
      </c>
      <c r="HX733">
        <v>1</v>
      </c>
      <c r="HY733">
        <v>0</v>
      </c>
      <c r="HZ733">
        <v>0</v>
      </c>
      <c r="IA733">
        <v>68</v>
      </c>
      <c r="IB733">
        <v>32</v>
      </c>
      <c r="IC733">
        <v>19</v>
      </c>
      <c r="ID733">
        <v>1</v>
      </c>
      <c r="IE733">
        <v>3</v>
      </c>
      <c r="IF733">
        <v>2</v>
      </c>
      <c r="IG733">
        <v>1</v>
      </c>
      <c r="IH733">
        <v>0</v>
      </c>
      <c r="II733">
        <v>0</v>
      </c>
      <c r="IJ733">
        <v>0</v>
      </c>
      <c r="IK733">
        <v>0</v>
      </c>
      <c r="IL733">
        <v>0</v>
      </c>
      <c r="IM733">
        <v>2</v>
      </c>
      <c r="IN733">
        <v>0</v>
      </c>
      <c r="IO733">
        <v>0</v>
      </c>
      <c r="IP733">
        <v>1</v>
      </c>
      <c r="IQ733">
        <v>0</v>
      </c>
      <c r="IR733">
        <v>1</v>
      </c>
      <c r="IS733">
        <v>0</v>
      </c>
      <c r="IT733">
        <v>0</v>
      </c>
      <c r="IU733">
        <v>0</v>
      </c>
      <c r="IV733">
        <v>0</v>
      </c>
      <c r="IW733">
        <v>0</v>
      </c>
      <c r="IX733">
        <v>0</v>
      </c>
      <c r="IY733">
        <v>0</v>
      </c>
      <c r="IZ733">
        <v>0</v>
      </c>
      <c r="JA733">
        <v>0</v>
      </c>
      <c r="JB733">
        <v>0</v>
      </c>
      <c r="JC733">
        <v>0</v>
      </c>
      <c r="JD733">
        <v>1</v>
      </c>
      <c r="JE733">
        <v>1</v>
      </c>
      <c r="JF733">
        <v>32</v>
      </c>
      <c r="JG733">
        <v>1</v>
      </c>
      <c r="JH733">
        <v>0</v>
      </c>
      <c r="JI733">
        <v>0</v>
      </c>
      <c r="JJ733">
        <v>0</v>
      </c>
      <c r="JK733">
        <v>0</v>
      </c>
      <c r="JL733">
        <v>0</v>
      </c>
      <c r="JM733">
        <v>0</v>
      </c>
      <c r="JN733">
        <v>0</v>
      </c>
      <c r="JO733">
        <v>0</v>
      </c>
      <c r="JP733">
        <v>0</v>
      </c>
      <c r="JQ733">
        <v>0</v>
      </c>
      <c r="JR733">
        <v>1</v>
      </c>
      <c r="JS733">
        <v>0</v>
      </c>
      <c r="JT733">
        <v>0</v>
      </c>
      <c r="JU733">
        <v>0</v>
      </c>
      <c r="JV733">
        <v>0</v>
      </c>
      <c r="JW733">
        <v>0</v>
      </c>
      <c r="JX733">
        <v>1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0</v>
      </c>
      <c r="KQ733">
        <v>1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0</v>
      </c>
      <c r="KZ733">
        <v>0</v>
      </c>
      <c r="LA733">
        <v>0</v>
      </c>
      <c r="LB733">
        <v>0</v>
      </c>
      <c r="LC733">
        <v>0</v>
      </c>
      <c r="LD733">
        <v>0</v>
      </c>
      <c r="LE733">
        <v>0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1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1</v>
      </c>
    </row>
    <row r="734" spans="1:332">
      <c r="A734" t="s">
        <v>492</v>
      </c>
      <c r="B734" t="s">
        <v>459</v>
      </c>
      <c r="C734" t="str">
        <f>"061701"</f>
        <v>061701</v>
      </c>
      <c r="D734" t="s">
        <v>491</v>
      </c>
      <c r="E734">
        <v>5</v>
      </c>
      <c r="F734">
        <v>1383</v>
      </c>
      <c r="G734">
        <v>1061</v>
      </c>
      <c r="H734">
        <v>281</v>
      </c>
      <c r="I734">
        <v>780</v>
      </c>
      <c r="J734">
        <v>1</v>
      </c>
      <c r="K734">
        <v>4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780</v>
      </c>
      <c r="T734">
        <v>0</v>
      </c>
      <c r="U734">
        <v>0</v>
      </c>
      <c r="V734">
        <v>780</v>
      </c>
      <c r="W734">
        <v>14</v>
      </c>
      <c r="X734">
        <v>10</v>
      </c>
      <c r="Y734">
        <v>4</v>
      </c>
      <c r="Z734">
        <v>0</v>
      </c>
      <c r="AA734">
        <v>766</v>
      </c>
      <c r="AB734">
        <v>391</v>
      </c>
      <c r="AC734">
        <v>33</v>
      </c>
      <c r="AD734">
        <v>18</v>
      </c>
      <c r="AE734">
        <v>15</v>
      </c>
      <c r="AF734">
        <v>4</v>
      </c>
      <c r="AG734">
        <v>2</v>
      </c>
      <c r="AH734">
        <v>1</v>
      </c>
      <c r="AI734">
        <v>8</v>
      </c>
      <c r="AJ734">
        <v>1</v>
      </c>
      <c r="AK734">
        <v>277</v>
      </c>
      <c r="AL734">
        <v>6</v>
      </c>
      <c r="AM734">
        <v>5</v>
      </c>
      <c r="AN734">
        <v>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1</v>
      </c>
      <c r="AW734">
        <v>2</v>
      </c>
      <c r="AX734">
        <v>2</v>
      </c>
      <c r="AY734">
        <v>0</v>
      </c>
      <c r="AZ734">
        <v>0</v>
      </c>
      <c r="BA734">
        <v>2</v>
      </c>
      <c r="BB734">
        <v>1</v>
      </c>
      <c r="BC734">
        <v>0</v>
      </c>
      <c r="BD734">
        <v>0</v>
      </c>
      <c r="BE734">
        <v>0</v>
      </c>
      <c r="BF734">
        <v>12</v>
      </c>
      <c r="BG734">
        <v>391</v>
      </c>
      <c r="BH734">
        <v>146</v>
      </c>
      <c r="BI734">
        <v>76</v>
      </c>
      <c r="BJ734">
        <v>8</v>
      </c>
      <c r="BK734">
        <v>12</v>
      </c>
      <c r="BL734">
        <v>4</v>
      </c>
      <c r="BM734">
        <v>0</v>
      </c>
      <c r="BN734">
        <v>3</v>
      </c>
      <c r="BO734">
        <v>2</v>
      </c>
      <c r="BP734">
        <v>38</v>
      </c>
      <c r="BQ734">
        <v>0</v>
      </c>
      <c r="BR734">
        <v>0</v>
      </c>
      <c r="BS734">
        <v>0</v>
      </c>
      <c r="BT734">
        <v>0</v>
      </c>
      <c r="BU734">
        <v>1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1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1</v>
      </c>
      <c r="CM734">
        <v>146</v>
      </c>
      <c r="CN734">
        <v>18</v>
      </c>
      <c r="CO734">
        <v>3</v>
      </c>
      <c r="CP734">
        <v>4</v>
      </c>
      <c r="CQ734">
        <v>3</v>
      </c>
      <c r="CR734">
        <v>0</v>
      </c>
      <c r="CS734">
        <v>1</v>
      </c>
      <c r="CT734">
        <v>1</v>
      </c>
      <c r="CU734">
        <v>0</v>
      </c>
      <c r="CV734">
        <v>2</v>
      </c>
      <c r="CW734">
        <v>0</v>
      </c>
      <c r="CX734">
        <v>1</v>
      </c>
      <c r="CY734">
        <v>0</v>
      </c>
      <c r="CZ734">
        <v>0</v>
      </c>
      <c r="DA734">
        <v>0</v>
      </c>
      <c r="DB734">
        <v>1</v>
      </c>
      <c r="DC734">
        <v>0</v>
      </c>
      <c r="DD734">
        <v>2</v>
      </c>
      <c r="DE734">
        <v>18</v>
      </c>
      <c r="DF734">
        <v>31</v>
      </c>
      <c r="DG734">
        <v>16</v>
      </c>
      <c r="DH734">
        <v>3</v>
      </c>
      <c r="DI734">
        <v>5</v>
      </c>
      <c r="DJ734">
        <v>2</v>
      </c>
      <c r="DK734">
        <v>1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1</v>
      </c>
      <c r="DY734">
        <v>0</v>
      </c>
      <c r="DZ734">
        <v>0</v>
      </c>
      <c r="EA734">
        <v>0</v>
      </c>
      <c r="EB734">
        <v>2</v>
      </c>
      <c r="EC734">
        <v>0</v>
      </c>
      <c r="ED734">
        <v>1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31</v>
      </c>
      <c r="EL734">
        <v>18</v>
      </c>
      <c r="EM734">
        <v>3</v>
      </c>
      <c r="EN734">
        <v>1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3</v>
      </c>
      <c r="EV734">
        <v>3</v>
      </c>
      <c r="EW734">
        <v>0</v>
      </c>
      <c r="EX734">
        <v>0</v>
      </c>
      <c r="EY734">
        <v>0</v>
      </c>
      <c r="EZ734">
        <v>1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1</v>
      </c>
      <c r="FH734">
        <v>4</v>
      </c>
      <c r="FI734">
        <v>0</v>
      </c>
      <c r="FJ734">
        <v>0</v>
      </c>
      <c r="FK734">
        <v>1</v>
      </c>
      <c r="FL734">
        <v>0</v>
      </c>
      <c r="FM734">
        <v>0</v>
      </c>
      <c r="FN734">
        <v>0</v>
      </c>
      <c r="FO734">
        <v>1</v>
      </c>
      <c r="FP734">
        <v>18</v>
      </c>
      <c r="FQ734">
        <v>53</v>
      </c>
      <c r="FR734">
        <v>34</v>
      </c>
      <c r="FS734">
        <v>11</v>
      </c>
      <c r="FT734">
        <v>1</v>
      </c>
      <c r="FU734">
        <v>1</v>
      </c>
      <c r="FV734">
        <v>0</v>
      </c>
      <c r="FW734">
        <v>0</v>
      </c>
      <c r="FX734">
        <v>0</v>
      </c>
      <c r="FY734">
        <v>0</v>
      </c>
      <c r="FZ734">
        <v>1</v>
      </c>
      <c r="GA734">
        <v>0</v>
      </c>
      <c r="GB734">
        <v>0</v>
      </c>
      <c r="GC734">
        <v>0</v>
      </c>
      <c r="GD734">
        <v>1</v>
      </c>
      <c r="GE734">
        <v>0</v>
      </c>
      <c r="GF734">
        <v>0</v>
      </c>
      <c r="GG734">
        <v>0</v>
      </c>
      <c r="GH734">
        <v>0</v>
      </c>
      <c r="GI734">
        <v>1</v>
      </c>
      <c r="GJ734">
        <v>0</v>
      </c>
      <c r="GK734">
        <v>0</v>
      </c>
      <c r="GL734">
        <v>1</v>
      </c>
      <c r="GM734">
        <v>1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1</v>
      </c>
      <c r="GU734">
        <v>53</v>
      </c>
      <c r="GV734">
        <v>72</v>
      </c>
      <c r="GW734">
        <v>18</v>
      </c>
      <c r="GX734">
        <v>9</v>
      </c>
      <c r="GY734">
        <v>0</v>
      </c>
      <c r="GZ734">
        <v>2</v>
      </c>
      <c r="HA734">
        <v>6</v>
      </c>
      <c r="HB734">
        <v>2</v>
      </c>
      <c r="HC734">
        <v>2</v>
      </c>
      <c r="HD734">
        <v>2</v>
      </c>
      <c r="HE734">
        <v>0</v>
      </c>
      <c r="HF734">
        <v>2</v>
      </c>
      <c r="HG734">
        <v>2</v>
      </c>
      <c r="HH734">
        <v>2</v>
      </c>
      <c r="HI734">
        <v>10</v>
      </c>
      <c r="HJ734">
        <v>0</v>
      </c>
      <c r="HK734">
        <v>0</v>
      </c>
      <c r="HL734">
        <v>0</v>
      </c>
      <c r="HM734">
        <v>0</v>
      </c>
      <c r="HN734">
        <v>0</v>
      </c>
      <c r="HO734">
        <v>4</v>
      </c>
      <c r="HP734">
        <v>1</v>
      </c>
      <c r="HQ734">
        <v>3</v>
      </c>
      <c r="HR734">
        <v>0</v>
      </c>
      <c r="HS734">
        <v>1</v>
      </c>
      <c r="HT734">
        <v>0</v>
      </c>
      <c r="HU734">
        <v>2</v>
      </c>
      <c r="HV734">
        <v>0</v>
      </c>
      <c r="HW734">
        <v>1</v>
      </c>
      <c r="HX734">
        <v>0</v>
      </c>
      <c r="HY734">
        <v>0</v>
      </c>
      <c r="HZ734">
        <v>3</v>
      </c>
      <c r="IA734">
        <v>72</v>
      </c>
      <c r="IB734">
        <v>34</v>
      </c>
      <c r="IC734">
        <v>20</v>
      </c>
      <c r="ID734">
        <v>4</v>
      </c>
      <c r="IE734">
        <v>0</v>
      </c>
      <c r="IF734">
        <v>2</v>
      </c>
      <c r="IG734">
        <v>1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2</v>
      </c>
      <c r="IN734">
        <v>0</v>
      </c>
      <c r="IO734">
        <v>0</v>
      </c>
      <c r="IP734">
        <v>1</v>
      </c>
      <c r="IQ734">
        <v>0</v>
      </c>
      <c r="IR734">
        <v>0</v>
      </c>
      <c r="IS734">
        <v>0</v>
      </c>
      <c r="IT734">
        <v>1</v>
      </c>
      <c r="IU734">
        <v>0</v>
      </c>
      <c r="IV734">
        <v>0</v>
      </c>
      <c r="IW734">
        <v>1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2</v>
      </c>
      <c r="JF734">
        <v>34</v>
      </c>
      <c r="JG734">
        <v>2</v>
      </c>
      <c r="JH734">
        <v>2</v>
      </c>
      <c r="JI734">
        <v>0</v>
      </c>
      <c r="JJ734">
        <v>0</v>
      </c>
      <c r="JK734">
        <v>0</v>
      </c>
      <c r="JL734">
        <v>0</v>
      </c>
      <c r="JM734">
        <v>0</v>
      </c>
      <c r="JN734">
        <v>0</v>
      </c>
      <c r="JO734">
        <v>0</v>
      </c>
      <c r="JP734">
        <v>0</v>
      </c>
      <c r="JQ734">
        <v>0</v>
      </c>
      <c r="JR734">
        <v>0</v>
      </c>
      <c r="JS734">
        <v>0</v>
      </c>
      <c r="JT734">
        <v>0</v>
      </c>
      <c r="JU734">
        <v>0</v>
      </c>
      <c r="JV734">
        <v>0</v>
      </c>
      <c r="JW734">
        <v>0</v>
      </c>
      <c r="JX734">
        <v>2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0</v>
      </c>
      <c r="KJ734">
        <v>0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1</v>
      </c>
      <c r="KR734">
        <v>1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0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0</v>
      </c>
      <c r="LS734">
        <v>0</v>
      </c>
      <c r="LT734">
        <v>1</v>
      </c>
    </row>
    <row r="735" spans="1:332">
      <c r="A735" t="s">
        <v>490</v>
      </c>
      <c r="B735" t="s">
        <v>459</v>
      </c>
      <c r="C735" t="str">
        <f>"061701"</f>
        <v>061701</v>
      </c>
      <c r="D735" t="s">
        <v>489</v>
      </c>
      <c r="E735">
        <v>6</v>
      </c>
      <c r="F735">
        <v>1784</v>
      </c>
      <c r="G735">
        <v>1379</v>
      </c>
      <c r="H735">
        <v>347</v>
      </c>
      <c r="I735">
        <v>1032</v>
      </c>
      <c r="J735">
        <v>0</v>
      </c>
      <c r="K735">
        <v>2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1032</v>
      </c>
      <c r="T735">
        <v>0</v>
      </c>
      <c r="U735">
        <v>0</v>
      </c>
      <c r="V735">
        <v>1032</v>
      </c>
      <c r="W735">
        <v>14</v>
      </c>
      <c r="X735">
        <v>12</v>
      </c>
      <c r="Y735">
        <v>2</v>
      </c>
      <c r="Z735">
        <v>0</v>
      </c>
      <c r="AA735">
        <v>1018</v>
      </c>
      <c r="AB735">
        <v>461</v>
      </c>
      <c r="AC735">
        <v>46</v>
      </c>
      <c r="AD735">
        <v>17</v>
      </c>
      <c r="AE735">
        <v>18</v>
      </c>
      <c r="AF735">
        <v>0</v>
      </c>
      <c r="AG735">
        <v>0</v>
      </c>
      <c r="AH735">
        <v>0</v>
      </c>
      <c r="AI735">
        <v>15</v>
      </c>
      <c r="AJ735">
        <v>0</v>
      </c>
      <c r="AK735">
        <v>323</v>
      </c>
      <c r="AL735">
        <v>7</v>
      </c>
      <c r="AM735">
        <v>0</v>
      </c>
      <c r="AN735">
        <v>0</v>
      </c>
      <c r="AO735">
        <v>2</v>
      </c>
      <c r="AP735">
        <v>1</v>
      </c>
      <c r="AQ735">
        <v>0</v>
      </c>
      <c r="AR735">
        <v>0</v>
      </c>
      <c r="AS735">
        <v>0</v>
      </c>
      <c r="AT735">
        <v>1</v>
      </c>
      <c r="AU735">
        <v>3</v>
      </c>
      <c r="AV735">
        <v>0</v>
      </c>
      <c r="AW735">
        <v>3</v>
      </c>
      <c r="AX735">
        <v>2</v>
      </c>
      <c r="AY735">
        <v>0</v>
      </c>
      <c r="AZ735">
        <v>1</v>
      </c>
      <c r="BA735">
        <v>1</v>
      </c>
      <c r="BB735">
        <v>0</v>
      </c>
      <c r="BC735">
        <v>1</v>
      </c>
      <c r="BD735">
        <v>2</v>
      </c>
      <c r="BE735">
        <v>0</v>
      </c>
      <c r="BF735">
        <v>18</v>
      </c>
      <c r="BG735">
        <v>461</v>
      </c>
      <c r="BH735">
        <v>157</v>
      </c>
      <c r="BI735">
        <v>72</v>
      </c>
      <c r="BJ735">
        <v>7</v>
      </c>
      <c r="BK735">
        <v>10</v>
      </c>
      <c r="BL735">
        <v>8</v>
      </c>
      <c r="BM735">
        <v>0</v>
      </c>
      <c r="BN735">
        <v>9</v>
      </c>
      <c r="BO735">
        <v>2</v>
      </c>
      <c r="BP735">
        <v>44</v>
      </c>
      <c r="BQ735">
        <v>0</v>
      </c>
      <c r="BR735">
        <v>3</v>
      </c>
      <c r="BS735">
        <v>0</v>
      </c>
      <c r="BT735">
        <v>0</v>
      </c>
      <c r="BU735">
        <v>1</v>
      </c>
      <c r="BV735">
        <v>0</v>
      </c>
      <c r="BW735">
        <v>0</v>
      </c>
      <c r="BX735">
        <v>0</v>
      </c>
      <c r="BY735">
        <v>1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157</v>
      </c>
      <c r="CN735">
        <v>41</v>
      </c>
      <c r="CO735">
        <v>13</v>
      </c>
      <c r="CP735">
        <v>10</v>
      </c>
      <c r="CQ735">
        <v>5</v>
      </c>
      <c r="CR735">
        <v>0</v>
      </c>
      <c r="CS735">
        <v>1</v>
      </c>
      <c r="CT735">
        <v>2</v>
      </c>
      <c r="CU735">
        <v>3</v>
      </c>
      <c r="CV735">
        <v>1</v>
      </c>
      <c r="CW735">
        <v>0</v>
      </c>
      <c r="CX735">
        <v>3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3</v>
      </c>
      <c r="DE735">
        <v>41</v>
      </c>
      <c r="DF735">
        <v>53</v>
      </c>
      <c r="DG735">
        <v>21</v>
      </c>
      <c r="DH735">
        <v>3</v>
      </c>
      <c r="DI735">
        <v>7</v>
      </c>
      <c r="DJ735">
        <v>1</v>
      </c>
      <c r="DK735">
        <v>4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2</v>
      </c>
      <c r="DR735">
        <v>0</v>
      </c>
      <c r="DS735">
        <v>0</v>
      </c>
      <c r="DT735">
        <v>0</v>
      </c>
      <c r="DU735">
        <v>1</v>
      </c>
      <c r="DV735">
        <v>0</v>
      </c>
      <c r="DW735">
        <v>5</v>
      </c>
      <c r="DX735">
        <v>0</v>
      </c>
      <c r="DY735">
        <v>1</v>
      </c>
      <c r="DZ735">
        <v>2</v>
      </c>
      <c r="EA735">
        <v>0</v>
      </c>
      <c r="EB735">
        <v>0</v>
      </c>
      <c r="EC735">
        <v>0</v>
      </c>
      <c r="ED735">
        <v>2</v>
      </c>
      <c r="EE735">
        <v>0</v>
      </c>
      <c r="EF735">
        <v>0</v>
      </c>
      <c r="EG735">
        <v>1</v>
      </c>
      <c r="EH735">
        <v>1</v>
      </c>
      <c r="EI735">
        <v>0</v>
      </c>
      <c r="EJ735">
        <v>2</v>
      </c>
      <c r="EK735">
        <v>53</v>
      </c>
      <c r="EL735">
        <v>26</v>
      </c>
      <c r="EM735">
        <v>4</v>
      </c>
      <c r="EN735">
        <v>6</v>
      </c>
      <c r="EO735">
        <v>0</v>
      </c>
      <c r="EP735">
        <v>1</v>
      </c>
      <c r="EQ735">
        <v>0</v>
      </c>
      <c r="ER735">
        <v>1</v>
      </c>
      <c r="ES735">
        <v>0</v>
      </c>
      <c r="ET735">
        <v>1</v>
      </c>
      <c r="EU735">
        <v>0</v>
      </c>
      <c r="EV735">
        <v>7</v>
      </c>
      <c r="EW735">
        <v>0</v>
      </c>
      <c r="EX735">
        <v>0</v>
      </c>
      <c r="EY735">
        <v>0</v>
      </c>
      <c r="EZ735">
        <v>0</v>
      </c>
      <c r="FA735">
        <v>1</v>
      </c>
      <c r="FB735">
        <v>0</v>
      </c>
      <c r="FC735">
        <v>1</v>
      </c>
      <c r="FD735">
        <v>0</v>
      </c>
      <c r="FE735">
        <v>0</v>
      </c>
      <c r="FF735">
        <v>0</v>
      </c>
      <c r="FG735">
        <v>0</v>
      </c>
      <c r="FH735">
        <v>4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26</v>
      </c>
      <c r="FQ735">
        <v>98</v>
      </c>
      <c r="FR735">
        <v>50</v>
      </c>
      <c r="FS735">
        <v>30</v>
      </c>
      <c r="FT735">
        <v>3</v>
      </c>
      <c r="FU735">
        <v>0</v>
      </c>
      <c r="FV735">
        <v>0</v>
      </c>
      <c r="FW735">
        <v>0</v>
      </c>
      <c r="FX735">
        <v>4</v>
      </c>
      <c r="FY735">
        <v>3</v>
      </c>
      <c r="FZ735">
        <v>2</v>
      </c>
      <c r="GA735">
        <v>0</v>
      </c>
      <c r="GB735">
        <v>0</v>
      </c>
      <c r="GC735">
        <v>0</v>
      </c>
      <c r="GD735">
        <v>0</v>
      </c>
      <c r="GE735">
        <v>1</v>
      </c>
      <c r="GF735">
        <v>0</v>
      </c>
      <c r="GG735">
        <v>0</v>
      </c>
      <c r="GH735">
        <v>2</v>
      </c>
      <c r="GI735">
        <v>0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3</v>
      </c>
      <c r="GU735">
        <v>98</v>
      </c>
      <c r="GV735">
        <v>127</v>
      </c>
      <c r="GW735">
        <v>30</v>
      </c>
      <c r="GX735">
        <v>11</v>
      </c>
      <c r="GY735">
        <v>1</v>
      </c>
      <c r="GZ735">
        <v>1</v>
      </c>
      <c r="HA735">
        <v>11</v>
      </c>
      <c r="HB735">
        <v>1</v>
      </c>
      <c r="HC735">
        <v>8</v>
      </c>
      <c r="HD735">
        <v>0</v>
      </c>
      <c r="HE735">
        <v>3</v>
      </c>
      <c r="HF735">
        <v>0</v>
      </c>
      <c r="HG735">
        <v>0</v>
      </c>
      <c r="HH735">
        <v>2</v>
      </c>
      <c r="HI735">
        <v>34</v>
      </c>
      <c r="HJ735">
        <v>0</v>
      </c>
      <c r="HK735">
        <v>1</v>
      </c>
      <c r="HL735">
        <v>0</v>
      </c>
      <c r="HM735">
        <v>0</v>
      </c>
      <c r="HN735">
        <v>0</v>
      </c>
      <c r="HO735">
        <v>4</v>
      </c>
      <c r="HP735">
        <v>4</v>
      </c>
      <c r="HQ735">
        <v>8</v>
      </c>
      <c r="HR735">
        <v>0</v>
      </c>
      <c r="HS735">
        <v>0</v>
      </c>
      <c r="HT735">
        <v>0</v>
      </c>
      <c r="HU735">
        <v>1</v>
      </c>
      <c r="HV735">
        <v>2</v>
      </c>
      <c r="HW735">
        <v>0</v>
      </c>
      <c r="HX735">
        <v>0</v>
      </c>
      <c r="HY735">
        <v>2</v>
      </c>
      <c r="HZ735">
        <v>3</v>
      </c>
      <c r="IA735">
        <v>127</v>
      </c>
      <c r="IB735">
        <v>50</v>
      </c>
      <c r="IC735">
        <v>29</v>
      </c>
      <c r="ID735">
        <v>4</v>
      </c>
      <c r="IE735">
        <v>5</v>
      </c>
      <c r="IF735">
        <v>1</v>
      </c>
      <c r="IG735">
        <v>0</v>
      </c>
      <c r="IH735">
        <v>0</v>
      </c>
      <c r="II735">
        <v>1</v>
      </c>
      <c r="IJ735">
        <v>0</v>
      </c>
      <c r="IK735">
        <v>1</v>
      </c>
      <c r="IL735">
        <v>0</v>
      </c>
      <c r="IM735">
        <v>0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1</v>
      </c>
      <c r="IV735">
        <v>0</v>
      </c>
      <c r="IW735">
        <v>1</v>
      </c>
      <c r="IX735">
        <v>0</v>
      </c>
      <c r="IY735">
        <v>0</v>
      </c>
      <c r="IZ735">
        <v>1</v>
      </c>
      <c r="JA735">
        <v>0</v>
      </c>
      <c r="JB735">
        <v>1</v>
      </c>
      <c r="JC735">
        <v>0</v>
      </c>
      <c r="JD735">
        <v>1</v>
      </c>
      <c r="JE735">
        <v>4</v>
      </c>
      <c r="JF735">
        <v>50</v>
      </c>
      <c r="JG735">
        <v>1</v>
      </c>
      <c r="JH735">
        <v>1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0</v>
      </c>
      <c r="JO735">
        <v>0</v>
      </c>
      <c r="JP735">
        <v>0</v>
      </c>
      <c r="JQ735">
        <v>0</v>
      </c>
      <c r="JR735">
        <v>0</v>
      </c>
      <c r="JS735">
        <v>0</v>
      </c>
      <c r="JT735">
        <v>0</v>
      </c>
      <c r="JU735">
        <v>0</v>
      </c>
      <c r="JV735">
        <v>0</v>
      </c>
      <c r="JW735">
        <v>0</v>
      </c>
      <c r="JX735">
        <v>1</v>
      </c>
      <c r="JY735">
        <v>0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4</v>
      </c>
      <c r="KR735">
        <v>3</v>
      </c>
      <c r="KS735">
        <v>1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0</v>
      </c>
      <c r="LD735">
        <v>0</v>
      </c>
      <c r="LE735">
        <v>0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4</v>
      </c>
    </row>
    <row r="736" spans="1:332">
      <c r="A736" t="s">
        <v>488</v>
      </c>
      <c r="B736" t="s">
        <v>459</v>
      </c>
      <c r="C736" t="str">
        <f>"061701"</f>
        <v>061701</v>
      </c>
      <c r="D736" t="s">
        <v>487</v>
      </c>
      <c r="E736">
        <v>7</v>
      </c>
      <c r="F736">
        <v>1566</v>
      </c>
      <c r="G736">
        <v>1199</v>
      </c>
      <c r="H736">
        <v>433</v>
      </c>
      <c r="I736">
        <v>766</v>
      </c>
      <c r="J736">
        <v>1</v>
      </c>
      <c r="K736">
        <v>4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766</v>
      </c>
      <c r="T736">
        <v>0</v>
      </c>
      <c r="U736">
        <v>0</v>
      </c>
      <c r="V736">
        <v>766</v>
      </c>
      <c r="W736">
        <v>19</v>
      </c>
      <c r="X736">
        <v>16</v>
      </c>
      <c r="Y736">
        <v>3</v>
      </c>
      <c r="Z736">
        <v>0</v>
      </c>
      <c r="AA736">
        <v>747</v>
      </c>
      <c r="AB736">
        <v>380</v>
      </c>
      <c r="AC736">
        <v>43</v>
      </c>
      <c r="AD736">
        <v>15</v>
      </c>
      <c r="AE736">
        <v>16</v>
      </c>
      <c r="AF736">
        <v>1</v>
      </c>
      <c r="AG736">
        <v>2</v>
      </c>
      <c r="AH736">
        <v>0</v>
      </c>
      <c r="AI736">
        <v>5</v>
      </c>
      <c r="AJ736">
        <v>2</v>
      </c>
      <c r="AK736">
        <v>274</v>
      </c>
      <c r="AL736">
        <v>1</v>
      </c>
      <c r="AM736">
        <v>2</v>
      </c>
      <c r="AN736">
        <v>0</v>
      </c>
      <c r="AO736">
        <v>1</v>
      </c>
      <c r="AP736">
        <v>1</v>
      </c>
      <c r="AQ736">
        <v>0</v>
      </c>
      <c r="AR736">
        <v>0</v>
      </c>
      <c r="AS736">
        <v>1</v>
      </c>
      <c r="AT736">
        <v>0</v>
      </c>
      <c r="AU736">
        <v>0</v>
      </c>
      <c r="AV736">
        <v>0</v>
      </c>
      <c r="AW736">
        <v>0</v>
      </c>
      <c r="AX736">
        <v>1</v>
      </c>
      <c r="AY736">
        <v>0</v>
      </c>
      <c r="AZ736">
        <v>2</v>
      </c>
      <c r="BA736">
        <v>1</v>
      </c>
      <c r="BB736">
        <v>0</v>
      </c>
      <c r="BC736">
        <v>0</v>
      </c>
      <c r="BD736">
        <v>1</v>
      </c>
      <c r="BE736">
        <v>0</v>
      </c>
      <c r="BF736">
        <v>11</v>
      </c>
      <c r="BG736">
        <v>380</v>
      </c>
      <c r="BH736">
        <v>144</v>
      </c>
      <c r="BI736">
        <v>74</v>
      </c>
      <c r="BJ736">
        <v>9</v>
      </c>
      <c r="BK736">
        <v>15</v>
      </c>
      <c r="BL736">
        <v>0</v>
      </c>
      <c r="BM736">
        <v>1</v>
      </c>
      <c r="BN736">
        <v>5</v>
      </c>
      <c r="BO736">
        <v>6</v>
      </c>
      <c r="BP736">
        <v>33</v>
      </c>
      <c r="BQ736">
        <v>1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144</v>
      </c>
      <c r="CN736">
        <v>28</v>
      </c>
      <c r="CO736">
        <v>9</v>
      </c>
      <c r="CP736">
        <v>5</v>
      </c>
      <c r="CQ736">
        <v>4</v>
      </c>
      <c r="CR736">
        <v>1</v>
      </c>
      <c r="CS736">
        <v>1</v>
      </c>
      <c r="CT736">
        <v>1</v>
      </c>
      <c r="CU736">
        <v>1</v>
      </c>
      <c r="CV736">
        <v>0</v>
      </c>
      <c r="CW736">
        <v>1</v>
      </c>
      <c r="CX736">
        <v>2</v>
      </c>
      <c r="CY736">
        <v>0</v>
      </c>
      <c r="CZ736">
        <v>0</v>
      </c>
      <c r="DA736">
        <v>0</v>
      </c>
      <c r="DB736">
        <v>0</v>
      </c>
      <c r="DC736">
        <v>1</v>
      </c>
      <c r="DD736">
        <v>2</v>
      </c>
      <c r="DE736">
        <v>28</v>
      </c>
      <c r="DF736">
        <v>39</v>
      </c>
      <c r="DG736">
        <v>22</v>
      </c>
      <c r="DH736">
        <v>2</v>
      </c>
      <c r="DI736">
        <v>2</v>
      </c>
      <c r="DJ736">
        <v>4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1</v>
      </c>
      <c r="DV736">
        <v>0</v>
      </c>
      <c r="DW736">
        <v>0</v>
      </c>
      <c r="DX736">
        <v>0</v>
      </c>
      <c r="DY736">
        <v>0</v>
      </c>
      <c r="DZ736">
        <v>1</v>
      </c>
      <c r="EA736">
        <v>1</v>
      </c>
      <c r="EB736">
        <v>1</v>
      </c>
      <c r="EC736">
        <v>0</v>
      </c>
      <c r="ED736">
        <v>2</v>
      </c>
      <c r="EE736">
        <v>1</v>
      </c>
      <c r="EF736">
        <v>0</v>
      </c>
      <c r="EG736">
        <v>0</v>
      </c>
      <c r="EH736">
        <v>1</v>
      </c>
      <c r="EI736">
        <v>1</v>
      </c>
      <c r="EJ736">
        <v>0</v>
      </c>
      <c r="EK736">
        <v>39</v>
      </c>
      <c r="EL736">
        <v>9</v>
      </c>
      <c r="EM736">
        <v>1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1</v>
      </c>
      <c r="EV736">
        <v>5</v>
      </c>
      <c r="EW736">
        <v>0</v>
      </c>
      <c r="EX736">
        <v>0</v>
      </c>
      <c r="EY736">
        <v>0</v>
      </c>
      <c r="EZ736">
        <v>0</v>
      </c>
      <c r="FA736">
        <v>1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1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0</v>
      </c>
      <c r="FP736">
        <v>9</v>
      </c>
      <c r="FQ736">
        <v>55</v>
      </c>
      <c r="FR736">
        <v>23</v>
      </c>
      <c r="FS736">
        <v>22</v>
      </c>
      <c r="FT736">
        <v>5</v>
      </c>
      <c r="FU736">
        <v>0</v>
      </c>
      <c r="FV736">
        <v>1</v>
      </c>
      <c r="FW736">
        <v>0</v>
      </c>
      <c r="FX736">
        <v>0</v>
      </c>
      <c r="FY736">
        <v>0</v>
      </c>
      <c r="FZ736">
        <v>2</v>
      </c>
      <c r="GA736">
        <v>0</v>
      </c>
      <c r="GB736">
        <v>0</v>
      </c>
      <c r="GC736">
        <v>0</v>
      </c>
      <c r="GD736">
        <v>0</v>
      </c>
      <c r="GE736">
        <v>0</v>
      </c>
      <c r="GF736">
        <v>0</v>
      </c>
      <c r="GG736">
        <v>0</v>
      </c>
      <c r="GH736">
        <v>0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2</v>
      </c>
      <c r="GU736">
        <v>55</v>
      </c>
      <c r="GV736">
        <v>62</v>
      </c>
      <c r="GW736">
        <v>13</v>
      </c>
      <c r="GX736">
        <v>4</v>
      </c>
      <c r="GY736">
        <v>5</v>
      </c>
      <c r="GZ736">
        <v>2</v>
      </c>
      <c r="HA736">
        <v>7</v>
      </c>
      <c r="HB736">
        <v>0</v>
      </c>
      <c r="HC736">
        <v>0</v>
      </c>
      <c r="HD736">
        <v>5</v>
      </c>
      <c r="HE736">
        <v>0</v>
      </c>
      <c r="HF736">
        <v>1</v>
      </c>
      <c r="HG736">
        <v>0</v>
      </c>
      <c r="HH736">
        <v>1</v>
      </c>
      <c r="HI736">
        <v>12</v>
      </c>
      <c r="HJ736">
        <v>2</v>
      </c>
      <c r="HK736">
        <v>0</v>
      </c>
      <c r="HL736">
        <v>1</v>
      </c>
      <c r="HM736">
        <v>0</v>
      </c>
      <c r="HN736">
        <v>0</v>
      </c>
      <c r="HO736">
        <v>1</v>
      </c>
      <c r="HP736">
        <v>2</v>
      </c>
      <c r="HQ736">
        <v>4</v>
      </c>
      <c r="HR736">
        <v>0</v>
      </c>
      <c r="HS736">
        <v>0</v>
      </c>
      <c r="HT736">
        <v>0</v>
      </c>
      <c r="HU736">
        <v>1</v>
      </c>
      <c r="HV736">
        <v>0</v>
      </c>
      <c r="HW736">
        <v>1</v>
      </c>
      <c r="HX736">
        <v>0</v>
      </c>
      <c r="HY736">
        <v>0</v>
      </c>
      <c r="HZ736">
        <v>0</v>
      </c>
      <c r="IA736">
        <v>62</v>
      </c>
      <c r="IB736">
        <v>26</v>
      </c>
      <c r="IC736">
        <v>16</v>
      </c>
      <c r="ID736">
        <v>0</v>
      </c>
      <c r="IE736">
        <v>1</v>
      </c>
      <c r="IF736">
        <v>0</v>
      </c>
      <c r="IG736">
        <v>0</v>
      </c>
      <c r="IH736">
        <v>2</v>
      </c>
      <c r="II736">
        <v>1</v>
      </c>
      <c r="IJ736">
        <v>1</v>
      </c>
      <c r="IK736">
        <v>0</v>
      </c>
      <c r="IL736">
        <v>1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1</v>
      </c>
      <c r="IS736">
        <v>1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1</v>
      </c>
      <c r="JD736">
        <v>0</v>
      </c>
      <c r="JE736">
        <v>1</v>
      </c>
      <c r="JF736">
        <v>26</v>
      </c>
      <c r="JG736">
        <v>1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1</v>
      </c>
      <c r="JX736">
        <v>1</v>
      </c>
      <c r="JY736">
        <v>1</v>
      </c>
      <c r="JZ736">
        <v>0</v>
      </c>
      <c r="KA736">
        <v>0</v>
      </c>
      <c r="KB736">
        <v>1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1</v>
      </c>
      <c r="KQ736">
        <v>2</v>
      </c>
      <c r="KR736">
        <v>0</v>
      </c>
      <c r="KS736">
        <v>0</v>
      </c>
      <c r="KT736">
        <v>0</v>
      </c>
      <c r="KU736">
        <v>1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1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2</v>
      </c>
    </row>
    <row r="737" spans="1:332">
      <c r="A737" t="s">
        <v>486</v>
      </c>
      <c r="B737" t="s">
        <v>459</v>
      </c>
      <c r="C737" t="str">
        <f>"061701"</f>
        <v>061701</v>
      </c>
      <c r="D737" t="s">
        <v>485</v>
      </c>
      <c r="E737">
        <v>8</v>
      </c>
      <c r="F737">
        <v>1569</v>
      </c>
      <c r="G737">
        <v>1211</v>
      </c>
      <c r="H737">
        <v>433</v>
      </c>
      <c r="I737">
        <v>778</v>
      </c>
      <c r="J737">
        <v>1</v>
      </c>
      <c r="K737">
        <v>3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778</v>
      </c>
      <c r="T737">
        <v>0</v>
      </c>
      <c r="U737">
        <v>0</v>
      </c>
      <c r="V737">
        <v>778</v>
      </c>
      <c r="W737">
        <v>13</v>
      </c>
      <c r="X737">
        <v>9</v>
      </c>
      <c r="Y737">
        <v>4</v>
      </c>
      <c r="Z737">
        <v>0</v>
      </c>
      <c r="AA737">
        <v>765</v>
      </c>
      <c r="AB737">
        <v>389</v>
      </c>
      <c r="AC737">
        <v>31</v>
      </c>
      <c r="AD737">
        <v>20</v>
      </c>
      <c r="AE737">
        <v>15</v>
      </c>
      <c r="AF737">
        <v>0</v>
      </c>
      <c r="AG737">
        <v>2</v>
      </c>
      <c r="AH737">
        <v>0</v>
      </c>
      <c r="AI737">
        <v>6</v>
      </c>
      <c r="AJ737">
        <v>0</v>
      </c>
      <c r="AK737">
        <v>278</v>
      </c>
      <c r="AL737">
        <v>9</v>
      </c>
      <c r="AM737">
        <v>0</v>
      </c>
      <c r="AN737">
        <v>0</v>
      </c>
      <c r="AO737">
        <v>2</v>
      </c>
      <c r="AP737">
        <v>2</v>
      </c>
      <c r="AQ737">
        <v>0</v>
      </c>
      <c r="AR737">
        <v>0</v>
      </c>
      <c r="AS737">
        <v>0</v>
      </c>
      <c r="AT737">
        <v>1</v>
      </c>
      <c r="AU737">
        <v>3</v>
      </c>
      <c r="AV737">
        <v>0</v>
      </c>
      <c r="AW737">
        <v>1</v>
      </c>
      <c r="AX737">
        <v>0</v>
      </c>
      <c r="AY737">
        <v>0</v>
      </c>
      <c r="AZ737">
        <v>2</v>
      </c>
      <c r="BA737">
        <v>0</v>
      </c>
      <c r="BB737">
        <v>0</v>
      </c>
      <c r="BC737">
        <v>0</v>
      </c>
      <c r="BD737">
        <v>2</v>
      </c>
      <c r="BE737">
        <v>0</v>
      </c>
      <c r="BF737">
        <v>15</v>
      </c>
      <c r="BG737">
        <v>389</v>
      </c>
      <c r="BH737">
        <v>113</v>
      </c>
      <c r="BI737">
        <v>61</v>
      </c>
      <c r="BJ737">
        <v>7</v>
      </c>
      <c r="BK737">
        <v>5</v>
      </c>
      <c r="BL737">
        <v>5</v>
      </c>
      <c r="BM737">
        <v>0</v>
      </c>
      <c r="BN737">
        <v>5</v>
      </c>
      <c r="BO737">
        <v>7</v>
      </c>
      <c r="BP737">
        <v>20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1</v>
      </c>
      <c r="BZ737">
        <v>0</v>
      </c>
      <c r="CA737">
        <v>1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1</v>
      </c>
      <c r="CI737">
        <v>0</v>
      </c>
      <c r="CJ737">
        <v>0</v>
      </c>
      <c r="CK737">
        <v>0</v>
      </c>
      <c r="CL737">
        <v>0</v>
      </c>
      <c r="CM737">
        <v>113</v>
      </c>
      <c r="CN737">
        <v>35</v>
      </c>
      <c r="CO737">
        <v>13</v>
      </c>
      <c r="CP737">
        <v>2</v>
      </c>
      <c r="CQ737">
        <v>1</v>
      </c>
      <c r="CR737">
        <v>4</v>
      </c>
      <c r="CS737">
        <v>0</v>
      </c>
      <c r="CT737">
        <v>1</v>
      </c>
      <c r="CU737">
        <v>3</v>
      </c>
      <c r="CV737">
        <v>2</v>
      </c>
      <c r="CW737">
        <v>3</v>
      </c>
      <c r="CX737">
        <v>3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3</v>
      </c>
      <c r="DE737">
        <v>35</v>
      </c>
      <c r="DF737">
        <v>32</v>
      </c>
      <c r="DG737">
        <v>14</v>
      </c>
      <c r="DH737">
        <v>3</v>
      </c>
      <c r="DI737">
        <v>1</v>
      </c>
      <c r="DJ737">
        <v>0</v>
      </c>
      <c r="DK737">
        <v>0</v>
      </c>
      <c r="DL737">
        <v>1</v>
      </c>
      <c r="DM737">
        <v>0</v>
      </c>
      <c r="DN737">
        <v>0</v>
      </c>
      <c r="DO737">
        <v>0</v>
      </c>
      <c r="DP737">
        <v>0</v>
      </c>
      <c r="DQ737">
        <v>1</v>
      </c>
      <c r="DR737">
        <v>0</v>
      </c>
      <c r="DS737">
        <v>2</v>
      </c>
      <c r="DT737">
        <v>0</v>
      </c>
      <c r="DU737">
        <v>4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1</v>
      </c>
      <c r="EC737">
        <v>0</v>
      </c>
      <c r="ED737">
        <v>3</v>
      </c>
      <c r="EE737">
        <v>0</v>
      </c>
      <c r="EF737">
        <v>0</v>
      </c>
      <c r="EG737">
        <v>1</v>
      </c>
      <c r="EH737">
        <v>0</v>
      </c>
      <c r="EI737">
        <v>0</v>
      </c>
      <c r="EJ737">
        <v>1</v>
      </c>
      <c r="EK737">
        <v>32</v>
      </c>
      <c r="EL737">
        <v>17</v>
      </c>
      <c r="EM737">
        <v>2</v>
      </c>
      <c r="EN737">
        <v>2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8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5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17</v>
      </c>
      <c r="FQ737">
        <v>70</v>
      </c>
      <c r="FR737">
        <v>26</v>
      </c>
      <c r="FS737">
        <v>28</v>
      </c>
      <c r="FT737">
        <v>1</v>
      </c>
      <c r="FU737">
        <v>2</v>
      </c>
      <c r="FV737">
        <v>0</v>
      </c>
      <c r="FW737">
        <v>0</v>
      </c>
      <c r="FX737">
        <v>1</v>
      </c>
      <c r="FY737">
        <v>1</v>
      </c>
      <c r="FZ737">
        <v>0</v>
      </c>
      <c r="GA737">
        <v>0</v>
      </c>
      <c r="GB737">
        <v>0</v>
      </c>
      <c r="GC737">
        <v>0</v>
      </c>
      <c r="GD737">
        <v>1</v>
      </c>
      <c r="GE737">
        <v>2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1</v>
      </c>
      <c r="GM737">
        <v>0</v>
      </c>
      <c r="GN737">
        <v>0</v>
      </c>
      <c r="GO737">
        <v>0</v>
      </c>
      <c r="GP737">
        <v>2</v>
      </c>
      <c r="GQ737">
        <v>2</v>
      </c>
      <c r="GR737">
        <v>0</v>
      </c>
      <c r="GS737">
        <v>0</v>
      </c>
      <c r="GT737">
        <v>3</v>
      </c>
      <c r="GU737">
        <v>70</v>
      </c>
      <c r="GV737">
        <v>73</v>
      </c>
      <c r="GW737">
        <v>18</v>
      </c>
      <c r="GX737">
        <v>2</v>
      </c>
      <c r="GY737">
        <v>1</v>
      </c>
      <c r="GZ737">
        <v>3</v>
      </c>
      <c r="HA737">
        <v>10</v>
      </c>
      <c r="HB737">
        <v>0</v>
      </c>
      <c r="HC737">
        <v>3</v>
      </c>
      <c r="HD737">
        <v>2</v>
      </c>
      <c r="HE737">
        <v>1</v>
      </c>
      <c r="HF737">
        <v>1</v>
      </c>
      <c r="HG737">
        <v>2</v>
      </c>
      <c r="HH737">
        <v>1</v>
      </c>
      <c r="HI737">
        <v>11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0</v>
      </c>
      <c r="HP737">
        <v>1</v>
      </c>
      <c r="HQ737">
        <v>4</v>
      </c>
      <c r="HR737">
        <v>0</v>
      </c>
      <c r="HS737">
        <v>0</v>
      </c>
      <c r="HT737">
        <v>0</v>
      </c>
      <c r="HU737">
        <v>2</v>
      </c>
      <c r="HV737">
        <v>3</v>
      </c>
      <c r="HW737">
        <v>1</v>
      </c>
      <c r="HX737">
        <v>1</v>
      </c>
      <c r="HY737">
        <v>3</v>
      </c>
      <c r="HZ737">
        <v>3</v>
      </c>
      <c r="IA737">
        <v>73</v>
      </c>
      <c r="IB737">
        <v>34</v>
      </c>
      <c r="IC737">
        <v>20</v>
      </c>
      <c r="ID737">
        <v>2</v>
      </c>
      <c r="IE737">
        <v>3</v>
      </c>
      <c r="IF737">
        <v>1</v>
      </c>
      <c r="IG737">
        <v>0</v>
      </c>
      <c r="IH737">
        <v>0</v>
      </c>
      <c r="II737">
        <v>0</v>
      </c>
      <c r="IJ737">
        <v>1</v>
      </c>
      <c r="IK737">
        <v>2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2</v>
      </c>
      <c r="IR737">
        <v>0</v>
      </c>
      <c r="IS737">
        <v>0</v>
      </c>
      <c r="IT737">
        <v>0</v>
      </c>
      <c r="IU737">
        <v>0</v>
      </c>
      <c r="IV737">
        <v>0</v>
      </c>
      <c r="IW737">
        <v>0</v>
      </c>
      <c r="IX737">
        <v>0</v>
      </c>
      <c r="IY737">
        <v>0</v>
      </c>
      <c r="IZ737">
        <v>1</v>
      </c>
      <c r="JA737">
        <v>0</v>
      </c>
      <c r="JB737">
        <v>0</v>
      </c>
      <c r="JC737">
        <v>1</v>
      </c>
      <c r="JD737">
        <v>0</v>
      </c>
      <c r="JE737">
        <v>1</v>
      </c>
      <c r="JF737">
        <v>34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0</v>
      </c>
      <c r="JW737">
        <v>0</v>
      </c>
      <c r="JX737">
        <v>0</v>
      </c>
      <c r="JY737">
        <v>2</v>
      </c>
      <c r="JZ737">
        <v>1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1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2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</row>
    <row r="738" spans="1:332">
      <c r="A738" t="s">
        <v>484</v>
      </c>
      <c r="B738" t="s">
        <v>459</v>
      </c>
      <c r="C738" t="str">
        <f>"061701"</f>
        <v>061701</v>
      </c>
      <c r="D738" t="s">
        <v>483</v>
      </c>
      <c r="E738">
        <v>9</v>
      </c>
      <c r="F738">
        <v>1517</v>
      </c>
      <c r="G738">
        <v>1159</v>
      </c>
      <c r="H738">
        <v>280</v>
      </c>
      <c r="I738">
        <v>879</v>
      </c>
      <c r="J738">
        <v>5</v>
      </c>
      <c r="K738">
        <v>6</v>
      </c>
      <c r="L738">
        <v>2</v>
      </c>
      <c r="M738">
        <v>2</v>
      </c>
      <c r="N738">
        <v>0</v>
      </c>
      <c r="O738">
        <v>0</v>
      </c>
      <c r="P738">
        <v>0</v>
      </c>
      <c r="Q738">
        <v>0</v>
      </c>
      <c r="R738">
        <v>2</v>
      </c>
      <c r="S738">
        <v>881</v>
      </c>
      <c r="T738">
        <v>2</v>
      </c>
      <c r="U738">
        <v>0</v>
      </c>
      <c r="V738">
        <v>881</v>
      </c>
      <c r="W738">
        <v>15</v>
      </c>
      <c r="X738">
        <v>11</v>
      </c>
      <c r="Y738">
        <v>3</v>
      </c>
      <c r="Z738">
        <v>0</v>
      </c>
      <c r="AA738">
        <v>866</v>
      </c>
      <c r="AB738">
        <v>400</v>
      </c>
      <c r="AC738">
        <v>43</v>
      </c>
      <c r="AD738">
        <v>18</v>
      </c>
      <c r="AE738">
        <v>19</v>
      </c>
      <c r="AF738">
        <v>2</v>
      </c>
      <c r="AG738">
        <v>0</v>
      </c>
      <c r="AH738">
        <v>2</v>
      </c>
      <c r="AI738">
        <v>6</v>
      </c>
      <c r="AJ738">
        <v>1</v>
      </c>
      <c r="AK738">
        <v>264</v>
      </c>
      <c r="AL738">
        <v>11</v>
      </c>
      <c r="AM738">
        <v>4</v>
      </c>
      <c r="AN738">
        <v>0</v>
      </c>
      <c r="AO738">
        <v>2</v>
      </c>
      <c r="AP738">
        <v>0</v>
      </c>
      <c r="AQ738">
        <v>0</v>
      </c>
      <c r="AR738">
        <v>0</v>
      </c>
      <c r="AS738">
        <v>0</v>
      </c>
      <c r="AT738">
        <v>1</v>
      </c>
      <c r="AU738">
        <v>0</v>
      </c>
      <c r="AV738">
        <v>0</v>
      </c>
      <c r="AW738">
        <v>2</v>
      </c>
      <c r="AX738">
        <v>2</v>
      </c>
      <c r="AY738">
        <v>0</v>
      </c>
      <c r="AZ738">
        <v>3</v>
      </c>
      <c r="BA738">
        <v>2</v>
      </c>
      <c r="BB738">
        <v>1</v>
      </c>
      <c r="BC738">
        <v>0</v>
      </c>
      <c r="BD738">
        <v>1</v>
      </c>
      <c r="BE738">
        <v>0</v>
      </c>
      <c r="BF738">
        <v>16</v>
      </c>
      <c r="BG738">
        <v>400</v>
      </c>
      <c r="BH738">
        <v>186</v>
      </c>
      <c r="BI738">
        <v>89</v>
      </c>
      <c r="BJ738">
        <v>6</v>
      </c>
      <c r="BK738">
        <v>9</v>
      </c>
      <c r="BL738">
        <v>3</v>
      </c>
      <c r="BM738">
        <v>0</v>
      </c>
      <c r="BN738">
        <v>4</v>
      </c>
      <c r="BO738">
        <v>5</v>
      </c>
      <c r="BP738">
        <v>63</v>
      </c>
      <c r="BQ738">
        <v>1</v>
      </c>
      <c r="BR738">
        <v>3</v>
      </c>
      <c r="BS738">
        <v>1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1</v>
      </c>
      <c r="BZ738">
        <v>0</v>
      </c>
      <c r="CA738">
        <v>1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186</v>
      </c>
      <c r="CN738">
        <v>39</v>
      </c>
      <c r="CO738">
        <v>12</v>
      </c>
      <c r="CP738">
        <v>8</v>
      </c>
      <c r="CQ738">
        <v>1</v>
      </c>
      <c r="CR738">
        <v>1</v>
      </c>
      <c r="CS738">
        <v>0</v>
      </c>
      <c r="CT738">
        <v>1</v>
      </c>
      <c r="CU738">
        <v>7</v>
      </c>
      <c r="CV738">
        <v>2</v>
      </c>
      <c r="CW738">
        <v>0</v>
      </c>
      <c r="CX738">
        <v>1</v>
      </c>
      <c r="CY738">
        <v>1</v>
      </c>
      <c r="CZ738">
        <v>0</v>
      </c>
      <c r="DA738">
        <v>0</v>
      </c>
      <c r="DB738">
        <v>0</v>
      </c>
      <c r="DC738">
        <v>2</v>
      </c>
      <c r="DD738">
        <v>3</v>
      </c>
      <c r="DE738">
        <v>39</v>
      </c>
      <c r="DF738">
        <v>37</v>
      </c>
      <c r="DG738">
        <v>16</v>
      </c>
      <c r="DH738">
        <v>1</v>
      </c>
      <c r="DI738">
        <v>5</v>
      </c>
      <c r="DJ738">
        <v>3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1</v>
      </c>
      <c r="DQ738">
        <v>5</v>
      </c>
      <c r="DR738">
        <v>0</v>
      </c>
      <c r="DS738">
        <v>0</v>
      </c>
      <c r="DT738">
        <v>1</v>
      </c>
      <c r="DU738">
        <v>2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1</v>
      </c>
      <c r="EC738">
        <v>0</v>
      </c>
      <c r="ED738">
        <v>1</v>
      </c>
      <c r="EE738">
        <v>0</v>
      </c>
      <c r="EF738">
        <v>0</v>
      </c>
      <c r="EG738">
        <v>0</v>
      </c>
      <c r="EH738">
        <v>0</v>
      </c>
      <c r="EI738">
        <v>1</v>
      </c>
      <c r="EJ738">
        <v>0</v>
      </c>
      <c r="EK738">
        <v>37</v>
      </c>
      <c r="EL738">
        <v>16</v>
      </c>
      <c r="EM738">
        <v>3</v>
      </c>
      <c r="EN738">
        <v>0</v>
      </c>
      <c r="EO738">
        <v>0</v>
      </c>
      <c r="EP738">
        <v>1</v>
      </c>
      <c r="EQ738">
        <v>1</v>
      </c>
      <c r="ER738">
        <v>0</v>
      </c>
      <c r="ES738">
        <v>0</v>
      </c>
      <c r="ET738">
        <v>0</v>
      </c>
      <c r="EU738">
        <v>1</v>
      </c>
      <c r="EV738">
        <v>9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1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16</v>
      </c>
      <c r="FQ738">
        <v>72</v>
      </c>
      <c r="FR738">
        <v>32</v>
      </c>
      <c r="FS738">
        <v>29</v>
      </c>
      <c r="FT738">
        <v>1</v>
      </c>
      <c r="FU738">
        <v>0</v>
      </c>
      <c r="FV738">
        <v>0</v>
      </c>
      <c r="FW738">
        <v>0</v>
      </c>
      <c r="FX738">
        <v>0</v>
      </c>
      <c r="FY738">
        <v>4</v>
      </c>
      <c r="FZ738">
        <v>1</v>
      </c>
      <c r="GA738">
        <v>1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1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2</v>
      </c>
      <c r="GT738">
        <v>1</v>
      </c>
      <c r="GU738">
        <v>72</v>
      </c>
      <c r="GV738">
        <v>68</v>
      </c>
      <c r="GW738">
        <v>21</v>
      </c>
      <c r="GX738">
        <v>6</v>
      </c>
      <c r="GY738">
        <v>3</v>
      </c>
      <c r="GZ738">
        <v>2</v>
      </c>
      <c r="HA738">
        <v>4</v>
      </c>
      <c r="HB738">
        <v>0</v>
      </c>
      <c r="HC738">
        <v>2</v>
      </c>
      <c r="HD738">
        <v>0</v>
      </c>
      <c r="HE738">
        <v>0</v>
      </c>
      <c r="HF738">
        <v>2</v>
      </c>
      <c r="HG738">
        <v>1</v>
      </c>
      <c r="HH738">
        <v>3</v>
      </c>
      <c r="HI738">
        <v>15</v>
      </c>
      <c r="HJ738">
        <v>0</v>
      </c>
      <c r="HK738">
        <v>0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2</v>
      </c>
      <c r="HR738">
        <v>1</v>
      </c>
      <c r="HS738">
        <v>0</v>
      </c>
      <c r="HT738">
        <v>0</v>
      </c>
      <c r="HU738">
        <v>1</v>
      </c>
      <c r="HV738">
        <v>0</v>
      </c>
      <c r="HW738">
        <v>0</v>
      </c>
      <c r="HX738">
        <v>0</v>
      </c>
      <c r="HY738">
        <v>0</v>
      </c>
      <c r="HZ738">
        <v>5</v>
      </c>
      <c r="IA738">
        <v>68</v>
      </c>
      <c r="IB738">
        <v>46</v>
      </c>
      <c r="IC738">
        <v>28</v>
      </c>
      <c r="ID738">
        <v>4</v>
      </c>
      <c r="IE738">
        <v>3</v>
      </c>
      <c r="IF738">
        <v>2</v>
      </c>
      <c r="IG738">
        <v>0</v>
      </c>
      <c r="IH738">
        <v>1</v>
      </c>
      <c r="II738">
        <v>3</v>
      </c>
      <c r="IJ738">
        <v>1</v>
      </c>
      <c r="IK738">
        <v>1</v>
      </c>
      <c r="IL738">
        <v>0</v>
      </c>
      <c r="IM738">
        <v>0</v>
      </c>
      <c r="IN738">
        <v>0</v>
      </c>
      <c r="IO738">
        <v>1</v>
      </c>
      <c r="IP738">
        <v>0</v>
      </c>
      <c r="IQ738">
        <v>0</v>
      </c>
      <c r="IR738">
        <v>0</v>
      </c>
      <c r="IS738">
        <v>0</v>
      </c>
      <c r="IT738">
        <v>1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1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46</v>
      </c>
      <c r="JG738">
        <v>1</v>
      </c>
      <c r="JH738">
        <v>0</v>
      </c>
      <c r="JI738">
        <v>1</v>
      </c>
      <c r="JJ738">
        <v>0</v>
      </c>
      <c r="JK738">
        <v>0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1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1</v>
      </c>
      <c r="KR738">
        <v>1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1</v>
      </c>
    </row>
    <row r="739" spans="1:332">
      <c r="A739" t="s">
        <v>482</v>
      </c>
      <c r="B739" t="s">
        <v>459</v>
      </c>
      <c r="C739" t="str">
        <f>"061701"</f>
        <v>061701</v>
      </c>
      <c r="D739" t="s">
        <v>481</v>
      </c>
      <c r="E739">
        <v>10</v>
      </c>
      <c r="F739">
        <v>1864</v>
      </c>
      <c r="G739">
        <v>1443</v>
      </c>
      <c r="H739">
        <v>302</v>
      </c>
      <c r="I739">
        <v>1141</v>
      </c>
      <c r="J739">
        <v>2</v>
      </c>
      <c r="K739">
        <v>4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1141</v>
      </c>
      <c r="T739">
        <v>0</v>
      </c>
      <c r="U739">
        <v>0</v>
      </c>
      <c r="V739">
        <v>1141</v>
      </c>
      <c r="W739">
        <v>15</v>
      </c>
      <c r="X739">
        <v>9</v>
      </c>
      <c r="Y739">
        <v>6</v>
      </c>
      <c r="Z739">
        <v>0</v>
      </c>
      <c r="AA739">
        <v>1126</v>
      </c>
      <c r="AB739">
        <v>553</v>
      </c>
      <c r="AC739">
        <v>62</v>
      </c>
      <c r="AD739">
        <v>46</v>
      </c>
      <c r="AE739">
        <v>17</v>
      </c>
      <c r="AF739">
        <v>2</v>
      </c>
      <c r="AG739">
        <v>6</v>
      </c>
      <c r="AH739">
        <v>1</v>
      </c>
      <c r="AI739">
        <v>10</v>
      </c>
      <c r="AJ739">
        <v>1</v>
      </c>
      <c r="AK739">
        <v>339</v>
      </c>
      <c r="AL739">
        <v>10</v>
      </c>
      <c r="AM739">
        <v>4</v>
      </c>
      <c r="AN739">
        <v>0</v>
      </c>
      <c r="AO739">
        <v>2</v>
      </c>
      <c r="AP739">
        <v>2</v>
      </c>
      <c r="AQ739">
        <v>2</v>
      </c>
      <c r="AR739">
        <v>1</v>
      </c>
      <c r="AS739">
        <v>1</v>
      </c>
      <c r="AT739">
        <v>2</v>
      </c>
      <c r="AU739">
        <v>0</v>
      </c>
      <c r="AV739">
        <v>0</v>
      </c>
      <c r="AW739">
        <v>5</v>
      </c>
      <c r="AX739">
        <v>2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2</v>
      </c>
      <c r="BE739">
        <v>0</v>
      </c>
      <c r="BF739">
        <v>36</v>
      </c>
      <c r="BG739">
        <v>553</v>
      </c>
      <c r="BH739">
        <v>194</v>
      </c>
      <c r="BI739">
        <v>79</v>
      </c>
      <c r="BJ739">
        <v>12</v>
      </c>
      <c r="BK739">
        <v>15</v>
      </c>
      <c r="BL739">
        <v>2</v>
      </c>
      <c r="BM739">
        <v>0</v>
      </c>
      <c r="BN739">
        <v>1</v>
      </c>
      <c r="BO739">
        <v>7</v>
      </c>
      <c r="BP739">
        <v>73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1</v>
      </c>
      <c r="BY739">
        <v>0</v>
      </c>
      <c r="BZ739">
        <v>0</v>
      </c>
      <c r="CA739">
        <v>1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1</v>
      </c>
      <c r="CI739">
        <v>0</v>
      </c>
      <c r="CJ739">
        <v>0</v>
      </c>
      <c r="CK739">
        <v>1</v>
      </c>
      <c r="CL739">
        <v>1</v>
      </c>
      <c r="CM739">
        <v>194</v>
      </c>
      <c r="CN739">
        <v>56</v>
      </c>
      <c r="CO739">
        <v>15</v>
      </c>
      <c r="CP739">
        <v>9</v>
      </c>
      <c r="CQ739">
        <v>13</v>
      </c>
      <c r="CR739">
        <v>1</v>
      </c>
      <c r="CS739">
        <v>1</v>
      </c>
      <c r="CT739">
        <v>1</v>
      </c>
      <c r="CU739">
        <v>3</v>
      </c>
      <c r="CV739">
        <v>6</v>
      </c>
      <c r="CW739">
        <v>0</v>
      </c>
      <c r="CX739">
        <v>1</v>
      </c>
      <c r="CY739">
        <v>0</v>
      </c>
      <c r="CZ739">
        <v>0</v>
      </c>
      <c r="DA739">
        <v>1</v>
      </c>
      <c r="DB739">
        <v>0</v>
      </c>
      <c r="DC739">
        <v>2</v>
      </c>
      <c r="DD739">
        <v>3</v>
      </c>
      <c r="DE739">
        <v>56</v>
      </c>
      <c r="DF739">
        <v>55</v>
      </c>
      <c r="DG739">
        <v>22</v>
      </c>
      <c r="DH739">
        <v>2</v>
      </c>
      <c r="DI739">
        <v>5</v>
      </c>
      <c r="DJ739">
        <v>3</v>
      </c>
      <c r="DK739">
        <v>1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17</v>
      </c>
      <c r="DR739">
        <v>0</v>
      </c>
      <c r="DS739">
        <v>1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1</v>
      </c>
      <c r="EC739">
        <v>0</v>
      </c>
      <c r="ED739">
        <v>2</v>
      </c>
      <c r="EE739">
        <v>0</v>
      </c>
      <c r="EF739">
        <v>0</v>
      </c>
      <c r="EG739">
        <v>0</v>
      </c>
      <c r="EH739">
        <v>1</v>
      </c>
      <c r="EI739">
        <v>0</v>
      </c>
      <c r="EJ739">
        <v>0</v>
      </c>
      <c r="EK739">
        <v>55</v>
      </c>
      <c r="EL739">
        <v>31</v>
      </c>
      <c r="EM739">
        <v>10</v>
      </c>
      <c r="EN739">
        <v>4</v>
      </c>
      <c r="EO739">
        <v>1</v>
      </c>
      <c r="EP739">
        <v>1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10</v>
      </c>
      <c r="EW739">
        <v>1</v>
      </c>
      <c r="EX739">
        <v>1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3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31</v>
      </c>
      <c r="FQ739">
        <v>61</v>
      </c>
      <c r="FR739">
        <v>28</v>
      </c>
      <c r="FS739">
        <v>21</v>
      </c>
      <c r="FT739">
        <v>2</v>
      </c>
      <c r="FU739">
        <v>1</v>
      </c>
      <c r="FV739">
        <v>0</v>
      </c>
      <c r="FW739">
        <v>0</v>
      </c>
      <c r="FX739">
        <v>2</v>
      </c>
      <c r="FY739">
        <v>2</v>
      </c>
      <c r="FZ739">
        <v>0</v>
      </c>
      <c r="GA739">
        <v>0</v>
      </c>
      <c r="GB739">
        <v>0</v>
      </c>
      <c r="GC739">
        <v>2</v>
      </c>
      <c r="GD739">
        <v>0</v>
      </c>
      <c r="GE739">
        <v>0</v>
      </c>
      <c r="GF739">
        <v>0</v>
      </c>
      <c r="GG739">
        <v>0</v>
      </c>
      <c r="GH739">
        <v>0</v>
      </c>
      <c r="GI739">
        <v>2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1</v>
      </c>
      <c r="GR739">
        <v>0</v>
      </c>
      <c r="GS739">
        <v>0</v>
      </c>
      <c r="GT739">
        <v>0</v>
      </c>
      <c r="GU739">
        <v>61</v>
      </c>
      <c r="GV739">
        <v>94</v>
      </c>
      <c r="GW739">
        <v>24</v>
      </c>
      <c r="GX739">
        <v>7</v>
      </c>
      <c r="GY739">
        <v>2</v>
      </c>
      <c r="GZ739">
        <v>6</v>
      </c>
      <c r="HA739">
        <v>12</v>
      </c>
      <c r="HB739">
        <v>2</v>
      </c>
      <c r="HC739">
        <v>4</v>
      </c>
      <c r="HD739">
        <v>0</v>
      </c>
      <c r="HE739">
        <v>0</v>
      </c>
      <c r="HF739">
        <v>2</v>
      </c>
      <c r="HG739">
        <v>2</v>
      </c>
      <c r="HH739">
        <v>4</v>
      </c>
      <c r="HI739">
        <v>5</v>
      </c>
      <c r="HJ739">
        <v>1</v>
      </c>
      <c r="HK739">
        <v>3</v>
      </c>
      <c r="HL739">
        <v>1</v>
      </c>
      <c r="HM739">
        <v>1</v>
      </c>
      <c r="HN739">
        <v>1</v>
      </c>
      <c r="HO739">
        <v>2</v>
      </c>
      <c r="HP739">
        <v>1</v>
      </c>
      <c r="HQ739">
        <v>1</v>
      </c>
      <c r="HR739">
        <v>3</v>
      </c>
      <c r="HS739">
        <v>1</v>
      </c>
      <c r="HT739">
        <v>0</v>
      </c>
      <c r="HU739">
        <v>4</v>
      </c>
      <c r="HV739">
        <v>0</v>
      </c>
      <c r="HW739">
        <v>1</v>
      </c>
      <c r="HX739">
        <v>1</v>
      </c>
      <c r="HY739">
        <v>0</v>
      </c>
      <c r="HZ739">
        <v>3</v>
      </c>
      <c r="IA739">
        <v>94</v>
      </c>
      <c r="IB739">
        <v>77</v>
      </c>
      <c r="IC739">
        <v>34</v>
      </c>
      <c r="ID739">
        <v>11</v>
      </c>
      <c r="IE739">
        <v>3</v>
      </c>
      <c r="IF739">
        <v>2</v>
      </c>
      <c r="IG739">
        <v>3</v>
      </c>
      <c r="IH739">
        <v>3</v>
      </c>
      <c r="II739">
        <v>0</v>
      </c>
      <c r="IJ739">
        <v>2</v>
      </c>
      <c r="IK739">
        <v>1</v>
      </c>
      <c r="IL739">
        <v>1</v>
      </c>
      <c r="IM739">
        <v>0</v>
      </c>
      <c r="IN739">
        <v>0</v>
      </c>
      <c r="IO739">
        <v>0</v>
      </c>
      <c r="IP739">
        <v>0</v>
      </c>
      <c r="IQ739">
        <v>1</v>
      </c>
      <c r="IR739">
        <v>0</v>
      </c>
      <c r="IS739">
        <v>0</v>
      </c>
      <c r="IT739">
        <v>4</v>
      </c>
      <c r="IU739">
        <v>1</v>
      </c>
      <c r="IV739">
        <v>0</v>
      </c>
      <c r="IW739">
        <v>0</v>
      </c>
      <c r="IX739">
        <v>1</v>
      </c>
      <c r="IY739">
        <v>1</v>
      </c>
      <c r="IZ739">
        <v>0</v>
      </c>
      <c r="JA739">
        <v>0</v>
      </c>
      <c r="JB739">
        <v>0</v>
      </c>
      <c r="JC739">
        <v>1</v>
      </c>
      <c r="JD739">
        <v>3</v>
      </c>
      <c r="JE739">
        <v>5</v>
      </c>
      <c r="JF739">
        <v>77</v>
      </c>
      <c r="JG739">
        <v>1</v>
      </c>
      <c r="JH739">
        <v>0</v>
      </c>
      <c r="JI739">
        <v>1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1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4</v>
      </c>
      <c r="KR739">
        <v>1</v>
      </c>
      <c r="KS739">
        <v>1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1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1</v>
      </c>
      <c r="LS739">
        <v>0</v>
      </c>
      <c r="LT739">
        <v>4</v>
      </c>
    </row>
    <row r="740" spans="1:332">
      <c r="A740" t="s">
        <v>480</v>
      </c>
      <c r="B740" t="s">
        <v>459</v>
      </c>
      <c r="C740" t="str">
        <f>"061701"</f>
        <v>061701</v>
      </c>
      <c r="D740" t="s">
        <v>479</v>
      </c>
      <c r="E740">
        <v>11</v>
      </c>
      <c r="F740">
        <v>1493</v>
      </c>
      <c r="G740">
        <v>1130</v>
      </c>
      <c r="H740">
        <v>217</v>
      </c>
      <c r="I740">
        <v>913</v>
      </c>
      <c r="J740">
        <v>4</v>
      </c>
      <c r="K740">
        <v>11</v>
      </c>
      <c r="L740">
        <v>3</v>
      </c>
      <c r="M740">
        <v>2</v>
      </c>
      <c r="N740">
        <v>1</v>
      </c>
      <c r="O740">
        <v>0</v>
      </c>
      <c r="P740">
        <v>0</v>
      </c>
      <c r="Q740">
        <v>0</v>
      </c>
      <c r="R740">
        <v>1</v>
      </c>
      <c r="S740">
        <v>914</v>
      </c>
      <c r="T740">
        <v>1</v>
      </c>
      <c r="U740">
        <v>0</v>
      </c>
      <c r="V740">
        <v>914</v>
      </c>
      <c r="W740">
        <v>14</v>
      </c>
      <c r="X740">
        <v>11</v>
      </c>
      <c r="Y740">
        <v>2</v>
      </c>
      <c r="Z740">
        <v>0</v>
      </c>
      <c r="AA740">
        <v>900</v>
      </c>
      <c r="AB740">
        <v>391</v>
      </c>
      <c r="AC740">
        <v>41</v>
      </c>
      <c r="AD740">
        <v>16</v>
      </c>
      <c r="AE740">
        <v>33</v>
      </c>
      <c r="AF740">
        <v>2</v>
      </c>
      <c r="AG740">
        <v>3</v>
      </c>
      <c r="AH740">
        <v>2</v>
      </c>
      <c r="AI740">
        <v>14</v>
      </c>
      <c r="AJ740">
        <v>0</v>
      </c>
      <c r="AK740">
        <v>217</v>
      </c>
      <c r="AL740">
        <v>5</v>
      </c>
      <c r="AM740">
        <v>5</v>
      </c>
      <c r="AN740">
        <v>3</v>
      </c>
      <c r="AO740">
        <v>0</v>
      </c>
      <c r="AP740">
        <v>1</v>
      </c>
      <c r="AQ740">
        <v>0</v>
      </c>
      <c r="AR740">
        <v>0</v>
      </c>
      <c r="AS740">
        <v>0</v>
      </c>
      <c r="AT740">
        <v>0</v>
      </c>
      <c r="AU740">
        <v>1</v>
      </c>
      <c r="AV740">
        <v>0</v>
      </c>
      <c r="AW740">
        <v>7</v>
      </c>
      <c r="AX740">
        <v>0</v>
      </c>
      <c r="AY740">
        <v>1</v>
      </c>
      <c r="AZ740">
        <v>2</v>
      </c>
      <c r="BA740">
        <v>0</v>
      </c>
      <c r="BB740">
        <v>0</v>
      </c>
      <c r="BC740">
        <v>1</v>
      </c>
      <c r="BD740">
        <v>3</v>
      </c>
      <c r="BE740">
        <v>0</v>
      </c>
      <c r="BF740">
        <v>34</v>
      </c>
      <c r="BG740">
        <v>391</v>
      </c>
      <c r="BH740">
        <v>173</v>
      </c>
      <c r="BI740">
        <v>83</v>
      </c>
      <c r="BJ740">
        <v>9</v>
      </c>
      <c r="BK740">
        <v>5</v>
      </c>
      <c r="BL740">
        <v>5</v>
      </c>
      <c r="BM740">
        <v>0</v>
      </c>
      <c r="BN740">
        <v>6</v>
      </c>
      <c r="BO740">
        <v>1</v>
      </c>
      <c r="BP740">
        <v>59</v>
      </c>
      <c r="BQ740">
        <v>2</v>
      </c>
      <c r="BR740">
        <v>0</v>
      </c>
      <c r="BS740">
        <v>0</v>
      </c>
      <c r="BT740">
        <v>1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1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1</v>
      </c>
      <c r="CM740">
        <v>173</v>
      </c>
      <c r="CN740">
        <v>31</v>
      </c>
      <c r="CO740">
        <v>8</v>
      </c>
      <c r="CP740">
        <v>6</v>
      </c>
      <c r="CQ740">
        <v>6</v>
      </c>
      <c r="CR740">
        <v>3</v>
      </c>
      <c r="CS740">
        <v>1</v>
      </c>
      <c r="CT740">
        <v>1</v>
      </c>
      <c r="CU740">
        <v>1</v>
      </c>
      <c r="CV740">
        <v>1</v>
      </c>
      <c r="CW740">
        <v>0</v>
      </c>
      <c r="CX740">
        <v>1</v>
      </c>
      <c r="CY740">
        <v>0</v>
      </c>
      <c r="CZ740">
        <v>0</v>
      </c>
      <c r="DA740">
        <v>0</v>
      </c>
      <c r="DB740">
        <v>0</v>
      </c>
      <c r="DC740">
        <v>1</v>
      </c>
      <c r="DD740">
        <v>2</v>
      </c>
      <c r="DE740">
        <v>31</v>
      </c>
      <c r="DF740">
        <v>57</v>
      </c>
      <c r="DG740">
        <v>20</v>
      </c>
      <c r="DH740">
        <v>3</v>
      </c>
      <c r="DI740">
        <v>6</v>
      </c>
      <c r="DJ740">
        <v>3</v>
      </c>
      <c r="DK740">
        <v>2</v>
      </c>
      <c r="DL740">
        <v>2</v>
      </c>
      <c r="DM740">
        <v>0</v>
      </c>
      <c r="DN740">
        <v>0</v>
      </c>
      <c r="DO740">
        <v>0</v>
      </c>
      <c r="DP740">
        <v>0</v>
      </c>
      <c r="DQ740">
        <v>1</v>
      </c>
      <c r="DR740">
        <v>0</v>
      </c>
      <c r="DS740">
        <v>2</v>
      </c>
      <c r="DT740">
        <v>1</v>
      </c>
      <c r="DU740">
        <v>4</v>
      </c>
      <c r="DV740">
        <v>1</v>
      </c>
      <c r="DW740">
        <v>1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6</v>
      </c>
      <c r="EE740">
        <v>0</v>
      </c>
      <c r="EF740">
        <v>1</v>
      </c>
      <c r="EG740">
        <v>1</v>
      </c>
      <c r="EH740">
        <v>2</v>
      </c>
      <c r="EI740">
        <v>0</v>
      </c>
      <c r="EJ740">
        <v>1</v>
      </c>
      <c r="EK740">
        <v>57</v>
      </c>
      <c r="EL740">
        <v>39</v>
      </c>
      <c r="EM740">
        <v>2</v>
      </c>
      <c r="EN740">
        <v>2</v>
      </c>
      <c r="EO740">
        <v>2</v>
      </c>
      <c r="EP740">
        <v>1</v>
      </c>
      <c r="EQ740">
        <v>0</v>
      </c>
      <c r="ER740">
        <v>1</v>
      </c>
      <c r="ES740">
        <v>1</v>
      </c>
      <c r="ET740">
        <v>1</v>
      </c>
      <c r="EU740">
        <v>1</v>
      </c>
      <c r="EV740">
        <v>18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1</v>
      </c>
      <c r="FH740">
        <v>7</v>
      </c>
      <c r="FI740">
        <v>0</v>
      </c>
      <c r="FJ740">
        <v>0</v>
      </c>
      <c r="FK740">
        <v>0</v>
      </c>
      <c r="FL740">
        <v>0</v>
      </c>
      <c r="FM740">
        <v>2</v>
      </c>
      <c r="FN740">
        <v>0</v>
      </c>
      <c r="FO740">
        <v>0</v>
      </c>
      <c r="FP740">
        <v>39</v>
      </c>
      <c r="FQ740">
        <v>39</v>
      </c>
      <c r="FR740">
        <v>22</v>
      </c>
      <c r="FS740">
        <v>13</v>
      </c>
      <c r="FT740">
        <v>2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1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1</v>
      </c>
      <c r="GU740">
        <v>39</v>
      </c>
      <c r="GV740">
        <v>88</v>
      </c>
      <c r="GW740">
        <v>24</v>
      </c>
      <c r="GX740">
        <v>6</v>
      </c>
      <c r="GY740">
        <v>1</v>
      </c>
      <c r="GZ740">
        <v>3</v>
      </c>
      <c r="HA740">
        <v>7</v>
      </c>
      <c r="HB740">
        <v>1</v>
      </c>
      <c r="HC740">
        <v>4</v>
      </c>
      <c r="HD740">
        <v>2</v>
      </c>
      <c r="HE740">
        <v>1</v>
      </c>
      <c r="HF740">
        <v>2</v>
      </c>
      <c r="HG740">
        <v>1</v>
      </c>
      <c r="HH740">
        <v>2</v>
      </c>
      <c r="HI740">
        <v>3</v>
      </c>
      <c r="HJ740">
        <v>0</v>
      </c>
      <c r="HK740">
        <v>0</v>
      </c>
      <c r="HL740">
        <v>0</v>
      </c>
      <c r="HM740">
        <v>2</v>
      </c>
      <c r="HN740">
        <v>1</v>
      </c>
      <c r="HO740">
        <v>7</v>
      </c>
      <c r="HP740">
        <v>1</v>
      </c>
      <c r="HQ740">
        <v>5</v>
      </c>
      <c r="HR740">
        <v>2</v>
      </c>
      <c r="HS740">
        <v>2</v>
      </c>
      <c r="HT740">
        <v>0</v>
      </c>
      <c r="HU740">
        <v>1</v>
      </c>
      <c r="HV740">
        <v>2</v>
      </c>
      <c r="HW740">
        <v>2</v>
      </c>
      <c r="HX740">
        <v>2</v>
      </c>
      <c r="HY740">
        <v>0</v>
      </c>
      <c r="HZ740">
        <v>4</v>
      </c>
      <c r="IA740">
        <v>88</v>
      </c>
      <c r="IB740">
        <v>82</v>
      </c>
      <c r="IC740">
        <v>45</v>
      </c>
      <c r="ID740">
        <v>7</v>
      </c>
      <c r="IE740">
        <v>9</v>
      </c>
      <c r="IF740">
        <v>1</v>
      </c>
      <c r="IG740">
        <v>0</v>
      </c>
      <c r="IH740">
        <v>0</v>
      </c>
      <c r="II740">
        <v>1</v>
      </c>
      <c r="IJ740">
        <v>1</v>
      </c>
      <c r="IK740">
        <v>1</v>
      </c>
      <c r="IL740">
        <v>0</v>
      </c>
      <c r="IM740">
        <v>2</v>
      </c>
      <c r="IN740">
        <v>0</v>
      </c>
      <c r="IO740">
        <v>2</v>
      </c>
      <c r="IP740">
        <v>2</v>
      </c>
      <c r="IQ740">
        <v>0</v>
      </c>
      <c r="IR740">
        <v>1</v>
      </c>
      <c r="IS740">
        <v>3</v>
      </c>
      <c r="IT740">
        <v>0</v>
      </c>
      <c r="IU740">
        <v>0</v>
      </c>
      <c r="IV740">
        <v>2</v>
      </c>
      <c r="IW740">
        <v>2</v>
      </c>
      <c r="IX740">
        <v>0</v>
      </c>
      <c r="IY740">
        <v>0</v>
      </c>
      <c r="IZ740">
        <v>1</v>
      </c>
      <c r="JA740">
        <v>0</v>
      </c>
      <c r="JB740">
        <v>0</v>
      </c>
      <c r="JC740">
        <v>0</v>
      </c>
      <c r="JD740">
        <v>2</v>
      </c>
      <c r="JE740">
        <v>0</v>
      </c>
      <c r="JF740">
        <v>82</v>
      </c>
      <c r="JG740">
        <v>0</v>
      </c>
      <c r="JH740">
        <v>0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</row>
    <row r="741" spans="1:332">
      <c r="A741" t="s">
        <v>478</v>
      </c>
      <c r="B741" t="s">
        <v>459</v>
      </c>
      <c r="C741" t="str">
        <f>"061701"</f>
        <v>061701</v>
      </c>
      <c r="D741" t="s">
        <v>477</v>
      </c>
      <c r="E741">
        <v>12</v>
      </c>
      <c r="F741">
        <v>1331</v>
      </c>
      <c r="G741">
        <v>1031</v>
      </c>
      <c r="H741">
        <v>262</v>
      </c>
      <c r="I741">
        <v>769</v>
      </c>
      <c r="J741">
        <v>1</v>
      </c>
      <c r="K741">
        <v>3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769</v>
      </c>
      <c r="T741">
        <v>0</v>
      </c>
      <c r="U741">
        <v>0</v>
      </c>
      <c r="V741">
        <v>769</v>
      </c>
      <c r="W741">
        <v>12</v>
      </c>
      <c r="X741">
        <v>11</v>
      </c>
      <c r="Y741">
        <v>1</v>
      </c>
      <c r="Z741">
        <v>0</v>
      </c>
      <c r="AA741">
        <v>757</v>
      </c>
      <c r="AB741">
        <v>395</v>
      </c>
      <c r="AC741">
        <v>43</v>
      </c>
      <c r="AD741">
        <v>21</v>
      </c>
      <c r="AE741">
        <v>11</v>
      </c>
      <c r="AF741">
        <v>1</v>
      </c>
      <c r="AG741">
        <v>2</v>
      </c>
      <c r="AH741">
        <v>0</v>
      </c>
      <c r="AI741">
        <v>6</v>
      </c>
      <c r="AJ741">
        <v>2</v>
      </c>
      <c r="AK741">
        <v>267</v>
      </c>
      <c r="AL741">
        <v>7</v>
      </c>
      <c r="AM741">
        <v>5</v>
      </c>
      <c r="AN741">
        <v>1</v>
      </c>
      <c r="AO741">
        <v>0</v>
      </c>
      <c r="AP741">
        <v>2</v>
      </c>
      <c r="AQ741">
        <v>0</v>
      </c>
      <c r="AR741">
        <v>0</v>
      </c>
      <c r="AS741">
        <v>0</v>
      </c>
      <c r="AT741">
        <v>1</v>
      </c>
      <c r="AU741">
        <v>0</v>
      </c>
      <c r="AV741">
        <v>0</v>
      </c>
      <c r="AW741">
        <v>2</v>
      </c>
      <c r="AX741">
        <v>1</v>
      </c>
      <c r="AY741">
        <v>1</v>
      </c>
      <c r="AZ741">
        <v>2</v>
      </c>
      <c r="BA741">
        <v>4</v>
      </c>
      <c r="BB741">
        <v>0</v>
      </c>
      <c r="BC741">
        <v>0</v>
      </c>
      <c r="BD741">
        <v>1</v>
      </c>
      <c r="BE741">
        <v>0</v>
      </c>
      <c r="BF741">
        <v>15</v>
      </c>
      <c r="BG741">
        <v>395</v>
      </c>
      <c r="BH741">
        <v>191</v>
      </c>
      <c r="BI741">
        <v>103</v>
      </c>
      <c r="BJ741">
        <v>11</v>
      </c>
      <c r="BK741">
        <v>4</v>
      </c>
      <c r="BL741">
        <v>6</v>
      </c>
      <c r="BM741">
        <v>0</v>
      </c>
      <c r="BN741">
        <v>5</v>
      </c>
      <c r="BO741">
        <v>6</v>
      </c>
      <c r="BP741">
        <v>51</v>
      </c>
      <c r="BQ741">
        <v>2</v>
      </c>
      <c r="BR741">
        <v>0</v>
      </c>
      <c r="BS741">
        <v>0</v>
      </c>
      <c r="BT741">
        <v>2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1</v>
      </c>
      <c r="CK741">
        <v>0</v>
      </c>
      <c r="CL741">
        <v>0</v>
      </c>
      <c r="CM741">
        <v>191</v>
      </c>
      <c r="CN741">
        <v>23</v>
      </c>
      <c r="CO741">
        <v>8</v>
      </c>
      <c r="CP741">
        <v>5</v>
      </c>
      <c r="CQ741">
        <v>1</v>
      </c>
      <c r="CR741">
        <v>0</v>
      </c>
      <c r="CS741">
        <v>1</v>
      </c>
      <c r="CT741">
        <v>0</v>
      </c>
      <c r="CU741">
        <v>1</v>
      </c>
      <c r="CV741">
        <v>3</v>
      </c>
      <c r="CW741">
        <v>1</v>
      </c>
      <c r="CX741">
        <v>1</v>
      </c>
      <c r="CY741">
        <v>0</v>
      </c>
      <c r="CZ741">
        <v>0</v>
      </c>
      <c r="DA741">
        <v>0</v>
      </c>
      <c r="DB741">
        <v>1</v>
      </c>
      <c r="DC741">
        <v>1</v>
      </c>
      <c r="DD741">
        <v>0</v>
      </c>
      <c r="DE741">
        <v>23</v>
      </c>
      <c r="DF741">
        <v>22</v>
      </c>
      <c r="DG741">
        <v>5</v>
      </c>
      <c r="DH741">
        <v>3</v>
      </c>
      <c r="DI741">
        <v>2</v>
      </c>
      <c r="DJ741">
        <v>2</v>
      </c>
      <c r="DK741">
        <v>1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2</v>
      </c>
      <c r="DR741">
        <v>0</v>
      </c>
      <c r="DS741">
        <v>1</v>
      </c>
      <c r="DT741">
        <v>0</v>
      </c>
      <c r="DU741">
        <v>4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1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1</v>
      </c>
      <c r="EK741">
        <v>22</v>
      </c>
      <c r="EL741">
        <v>15</v>
      </c>
      <c r="EM741">
        <v>3</v>
      </c>
      <c r="EN741">
        <v>3</v>
      </c>
      <c r="EO741">
        <v>1</v>
      </c>
      <c r="EP741">
        <v>0</v>
      </c>
      <c r="EQ741">
        <v>0</v>
      </c>
      <c r="ER741">
        <v>0</v>
      </c>
      <c r="ES741">
        <v>0</v>
      </c>
      <c r="ET741">
        <v>1</v>
      </c>
      <c r="EU741">
        <v>0</v>
      </c>
      <c r="EV741">
        <v>3</v>
      </c>
      <c r="EW741">
        <v>1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1</v>
      </c>
      <c r="FI741">
        <v>2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15</v>
      </c>
      <c r="FQ741">
        <v>45</v>
      </c>
      <c r="FR741">
        <v>28</v>
      </c>
      <c r="FS741">
        <v>9</v>
      </c>
      <c r="FT741">
        <v>2</v>
      </c>
      <c r="FU741">
        <v>2</v>
      </c>
      <c r="FV741">
        <v>0</v>
      </c>
      <c r="FW741">
        <v>0</v>
      </c>
      <c r="FX741">
        <v>0</v>
      </c>
      <c r="FY741">
        <v>1</v>
      </c>
      <c r="FZ741">
        <v>2</v>
      </c>
      <c r="GA741">
        <v>0</v>
      </c>
      <c r="GB741">
        <v>1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45</v>
      </c>
      <c r="GV741">
        <v>40</v>
      </c>
      <c r="GW741">
        <v>15</v>
      </c>
      <c r="GX741">
        <v>4</v>
      </c>
      <c r="GY741">
        <v>0</v>
      </c>
      <c r="GZ741">
        <v>0</v>
      </c>
      <c r="HA741">
        <v>2</v>
      </c>
      <c r="HB741">
        <v>1</v>
      </c>
      <c r="HC741">
        <v>3</v>
      </c>
      <c r="HD741">
        <v>2</v>
      </c>
      <c r="HE741">
        <v>1</v>
      </c>
      <c r="HF741">
        <v>0</v>
      </c>
      <c r="HG741">
        <v>1</v>
      </c>
      <c r="HH741">
        <v>2</v>
      </c>
      <c r="HI741">
        <v>2</v>
      </c>
      <c r="HJ741">
        <v>2</v>
      </c>
      <c r="HK741">
        <v>1</v>
      </c>
      <c r="HL741">
        <v>0</v>
      </c>
      <c r="HM741">
        <v>0</v>
      </c>
      <c r="HN741">
        <v>0</v>
      </c>
      <c r="HO741">
        <v>0</v>
      </c>
      <c r="HP741">
        <v>1</v>
      </c>
      <c r="HQ741">
        <v>0</v>
      </c>
      <c r="HR741">
        <v>1</v>
      </c>
      <c r="HS741">
        <v>0</v>
      </c>
      <c r="HT741">
        <v>0</v>
      </c>
      <c r="HU741">
        <v>0</v>
      </c>
      <c r="HV741">
        <v>0</v>
      </c>
      <c r="HW741">
        <v>1</v>
      </c>
      <c r="HX741">
        <v>1</v>
      </c>
      <c r="HY741">
        <v>0</v>
      </c>
      <c r="HZ741">
        <v>0</v>
      </c>
      <c r="IA741">
        <v>40</v>
      </c>
      <c r="IB741">
        <v>24</v>
      </c>
      <c r="IC741">
        <v>13</v>
      </c>
      <c r="ID741">
        <v>4</v>
      </c>
      <c r="IE741">
        <v>1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1</v>
      </c>
      <c r="IO741">
        <v>0</v>
      </c>
      <c r="IP741">
        <v>0</v>
      </c>
      <c r="IQ741">
        <v>0</v>
      </c>
      <c r="IR741">
        <v>1</v>
      </c>
      <c r="IS741">
        <v>0</v>
      </c>
      <c r="IT741">
        <v>0</v>
      </c>
      <c r="IU741">
        <v>1</v>
      </c>
      <c r="IV741">
        <v>1</v>
      </c>
      <c r="IW741">
        <v>0</v>
      </c>
      <c r="IX741">
        <v>0</v>
      </c>
      <c r="IY741">
        <v>1</v>
      </c>
      <c r="IZ741">
        <v>0</v>
      </c>
      <c r="JA741">
        <v>0</v>
      </c>
      <c r="JB741">
        <v>0</v>
      </c>
      <c r="JC741">
        <v>0</v>
      </c>
      <c r="JD741">
        <v>1</v>
      </c>
      <c r="JE741">
        <v>0</v>
      </c>
      <c r="JF741">
        <v>24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2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2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2</v>
      </c>
    </row>
    <row r="742" spans="1:332">
      <c r="A742" t="s">
        <v>476</v>
      </c>
      <c r="B742" t="s">
        <v>459</v>
      </c>
      <c r="C742" t="str">
        <f>"061701"</f>
        <v>061701</v>
      </c>
      <c r="D742" t="s">
        <v>475</v>
      </c>
      <c r="E742">
        <v>13</v>
      </c>
      <c r="F742">
        <v>1629</v>
      </c>
      <c r="G742">
        <v>1250</v>
      </c>
      <c r="H742">
        <v>361</v>
      </c>
      <c r="I742">
        <v>889</v>
      </c>
      <c r="J742">
        <v>0</v>
      </c>
      <c r="K742">
        <v>1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888</v>
      </c>
      <c r="T742">
        <v>0</v>
      </c>
      <c r="U742">
        <v>0</v>
      </c>
      <c r="V742">
        <v>888</v>
      </c>
      <c r="W742">
        <v>15</v>
      </c>
      <c r="X742">
        <v>14</v>
      </c>
      <c r="Y742">
        <v>1</v>
      </c>
      <c r="Z742">
        <v>0</v>
      </c>
      <c r="AA742">
        <v>873</v>
      </c>
      <c r="AB742">
        <v>447</v>
      </c>
      <c r="AC742">
        <v>47</v>
      </c>
      <c r="AD742">
        <v>24</v>
      </c>
      <c r="AE742">
        <v>23</v>
      </c>
      <c r="AF742">
        <v>0</v>
      </c>
      <c r="AG742">
        <v>0</v>
      </c>
      <c r="AH742">
        <v>3</v>
      </c>
      <c r="AI742">
        <v>3</v>
      </c>
      <c r="AJ742">
        <v>2</v>
      </c>
      <c r="AK742">
        <v>280</v>
      </c>
      <c r="AL742">
        <v>7</v>
      </c>
      <c r="AM742">
        <v>4</v>
      </c>
      <c r="AN742">
        <v>0</v>
      </c>
      <c r="AO742">
        <v>3</v>
      </c>
      <c r="AP742">
        <v>0</v>
      </c>
      <c r="AQ742">
        <v>0</v>
      </c>
      <c r="AR742">
        <v>1</v>
      </c>
      <c r="AS742">
        <v>0</v>
      </c>
      <c r="AT742">
        <v>3</v>
      </c>
      <c r="AU742">
        <v>1</v>
      </c>
      <c r="AV742">
        <v>1</v>
      </c>
      <c r="AW742">
        <v>4</v>
      </c>
      <c r="AX742">
        <v>1</v>
      </c>
      <c r="AY742">
        <v>0</v>
      </c>
      <c r="AZ742">
        <v>0</v>
      </c>
      <c r="BA742">
        <v>1</v>
      </c>
      <c r="BB742">
        <v>0</v>
      </c>
      <c r="BC742">
        <v>0</v>
      </c>
      <c r="BD742">
        <v>0</v>
      </c>
      <c r="BE742">
        <v>0</v>
      </c>
      <c r="BF742">
        <v>39</v>
      </c>
      <c r="BG742">
        <v>447</v>
      </c>
      <c r="BH742">
        <v>175</v>
      </c>
      <c r="BI742">
        <v>88</v>
      </c>
      <c r="BJ742">
        <v>8</v>
      </c>
      <c r="BK742">
        <v>3</v>
      </c>
      <c r="BL742">
        <v>2</v>
      </c>
      <c r="BM742">
        <v>1</v>
      </c>
      <c r="BN742">
        <v>5</v>
      </c>
      <c r="BO742">
        <v>7</v>
      </c>
      <c r="BP742">
        <v>56</v>
      </c>
      <c r="BQ742">
        <v>1</v>
      </c>
      <c r="BR742">
        <v>0</v>
      </c>
      <c r="BS742">
        <v>1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2</v>
      </c>
      <c r="CI742">
        <v>0</v>
      </c>
      <c r="CJ742">
        <v>0</v>
      </c>
      <c r="CK742">
        <v>1</v>
      </c>
      <c r="CL742">
        <v>0</v>
      </c>
      <c r="CM742">
        <v>175</v>
      </c>
      <c r="CN742">
        <v>32</v>
      </c>
      <c r="CO742">
        <v>9</v>
      </c>
      <c r="CP742">
        <v>5</v>
      </c>
      <c r="CQ742">
        <v>7</v>
      </c>
      <c r="CR742">
        <v>2</v>
      </c>
      <c r="CS742">
        <v>0</v>
      </c>
      <c r="CT742">
        <v>1</v>
      </c>
      <c r="CU742">
        <v>4</v>
      </c>
      <c r="CV742">
        <v>1</v>
      </c>
      <c r="CW742">
        <v>0</v>
      </c>
      <c r="CX742">
        <v>0</v>
      </c>
      <c r="CY742">
        <v>0</v>
      </c>
      <c r="CZ742">
        <v>0</v>
      </c>
      <c r="DA742">
        <v>1</v>
      </c>
      <c r="DB742">
        <v>0</v>
      </c>
      <c r="DC742">
        <v>1</v>
      </c>
      <c r="DD742">
        <v>1</v>
      </c>
      <c r="DE742">
        <v>32</v>
      </c>
      <c r="DF742">
        <v>28</v>
      </c>
      <c r="DG742">
        <v>17</v>
      </c>
      <c r="DH742">
        <v>1</v>
      </c>
      <c r="DI742">
        <v>2</v>
      </c>
      <c r="DJ742">
        <v>0</v>
      </c>
      <c r="DK742">
        <v>0</v>
      </c>
      <c r="DL742">
        <v>0</v>
      </c>
      <c r="DM742">
        <v>0</v>
      </c>
      <c r="DN742">
        <v>1</v>
      </c>
      <c r="DO742">
        <v>0</v>
      </c>
      <c r="DP742">
        <v>0</v>
      </c>
      <c r="DQ742">
        <v>1</v>
      </c>
      <c r="DR742">
        <v>0</v>
      </c>
      <c r="DS742">
        <v>0</v>
      </c>
      <c r="DT742">
        <v>0</v>
      </c>
      <c r="DU742">
        <v>2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1</v>
      </c>
      <c r="EB742">
        <v>0</v>
      </c>
      <c r="EC742">
        <v>0</v>
      </c>
      <c r="ED742">
        <v>0</v>
      </c>
      <c r="EE742">
        <v>1</v>
      </c>
      <c r="EF742">
        <v>0</v>
      </c>
      <c r="EG742">
        <v>0</v>
      </c>
      <c r="EH742">
        <v>1</v>
      </c>
      <c r="EI742">
        <v>0</v>
      </c>
      <c r="EJ742">
        <v>1</v>
      </c>
      <c r="EK742">
        <v>28</v>
      </c>
      <c r="EL742">
        <v>20</v>
      </c>
      <c r="EM742">
        <v>6</v>
      </c>
      <c r="EN742">
        <v>3</v>
      </c>
      <c r="EO742">
        <v>3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5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3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20</v>
      </c>
      <c r="FQ742">
        <v>63</v>
      </c>
      <c r="FR742">
        <v>28</v>
      </c>
      <c r="FS742">
        <v>26</v>
      </c>
      <c r="FT742">
        <v>0</v>
      </c>
      <c r="FU742">
        <v>1</v>
      </c>
      <c r="FV742">
        <v>0</v>
      </c>
      <c r="FW742">
        <v>0</v>
      </c>
      <c r="FX742">
        <v>1</v>
      </c>
      <c r="FY742">
        <v>0</v>
      </c>
      <c r="FZ742">
        <v>0</v>
      </c>
      <c r="GA742">
        <v>0</v>
      </c>
      <c r="GB742">
        <v>1</v>
      </c>
      <c r="GC742">
        <v>0</v>
      </c>
      <c r="GD742">
        <v>1</v>
      </c>
      <c r="GE742">
        <v>0</v>
      </c>
      <c r="GF742">
        <v>0</v>
      </c>
      <c r="GG742">
        <v>1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1</v>
      </c>
      <c r="GQ742">
        <v>2</v>
      </c>
      <c r="GR742">
        <v>0</v>
      </c>
      <c r="GS742">
        <v>0</v>
      </c>
      <c r="GT742">
        <v>1</v>
      </c>
      <c r="GU742">
        <v>63</v>
      </c>
      <c r="GV742">
        <v>73</v>
      </c>
      <c r="GW742">
        <v>13</v>
      </c>
      <c r="GX742">
        <v>4</v>
      </c>
      <c r="GY742">
        <v>1</v>
      </c>
      <c r="GZ742">
        <v>3</v>
      </c>
      <c r="HA742">
        <v>10</v>
      </c>
      <c r="HB742">
        <v>1</v>
      </c>
      <c r="HC742">
        <v>2</v>
      </c>
      <c r="HD742">
        <v>1</v>
      </c>
      <c r="HE742">
        <v>0</v>
      </c>
      <c r="HF742">
        <v>1</v>
      </c>
      <c r="HG742">
        <v>0</v>
      </c>
      <c r="HH742">
        <v>3</v>
      </c>
      <c r="HI742">
        <v>19</v>
      </c>
      <c r="HJ742">
        <v>1</v>
      </c>
      <c r="HK742">
        <v>1</v>
      </c>
      <c r="HL742">
        <v>1</v>
      </c>
      <c r="HM742">
        <v>2</v>
      </c>
      <c r="HN742">
        <v>0</v>
      </c>
      <c r="HO742">
        <v>1</v>
      </c>
      <c r="HP742">
        <v>0</v>
      </c>
      <c r="HQ742">
        <v>3</v>
      </c>
      <c r="HR742">
        <v>0</v>
      </c>
      <c r="HS742">
        <v>1</v>
      </c>
      <c r="HT742">
        <v>0</v>
      </c>
      <c r="HU742">
        <v>0</v>
      </c>
      <c r="HV742">
        <v>0</v>
      </c>
      <c r="HW742">
        <v>1</v>
      </c>
      <c r="HX742">
        <v>1</v>
      </c>
      <c r="HY742">
        <v>1</v>
      </c>
      <c r="HZ742">
        <v>2</v>
      </c>
      <c r="IA742">
        <v>73</v>
      </c>
      <c r="IB742">
        <v>35</v>
      </c>
      <c r="IC742">
        <v>14</v>
      </c>
      <c r="ID742">
        <v>5</v>
      </c>
      <c r="IE742">
        <v>6</v>
      </c>
      <c r="IF742">
        <v>1</v>
      </c>
      <c r="IG742">
        <v>3</v>
      </c>
      <c r="IH742">
        <v>0</v>
      </c>
      <c r="II742">
        <v>0</v>
      </c>
      <c r="IJ742">
        <v>0</v>
      </c>
      <c r="IK742">
        <v>0</v>
      </c>
      <c r="IL742">
        <v>0</v>
      </c>
      <c r="IM742">
        <v>1</v>
      </c>
      <c r="IN742">
        <v>0</v>
      </c>
      <c r="IO742">
        <v>0</v>
      </c>
      <c r="IP742">
        <v>1</v>
      </c>
      <c r="IQ742">
        <v>0</v>
      </c>
      <c r="IR742">
        <v>1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1</v>
      </c>
      <c r="JB742">
        <v>1</v>
      </c>
      <c r="JC742">
        <v>0</v>
      </c>
      <c r="JD742">
        <v>1</v>
      </c>
      <c r="JE742">
        <v>0</v>
      </c>
      <c r="JF742">
        <v>35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0</v>
      </c>
      <c r="JT742">
        <v>0</v>
      </c>
      <c r="JU742">
        <v>0</v>
      </c>
      <c r="JV742">
        <v>0</v>
      </c>
      <c r="JW742">
        <v>0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0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</row>
    <row r="743" spans="1:332">
      <c r="A743" t="s">
        <v>474</v>
      </c>
      <c r="B743" t="s">
        <v>459</v>
      </c>
      <c r="C743" t="str">
        <f>"061701"</f>
        <v>061701</v>
      </c>
      <c r="D743" t="s">
        <v>463</v>
      </c>
      <c r="E743">
        <v>14</v>
      </c>
      <c r="F743">
        <v>1579</v>
      </c>
      <c r="G743">
        <v>1219</v>
      </c>
      <c r="H743">
        <v>404</v>
      </c>
      <c r="I743">
        <v>815</v>
      </c>
      <c r="J743">
        <v>0</v>
      </c>
      <c r="K743">
        <v>3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815</v>
      </c>
      <c r="T743">
        <v>0</v>
      </c>
      <c r="U743">
        <v>0</v>
      </c>
      <c r="V743">
        <v>815</v>
      </c>
      <c r="W743">
        <v>14</v>
      </c>
      <c r="X743">
        <v>12</v>
      </c>
      <c r="Y743">
        <v>2</v>
      </c>
      <c r="Z743">
        <v>0</v>
      </c>
      <c r="AA743">
        <v>801</v>
      </c>
      <c r="AB743">
        <v>434</v>
      </c>
      <c r="AC743">
        <v>39</v>
      </c>
      <c r="AD743">
        <v>17</v>
      </c>
      <c r="AE743">
        <v>12</v>
      </c>
      <c r="AF743">
        <v>1</v>
      </c>
      <c r="AG743">
        <v>0</v>
      </c>
      <c r="AH743">
        <v>0</v>
      </c>
      <c r="AI743">
        <v>5</v>
      </c>
      <c r="AJ743">
        <v>2</v>
      </c>
      <c r="AK743">
        <v>326</v>
      </c>
      <c r="AL743">
        <v>5</v>
      </c>
      <c r="AM743">
        <v>4</v>
      </c>
      <c r="AN743">
        <v>0</v>
      </c>
      <c r="AO743">
        <v>4</v>
      </c>
      <c r="AP743">
        <v>2</v>
      </c>
      <c r="AQ743">
        <v>1</v>
      </c>
      <c r="AR743">
        <v>0</v>
      </c>
      <c r="AS743">
        <v>0</v>
      </c>
      <c r="AT743">
        <v>1</v>
      </c>
      <c r="AU743">
        <v>0</v>
      </c>
      <c r="AV743">
        <v>0</v>
      </c>
      <c r="AW743">
        <v>2</v>
      </c>
      <c r="AX743">
        <v>0</v>
      </c>
      <c r="AY743">
        <v>0</v>
      </c>
      <c r="AZ743">
        <v>0</v>
      </c>
      <c r="BA743">
        <v>4</v>
      </c>
      <c r="BB743">
        <v>0</v>
      </c>
      <c r="BC743">
        <v>0</v>
      </c>
      <c r="BD743">
        <v>0</v>
      </c>
      <c r="BE743">
        <v>0</v>
      </c>
      <c r="BF743">
        <v>9</v>
      </c>
      <c r="BG743">
        <v>434</v>
      </c>
      <c r="BH743">
        <v>141</v>
      </c>
      <c r="BI743">
        <v>77</v>
      </c>
      <c r="BJ743">
        <v>9</v>
      </c>
      <c r="BK743">
        <v>8</v>
      </c>
      <c r="BL743">
        <v>1</v>
      </c>
      <c r="BM743">
        <v>1</v>
      </c>
      <c r="BN743">
        <v>3</v>
      </c>
      <c r="BO743">
        <v>2</v>
      </c>
      <c r="BP743">
        <v>27</v>
      </c>
      <c r="BQ743">
        <v>0</v>
      </c>
      <c r="BR743">
        <v>0</v>
      </c>
      <c r="BS743">
        <v>0</v>
      </c>
      <c r="BT743">
        <v>3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1</v>
      </c>
      <c r="CB743">
        <v>2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2</v>
      </c>
      <c r="CI743">
        <v>1</v>
      </c>
      <c r="CJ743">
        <v>0</v>
      </c>
      <c r="CK743">
        <v>0</v>
      </c>
      <c r="CL743">
        <v>4</v>
      </c>
      <c r="CM743">
        <v>141</v>
      </c>
      <c r="CN743">
        <v>21</v>
      </c>
      <c r="CO743">
        <v>12</v>
      </c>
      <c r="CP743">
        <v>4</v>
      </c>
      <c r="CQ743">
        <v>2</v>
      </c>
      <c r="CR743">
        <v>0</v>
      </c>
      <c r="CS743">
        <v>1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1</v>
      </c>
      <c r="DD743">
        <v>1</v>
      </c>
      <c r="DE743">
        <v>21</v>
      </c>
      <c r="DF743">
        <v>18</v>
      </c>
      <c r="DG743">
        <v>7</v>
      </c>
      <c r="DH743">
        <v>3</v>
      </c>
      <c r="DI743">
        <v>3</v>
      </c>
      <c r="DJ743">
        <v>0</v>
      </c>
      <c r="DK743">
        <v>1</v>
      </c>
      <c r="DL743">
        <v>0</v>
      </c>
      <c r="DM743">
        <v>0</v>
      </c>
      <c r="DN743">
        <v>0</v>
      </c>
      <c r="DO743">
        <v>1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1</v>
      </c>
      <c r="EB743">
        <v>1</v>
      </c>
      <c r="EC743">
        <v>0</v>
      </c>
      <c r="ED743">
        <v>0</v>
      </c>
      <c r="EE743">
        <v>1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18</v>
      </c>
      <c r="EL743">
        <v>14</v>
      </c>
      <c r="EM743">
        <v>5</v>
      </c>
      <c r="EN743">
        <v>0</v>
      </c>
      <c r="EO743">
        <v>0</v>
      </c>
      <c r="EP743">
        <v>2</v>
      </c>
      <c r="EQ743">
        <v>1</v>
      </c>
      <c r="ER743">
        <v>0</v>
      </c>
      <c r="ES743">
        <v>0</v>
      </c>
      <c r="ET743">
        <v>0</v>
      </c>
      <c r="EU743">
        <v>0</v>
      </c>
      <c r="EV743">
        <v>4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1</v>
      </c>
      <c r="FH743">
        <v>1</v>
      </c>
      <c r="FI743">
        <v>0</v>
      </c>
      <c r="FJ743">
        <v>0</v>
      </c>
      <c r="FK743">
        <v>0</v>
      </c>
      <c r="FL743">
        <v>0</v>
      </c>
      <c r="FM743">
        <v>0</v>
      </c>
      <c r="FN743">
        <v>0</v>
      </c>
      <c r="FO743">
        <v>0</v>
      </c>
      <c r="FP743">
        <v>14</v>
      </c>
      <c r="FQ743">
        <v>54</v>
      </c>
      <c r="FR743">
        <v>20</v>
      </c>
      <c r="FS743">
        <v>21</v>
      </c>
      <c r="FT743">
        <v>3</v>
      </c>
      <c r="FU743">
        <v>1</v>
      </c>
      <c r="FV743">
        <v>0</v>
      </c>
      <c r="FW743">
        <v>0</v>
      </c>
      <c r="FX743">
        <v>1</v>
      </c>
      <c r="FY743">
        <v>0</v>
      </c>
      <c r="FZ743">
        <v>2</v>
      </c>
      <c r="GA743">
        <v>0</v>
      </c>
      <c r="GB743">
        <v>0</v>
      </c>
      <c r="GC743">
        <v>0</v>
      </c>
      <c r="GD743">
        <v>1</v>
      </c>
      <c r="GE743">
        <v>0</v>
      </c>
      <c r="GF743">
        <v>0</v>
      </c>
      <c r="GG743">
        <v>0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0</v>
      </c>
      <c r="GN743">
        <v>0</v>
      </c>
      <c r="GO743">
        <v>0</v>
      </c>
      <c r="GP743">
        <v>1</v>
      </c>
      <c r="GQ743">
        <v>1</v>
      </c>
      <c r="GR743">
        <v>0</v>
      </c>
      <c r="GS743">
        <v>1</v>
      </c>
      <c r="GT743">
        <v>2</v>
      </c>
      <c r="GU743">
        <v>54</v>
      </c>
      <c r="GV743">
        <v>82</v>
      </c>
      <c r="GW743">
        <v>25</v>
      </c>
      <c r="GX743">
        <v>8</v>
      </c>
      <c r="GY743">
        <v>0</v>
      </c>
      <c r="GZ743">
        <v>2</v>
      </c>
      <c r="HA743">
        <v>20</v>
      </c>
      <c r="HB743">
        <v>0</v>
      </c>
      <c r="HC743">
        <v>1</v>
      </c>
      <c r="HD743">
        <v>0</v>
      </c>
      <c r="HE743">
        <v>0</v>
      </c>
      <c r="HF743">
        <v>1</v>
      </c>
      <c r="HG743">
        <v>0</v>
      </c>
      <c r="HH743">
        <v>3</v>
      </c>
      <c r="HI743">
        <v>11</v>
      </c>
      <c r="HJ743">
        <v>0</v>
      </c>
      <c r="HK743">
        <v>0</v>
      </c>
      <c r="HL743">
        <v>0</v>
      </c>
      <c r="HM743">
        <v>0</v>
      </c>
      <c r="HN743">
        <v>1</v>
      </c>
      <c r="HO743">
        <v>3</v>
      </c>
      <c r="HP743">
        <v>0</v>
      </c>
      <c r="HQ743">
        <v>2</v>
      </c>
      <c r="HR743">
        <v>0</v>
      </c>
      <c r="HS743">
        <v>0</v>
      </c>
      <c r="HT743">
        <v>0</v>
      </c>
      <c r="HU743">
        <v>3</v>
      </c>
      <c r="HV743">
        <v>1</v>
      </c>
      <c r="HW743">
        <v>0</v>
      </c>
      <c r="HX743">
        <v>0</v>
      </c>
      <c r="HY743">
        <v>0</v>
      </c>
      <c r="HZ743">
        <v>1</v>
      </c>
      <c r="IA743">
        <v>82</v>
      </c>
      <c r="IB743">
        <v>36</v>
      </c>
      <c r="IC743">
        <v>26</v>
      </c>
      <c r="ID743">
        <v>0</v>
      </c>
      <c r="IE743">
        <v>0</v>
      </c>
      <c r="IF743">
        <v>1</v>
      </c>
      <c r="IG743">
        <v>0</v>
      </c>
      <c r="IH743">
        <v>0</v>
      </c>
      <c r="II743">
        <v>1</v>
      </c>
      <c r="IJ743">
        <v>0</v>
      </c>
      <c r="IK743">
        <v>2</v>
      </c>
      <c r="IL743">
        <v>0</v>
      </c>
      <c r="IM743">
        <v>2</v>
      </c>
      <c r="IN743">
        <v>0</v>
      </c>
      <c r="IO743">
        <v>0</v>
      </c>
      <c r="IP743">
        <v>1</v>
      </c>
      <c r="IQ743">
        <v>0</v>
      </c>
      <c r="IR743">
        <v>0</v>
      </c>
      <c r="IS743">
        <v>1</v>
      </c>
      <c r="IT743">
        <v>0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2</v>
      </c>
      <c r="JF743">
        <v>36</v>
      </c>
      <c r="JG743">
        <v>1</v>
      </c>
      <c r="JH743">
        <v>1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0</v>
      </c>
      <c r="JV743">
        <v>0</v>
      </c>
      <c r="JW743">
        <v>0</v>
      </c>
      <c r="JX743">
        <v>1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0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0</v>
      </c>
      <c r="LQ743">
        <v>0</v>
      </c>
      <c r="LR743">
        <v>0</v>
      </c>
      <c r="LS743">
        <v>0</v>
      </c>
      <c r="LT743">
        <v>0</v>
      </c>
    </row>
    <row r="744" spans="1:332">
      <c r="A744" t="s">
        <v>473</v>
      </c>
      <c r="B744" t="s">
        <v>459</v>
      </c>
      <c r="C744" t="str">
        <f>"061701"</f>
        <v>061701</v>
      </c>
      <c r="D744" t="s">
        <v>472</v>
      </c>
      <c r="E744">
        <v>15</v>
      </c>
      <c r="F744">
        <v>1247</v>
      </c>
      <c r="G744">
        <v>960</v>
      </c>
      <c r="H744">
        <v>259</v>
      </c>
      <c r="I744">
        <v>701</v>
      </c>
      <c r="J744">
        <v>2</v>
      </c>
      <c r="K744">
        <v>1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701</v>
      </c>
      <c r="T744">
        <v>0</v>
      </c>
      <c r="U744">
        <v>0</v>
      </c>
      <c r="V744">
        <v>701</v>
      </c>
      <c r="W744">
        <v>5</v>
      </c>
      <c r="X744">
        <v>0</v>
      </c>
      <c r="Y744">
        <v>5</v>
      </c>
      <c r="Z744">
        <v>0</v>
      </c>
      <c r="AA744">
        <v>696</v>
      </c>
      <c r="AB744">
        <v>339</v>
      </c>
      <c r="AC744">
        <v>30</v>
      </c>
      <c r="AD744">
        <v>8</v>
      </c>
      <c r="AE744">
        <v>9</v>
      </c>
      <c r="AF744">
        <v>0</v>
      </c>
      <c r="AG744">
        <v>2</v>
      </c>
      <c r="AH744">
        <v>1</v>
      </c>
      <c r="AI744">
        <v>9</v>
      </c>
      <c r="AJ744">
        <v>0</v>
      </c>
      <c r="AK744">
        <v>232</v>
      </c>
      <c r="AL744">
        <v>16</v>
      </c>
      <c r="AM744">
        <v>4</v>
      </c>
      <c r="AN744">
        <v>0</v>
      </c>
      <c r="AO744">
        <v>2</v>
      </c>
      <c r="AP744">
        <v>0</v>
      </c>
      <c r="AQ744">
        <v>0</v>
      </c>
      <c r="AR744">
        <v>2</v>
      </c>
      <c r="AS744">
        <v>0</v>
      </c>
      <c r="AT744">
        <v>2</v>
      </c>
      <c r="AU744">
        <v>0</v>
      </c>
      <c r="AV744">
        <v>1</v>
      </c>
      <c r="AW744">
        <v>3</v>
      </c>
      <c r="AX744">
        <v>0</v>
      </c>
      <c r="AY744">
        <v>1</v>
      </c>
      <c r="AZ744">
        <v>1</v>
      </c>
      <c r="BA744">
        <v>0</v>
      </c>
      <c r="BB744">
        <v>1</v>
      </c>
      <c r="BC744">
        <v>0</v>
      </c>
      <c r="BD744">
        <v>1</v>
      </c>
      <c r="BE744">
        <v>1</v>
      </c>
      <c r="BF744">
        <v>13</v>
      </c>
      <c r="BG744">
        <v>339</v>
      </c>
      <c r="BH744">
        <v>141</v>
      </c>
      <c r="BI744">
        <v>69</v>
      </c>
      <c r="BJ744">
        <v>4</v>
      </c>
      <c r="BK744">
        <v>5</v>
      </c>
      <c r="BL744">
        <v>1</v>
      </c>
      <c r="BM744">
        <v>0</v>
      </c>
      <c r="BN744">
        <v>2</v>
      </c>
      <c r="BO744">
        <v>1</v>
      </c>
      <c r="BP744">
        <v>55</v>
      </c>
      <c r="BQ744">
        <v>1</v>
      </c>
      <c r="BR744">
        <v>0</v>
      </c>
      <c r="BS744">
        <v>0</v>
      </c>
      <c r="BT744">
        <v>0</v>
      </c>
      <c r="BU744">
        <v>1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1</v>
      </c>
      <c r="CK744">
        <v>0</v>
      </c>
      <c r="CL744">
        <v>1</v>
      </c>
      <c r="CM744">
        <v>141</v>
      </c>
      <c r="CN744">
        <v>18</v>
      </c>
      <c r="CO744">
        <v>8</v>
      </c>
      <c r="CP744">
        <v>2</v>
      </c>
      <c r="CQ744">
        <v>2</v>
      </c>
      <c r="CR744">
        <v>0</v>
      </c>
      <c r="CS744">
        <v>0</v>
      </c>
      <c r="CT744">
        <v>0</v>
      </c>
      <c r="CU744">
        <v>2</v>
      </c>
      <c r="CV744">
        <v>2</v>
      </c>
      <c r="CW744">
        <v>0</v>
      </c>
      <c r="CX744">
        <v>1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1</v>
      </c>
      <c r="DE744">
        <v>18</v>
      </c>
      <c r="DF744">
        <v>21</v>
      </c>
      <c r="DG744">
        <v>9</v>
      </c>
      <c r="DH744">
        <v>0</v>
      </c>
      <c r="DI744">
        <v>1</v>
      </c>
      <c r="DJ744">
        <v>2</v>
      </c>
      <c r="DK744">
        <v>0</v>
      </c>
      <c r="DL744">
        <v>1</v>
      </c>
      <c r="DM744">
        <v>0</v>
      </c>
      <c r="DN744">
        <v>0</v>
      </c>
      <c r="DO744">
        <v>1</v>
      </c>
      <c r="DP744">
        <v>3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1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2</v>
      </c>
      <c r="EE744">
        <v>0</v>
      </c>
      <c r="EF744">
        <v>1</v>
      </c>
      <c r="EG744">
        <v>0</v>
      </c>
      <c r="EH744">
        <v>0</v>
      </c>
      <c r="EI744">
        <v>0</v>
      </c>
      <c r="EJ744">
        <v>0</v>
      </c>
      <c r="EK744">
        <v>21</v>
      </c>
      <c r="EL744">
        <v>16</v>
      </c>
      <c r="EM744">
        <v>2</v>
      </c>
      <c r="EN744">
        <v>2</v>
      </c>
      <c r="EO744">
        <v>0</v>
      </c>
      <c r="EP744">
        <v>1</v>
      </c>
      <c r="EQ744">
        <v>0</v>
      </c>
      <c r="ER744">
        <v>0</v>
      </c>
      <c r="ES744">
        <v>0</v>
      </c>
      <c r="ET744">
        <v>3</v>
      </c>
      <c r="EU744">
        <v>0</v>
      </c>
      <c r="EV744">
        <v>2</v>
      </c>
      <c r="EW744">
        <v>2</v>
      </c>
      <c r="EX744">
        <v>0</v>
      </c>
      <c r="EY744">
        <v>0</v>
      </c>
      <c r="EZ744">
        <v>1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2</v>
      </c>
      <c r="FI744">
        <v>0</v>
      </c>
      <c r="FJ744">
        <v>0</v>
      </c>
      <c r="FK744">
        <v>0</v>
      </c>
      <c r="FL744">
        <v>0</v>
      </c>
      <c r="FM744">
        <v>1</v>
      </c>
      <c r="FN744">
        <v>0</v>
      </c>
      <c r="FO744">
        <v>0</v>
      </c>
      <c r="FP744">
        <v>16</v>
      </c>
      <c r="FQ744">
        <v>54</v>
      </c>
      <c r="FR744">
        <v>26</v>
      </c>
      <c r="FS744">
        <v>16</v>
      </c>
      <c r="FT744">
        <v>2</v>
      </c>
      <c r="FU744">
        <v>0</v>
      </c>
      <c r="FV744">
        <v>0</v>
      </c>
      <c r="FW744">
        <v>0</v>
      </c>
      <c r="FX744">
        <v>1</v>
      </c>
      <c r="FY744">
        <v>1</v>
      </c>
      <c r="FZ744">
        <v>1</v>
      </c>
      <c r="GA744">
        <v>0</v>
      </c>
      <c r="GB744">
        <v>2</v>
      </c>
      <c r="GC744">
        <v>0</v>
      </c>
      <c r="GD744">
        <v>0</v>
      </c>
      <c r="GE744">
        <v>0</v>
      </c>
      <c r="GF744">
        <v>0</v>
      </c>
      <c r="GG744">
        <v>1</v>
      </c>
      <c r="GH744">
        <v>0</v>
      </c>
      <c r="GI744">
        <v>0</v>
      </c>
      <c r="GJ744">
        <v>3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1</v>
      </c>
      <c r="GU744">
        <v>54</v>
      </c>
      <c r="GV744">
        <v>71</v>
      </c>
      <c r="GW744">
        <v>17</v>
      </c>
      <c r="GX744">
        <v>3</v>
      </c>
      <c r="GY744">
        <v>3</v>
      </c>
      <c r="GZ744">
        <v>3</v>
      </c>
      <c r="HA744">
        <v>8</v>
      </c>
      <c r="HB744">
        <v>2</v>
      </c>
      <c r="HC744">
        <v>3</v>
      </c>
      <c r="HD744">
        <v>0</v>
      </c>
      <c r="HE744">
        <v>1</v>
      </c>
      <c r="HF744">
        <v>0</v>
      </c>
      <c r="HG744">
        <v>2</v>
      </c>
      <c r="HH744">
        <v>0</v>
      </c>
      <c r="HI744">
        <v>15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0</v>
      </c>
      <c r="HP744">
        <v>0</v>
      </c>
      <c r="HQ744">
        <v>5</v>
      </c>
      <c r="HR744">
        <v>1</v>
      </c>
      <c r="HS744">
        <v>0</v>
      </c>
      <c r="HT744">
        <v>0</v>
      </c>
      <c r="HU744">
        <v>0</v>
      </c>
      <c r="HV744">
        <v>2</v>
      </c>
      <c r="HW744">
        <v>1</v>
      </c>
      <c r="HX744">
        <v>2</v>
      </c>
      <c r="HY744">
        <v>3</v>
      </c>
      <c r="HZ744">
        <v>0</v>
      </c>
      <c r="IA744">
        <v>71</v>
      </c>
      <c r="IB744">
        <v>33</v>
      </c>
      <c r="IC744">
        <v>13</v>
      </c>
      <c r="ID744">
        <v>2</v>
      </c>
      <c r="IE744">
        <v>4</v>
      </c>
      <c r="IF744">
        <v>1</v>
      </c>
      <c r="IG744">
        <v>0</v>
      </c>
      <c r="IH744">
        <v>2</v>
      </c>
      <c r="II744">
        <v>2</v>
      </c>
      <c r="IJ744">
        <v>1</v>
      </c>
      <c r="IK744">
        <v>1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2</v>
      </c>
      <c r="IS744">
        <v>0</v>
      </c>
      <c r="IT744">
        <v>1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1</v>
      </c>
      <c r="JA744">
        <v>0</v>
      </c>
      <c r="JB744">
        <v>0</v>
      </c>
      <c r="JC744">
        <v>1</v>
      </c>
      <c r="JD744">
        <v>0</v>
      </c>
      <c r="JE744">
        <v>2</v>
      </c>
      <c r="JF744">
        <v>33</v>
      </c>
      <c r="JG744">
        <v>0</v>
      </c>
      <c r="JH744">
        <v>0</v>
      </c>
      <c r="JI744">
        <v>0</v>
      </c>
      <c r="JJ744">
        <v>0</v>
      </c>
      <c r="JK744">
        <v>0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3</v>
      </c>
      <c r="KR744">
        <v>1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0</v>
      </c>
      <c r="LE744">
        <v>0</v>
      </c>
      <c r="LF744">
        <v>0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2</v>
      </c>
      <c r="LQ744">
        <v>0</v>
      </c>
      <c r="LR744">
        <v>0</v>
      </c>
      <c r="LS744">
        <v>0</v>
      </c>
      <c r="LT744">
        <v>3</v>
      </c>
    </row>
    <row r="745" spans="1:332">
      <c r="A745" t="s">
        <v>471</v>
      </c>
      <c r="B745" t="s">
        <v>459</v>
      </c>
      <c r="C745" t="str">
        <f>"061701"</f>
        <v>061701</v>
      </c>
      <c r="D745" t="s">
        <v>466</v>
      </c>
      <c r="E745">
        <v>16</v>
      </c>
      <c r="F745">
        <v>1393</v>
      </c>
      <c r="G745">
        <v>1061</v>
      </c>
      <c r="H745">
        <v>262</v>
      </c>
      <c r="I745">
        <v>799</v>
      </c>
      <c r="J745">
        <v>0</v>
      </c>
      <c r="K745">
        <v>17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799</v>
      </c>
      <c r="T745">
        <v>0</v>
      </c>
      <c r="U745">
        <v>0</v>
      </c>
      <c r="V745">
        <v>799</v>
      </c>
      <c r="W745">
        <v>10</v>
      </c>
      <c r="X745">
        <v>8</v>
      </c>
      <c r="Y745">
        <v>2</v>
      </c>
      <c r="Z745">
        <v>0</v>
      </c>
      <c r="AA745">
        <v>789</v>
      </c>
      <c r="AB745">
        <v>361</v>
      </c>
      <c r="AC745">
        <v>19</v>
      </c>
      <c r="AD745">
        <v>8</v>
      </c>
      <c r="AE745">
        <v>18</v>
      </c>
      <c r="AF745">
        <v>2</v>
      </c>
      <c r="AG745">
        <v>0</v>
      </c>
      <c r="AH745">
        <v>0</v>
      </c>
      <c r="AI745">
        <v>9</v>
      </c>
      <c r="AJ745">
        <v>1</v>
      </c>
      <c r="AK745">
        <v>274</v>
      </c>
      <c r="AL745">
        <v>9</v>
      </c>
      <c r="AM745">
        <v>2</v>
      </c>
      <c r="AN745">
        <v>0</v>
      </c>
      <c r="AO745">
        <v>2</v>
      </c>
      <c r="AP745">
        <v>0</v>
      </c>
      <c r="AQ745">
        <v>0</v>
      </c>
      <c r="AR745">
        <v>0</v>
      </c>
      <c r="AS745">
        <v>0</v>
      </c>
      <c r="AT745">
        <v>1</v>
      </c>
      <c r="AU745">
        <v>0</v>
      </c>
      <c r="AV745">
        <v>1</v>
      </c>
      <c r="AW745">
        <v>0</v>
      </c>
      <c r="AX745">
        <v>1</v>
      </c>
      <c r="AY745">
        <v>0</v>
      </c>
      <c r="AZ745">
        <v>2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12</v>
      </c>
      <c r="BG745">
        <v>361</v>
      </c>
      <c r="BH745">
        <v>150</v>
      </c>
      <c r="BI745">
        <v>81</v>
      </c>
      <c r="BJ745">
        <v>5</v>
      </c>
      <c r="BK745">
        <v>4</v>
      </c>
      <c r="BL745">
        <v>3</v>
      </c>
      <c r="BM745">
        <v>0</v>
      </c>
      <c r="BN745">
        <v>2</v>
      </c>
      <c r="BO745">
        <v>1</v>
      </c>
      <c r="BP745">
        <v>47</v>
      </c>
      <c r="BQ745">
        <v>1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1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5</v>
      </c>
      <c r="CI745">
        <v>0</v>
      </c>
      <c r="CJ745">
        <v>0</v>
      </c>
      <c r="CK745">
        <v>0</v>
      </c>
      <c r="CL745">
        <v>0</v>
      </c>
      <c r="CM745">
        <v>150</v>
      </c>
      <c r="CN745">
        <v>26</v>
      </c>
      <c r="CO745">
        <v>10</v>
      </c>
      <c r="CP745">
        <v>5</v>
      </c>
      <c r="CQ745">
        <v>2</v>
      </c>
      <c r="CR745">
        <v>2</v>
      </c>
      <c r="CS745">
        <v>0</v>
      </c>
      <c r="CT745">
        <v>2</v>
      </c>
      <c r="CU745">
        <v>0</v>
      </c>
      <c r="CV745">
        <v>2</v>
      </c>
      <c r="CW745">
        <v>0</v>
      </c>
      <c r="CX745">
        <v>2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1</v>
      </c>
      <c r="DE745">
        <v>26</v>
      </c>
      <c r="DF745">
        <v>45</v>
      </c>
      <c r="DG745">
        <v>21</v>
      </c>
      <c r="DH745">
        <v>2</v>
      </c>
      <c r="DI745">
        <v>5</v>
      </c>
      <c r="DJ745">
        <v>4</v>
      </c>
      <c r="DK745">
        <v>0</v>
      </c>
      <c r="DL745">
        <v>1</v>
      </c>
      <c r="DM745">
        <v>0</v>
      </c>
      <c r="DN745">
        <v>0</v>
      </c>
      <c r="DO745">
        <v>0</v>
      </c>
      <c r="DP745">
        <v>0</v>
      </c>
      <c r="DQ745">
        <v>3</v>
      </c>
      <c r="DR745">
        <v>0</v>
      </c>
      <c r="DS745">
        <v>0</v>
      </c>
      <c r="DT745">
        <v>0</v>
      </c>
      <c r="DU745">
        <v>4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3</v>
      </c>
      <c r="EE745">
        <v>0</v>
      </c>
      <c r="EF745">
        <v>1</v>
      </c>
      <c r="EG745">
        <v>0</v>
      </c>
      <c r="EH745">
        <v>0</v>
      </c>
      <c r="EI745">
        <v>1</v>
      </c>
      <c r="EJ745">
        <v>0</v>
      </c>
      <c r="EK745">
        <v>45</v>
      </c>
      <c r="EL745">
        <v>21</v>
      </c>
      <c r="EM745">
        <v>2</v>
      </c>
      <c r="EN745">
        <v>0</v>
      </c>
      <c r="EO745">
        <v>0</v>
      </c>
      <c r="EP745">
        <v>0</v>
      </c>
      <c r="EQ745">
        <v>1</v>
      </c>
      <c r="ER745">
        <v>0</v>
      </c>
      <c r="ES745">
        <v>0</v>
      </c>
      <c r="ET745">
        <v>0</v>
      </c>
      <c r="EU745">
        <v>0</v>
      </c>
      <c r="EV745">
        <v>8</v>
      </c>
      <c r="EW745">
        <v>0</v>
      </c>
      <c r="EX745">
        <v>2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1</v>
      </c>
      <c r="FG745">
        <v>0</v>
      </c>
      <c r="FH745">
        <v>5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1</v>
      </c>
      <c r="FO745">
        <v>1</v>
      </c>
      <c r="FP745">
        <v>21</v>
      </c>
      <c r="FQ745">
        <v>71</v>
      </c>
      <c r="FR745">
        <v>38</v>
      </c>
      <c r="FS745">
        <v>20</v>
      </c>
      <c r="FT745">
        <v>1</v>
      </c>
      <c r="FU745">
        <v>0</v>
      </c>
      <c r="FV745">
        <v>0</v>
      </c>
      <c r="FW745">
        <v>0</v>
      </c>
      <c r="FX745">
        <v>3</v>
      </c>
      <c r="FY745">
        <v>1</v>
      </c>
      <c r="FZ745">
        <v>1</v>
      </c>
      <c r="GA745">
        <v>0</v>
      </c>
      <c r="GB745">
        <v>0</v>
      </c>
      <c r="GC745">
        <v>0</v>
      </c>
      <c r="GD745">
        <v>0</v>
      </c>
      <c r="GE745">
        <v>0</v>
      </c>
      <c r="GF745">
        <v>0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1</v>
      </c>
      <c r="GP745">
        <v>0</v>
      </c>
      <c r="GQ745">
        <v>0</v>
      </c>
      <c r="GR745">
        <v>0</v>
      </c>
      <c r="GS745">
        <v>2</v>
      </c>
      <c r="GT745">
        <v>4</v>
      </c>
      <c r="GU745">
        <v>71</v>
      </c>
      <c r="GV745">
        <v>82</v>
      </c>
      <c r="GW745">
        <v>23</v>
      </c>
      <c r="GX745">
        <v>10</v>
      </c>
      <c r="GY745">
        <v>3</v>
      </c>
      <c r="GZ745">
        <v>3</v>
      </c>
      <c r="HA745">
        <v>5</v>
      </c>
      <c r="HB745">
        <v>5</v>
      </c>
      <c r="HC745">
        <v>3</v>
      </c>
      <c r="HD745">
        <v>0</v>
      </c>
      <c r="HE745">
        <v>1</v>
      </c>
      <c r="HF745">
        <v>2</v>
      </c>
      <c r="HG745">
        <v>0</v>
      </c>
      <c r="HH745">
        <v>1</v>
      </c>
      <c r="HI745">
        <v>21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2</v>
      </c>
      <c r="HP745">
        <v>0</v>
      </c>
      <c r="HQ745">
        <v>0</v>
      </c>
      <c r="HR745">
        <v>1</v>
      </c>
      <c r="HS745">
        <v>0</v>
      </c>
      <c r="HT745">
        <v>0</v>
      </c>
      <c r="HU745">
        <v>1</v>
      </c>
      <c r="HV745">
        <v>0</v>
      </c>
      <c r="HW745">
        <v>1</v>
      </c>
      <c r="HX745">
        <v>0</v>
      </c>
      <c r="HY745">
        <v>0</v>
      </c>
      <c r="HZ745">
        <v>0</v>
      </c>
      <c r="IA745">
        <v>82</v>
      </c>
      <c r="IB745">
        <v>30</v>
      </c>
      <c r="IC745">
        <v>16</v>
      </c>
      <c r="ID745">
        <v>1</v>
      </c>
      <c r="IE745">
        <v>2</v>
      </c>
      <c r="IF745">
        <v>0</v>
      </c>
      <c r="IG745">
        <v>2</v>
      </c>
      <c r="IH745">
        <v>0</v>
      </c>
      <c r="II745">
        <v>1</v>
      </c>
      <c r="IJ745">
        <v>1</v>
      </c>
      <c r="IK745">
        <v>0</v>
      </c>
      <c r="IL745">
        <v>1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1</v>
      </c>
      <c r="IS745">
        <v>0</v>
      </c>
      <c r="IT745">
        <v>0</v>
      </c>
      <c r="IU745">
        <v>1</v>
      </c>
      <c r="IV745">
        <v>0</v>
      </c>
      <c r="IW745">
        <v>1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3</v>
      </c>
      <c r="JF745">
        <v>30</v>
      </c>
      <c r="JG745">
        <v>1</v>
      </c>
      <c r="JH745">
        <v>1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0</v>
      </c>
      <c r="JV745">
        <v>0</v>
      </c>
      <c r="JW745">
        <v>0</v>
      </c>
      <c r="JX745">
        <v>1</v>
      </c>
      <c r="JY745">
        <v>1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1</v>
      </c>
      <c r="KP745">
        <v>1</v>
      </c>
      <c r="KQ745">
        <v>1</v>
      </c>
      <c r="KR745">
        <v>1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1</v>
      </c>
    </row>
    <row r="746" spans="1:332">
      <c r="A746" t="s">
        <v>470</v>
      </c>
      <c r="B746" t="s">
        <v>459</v>
      </c>
      <c r="C746" t="str">
        <f>"061701"</f>
        <v>061701</v>
      </c>
      <c r="D746" t="s">
        <v>468</v>
      </c>
      <c r="E746">
        <v>17</v>
      </c>
      <c r="F746">
        <v>1906</v>
      </c>
      <c r="G746">
        <v>1460</v>
      </c>
      <c r="H746">
        <v>322</v>
      </c>
      <c r="I746">
        <v>1138</v>
      </c>
      <c r="J746">
        <v>0</v>
      </c>
      <c r="K746">
        <v>9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1138</v>
      </c>
      <c r="T746">
        <v>0</v>
      </c>
      <c r="U746">
        <v>0</v>
      </c>
      <c r="V746">
        <v>1138</v>
      </c>
      <c r="W746">
        <v>18</v>
      </c>
      <c r="X746">
        <v>17</v>
      </c>
      <c r="Y746">
        <v>1</v>
      </c>
      <c r="Z746">
        <v>0</v>
      </c>
      <c r="AA746">
        <v>1120</v>
      </c>
      <c r="AB746">
        <v>529</v>
      </c>
      <c r="AC746">
        <v>47</v>
      </c>
      <c r="AD746">
        <v>26</v>
      </c>
      <c r="AE746">
        <v>30</v>
      </c>
      <c r="AF746">
        <v>0</v>
      </c>
      <c r="AG746">
        <v>5</v>
      </c>
      <c r="AH746">
        <v>1</v>
      </c>
      <c r="AI746">
        <v>11</v>
      </c>
      <c r="AJ746">
        <v>0</v>
      </c>
      <c r="AK746">
        <v>362</v>
      </c>
      <c r="AL746">
        <v>7</v>
      </c>
      <c r="AM746">
        <v>5</v>
      </c>
      <c r="AN746">
        <v>0</v>
      </c>
      <c r="AO746">
        <v>2</v>
      </c>
      <c r="AP746">
        <v>3</v>
      </c>
      <c r="AQ746">
        <v>0</v>
      </c>
      <c r="AR746">
        <v>2</v>
      </c>
      <c r="AS746">
        <v>0</v>
      </c>
      <c r="AT746">
        <v>1</v>
      </c>
      <c r="AU746">
        <v>0</v>
      </c>
      <c r="AV746">
        <v>1</v>
      </c>
      <c r="AW746">
        <v>4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1</v>
      </c>
      <c r="BE746">
        <v>0</v>
      </c>
      <c r="BF746">
        <v>21</v>
      </c>
      <c r="BG746">
        <v>529</v>
      </c>
      <c r="BH746">
        <v>229</v>
      </c>
      <c r="BI746">
        <v>101</v>
      </c>
      <c r="BJ746">
        <v>8</v>
      </c>
      <c r="BK746">
        <v>13</v>
      </c>
      <c r="BL746">
        <v>9</v>
      </c>
      <c r="BM746">
        <v>0</v>
      </c>
      <c r="BN746">
        <v>5</v>
      </c>
      <c r="BO746">
        <v>5</v>
      </c>
      <c r="BP746">
        <v>76</v>
      </c>
      <c r="BQ746">
        <v>1</v>
      </c>
      <c r="BR746">
        <v>1</v>
      </c>
      <c r="BS746">
        <v>1</v>
      </c>
      <c r="BT746">
        <v>5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1</v>
      </c>
      <c r="CB746">
        <v>0</v>
      </c>
      <c r="CC746">
        <v>1</v>
      </c>
      <c r="CD746">
        <v>0</v>
      </c>
      <c r="CE746">
        <v>0</v>
      </c>
      <c r="CF746">
        <v>0</v>
      </c>
      <c r="CG746">
        <v>0</v>
      </c>
      <c r="CH746">
        <v>1</v>
      </c>
      <c r="CI746">
        <v>1</v>
      </c>
      <c r="CJ746">
        <v>0</v>
      </c>
      <c r="CK746">
        <v>0</v>
      </c>
      <c r="CL746">
        <v>0</v>
      </c>
      <c r="CM746">
        <v>229</v>
      </c>
      <c r="CN746">
        <v>48</v>
      </c>
      <c r="CO746">
        <v>11</v>
      </c>
      <c r="CP746">
        <v>8</v>
      </c>
      <c r="CQ746">
        <v>2</v>
      </c>
      <c r="CR746">
        <v>2</v>
      </c>
      <c r="CS746">
        <v>2</v>
      </c>
      <c r="CT746">
        <v>2</v>
      </c>
      <c r="CU746">
        <v>5</v>
      </c>
      <c r="CV746">
        <v>2</v>
      </c>
      <c r="CW746">
        <v>2</v>
      </c>
      <c r="CX746">
        <v>1</v>
      </c>
      <c r="CY746">
        <v>1</v>
      </c>
      <c r="CZ746">
        <v>0</v>
      </c>
      <c r="DA746">
        <v>0</v>
      </c>
      <c r="DB746">
        <v>0</v>
      </c>
      <c r="DC746">
        <v>4</v>
      </c>
      <c r="DD746">
        <v>6</v>
      </c>
      <c r="DE746">
        <v>48</v>
      </c>
      <c r="DF746">
        <v>53</v>
      </c>
      <c r="DG746">
        <v>19</v>
      </c>
      <c r="DH746">
        <v>4</v>
      </c>
      <c r="DI746">
        <v>7</v>
      </c>
      <c r="DJ746">
        <v>1</v>
      </c>
      <c r="DK746">
        <v>0</v>
      </c>
      <c r="DL746">
        <v>0</v>
      </c>
      <c r="DM746">
        <v>0</v>
      </c>
      <c r="DN746">
        <v>1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12</v>
      </c>
      <c r="DV746">
        <v>0</v>
      </c>
      <c r="DW746">
        <v>1</v>
      </c>
      <c r="DX746">
        <v>0</v>
      </c>
      <c r="DY746">
        <v>0</v>
      </c>
      <c r="DZ746">
        <v>1</v>
      </c>
      <c r="EA746">
        <v>0</v>
      </c>
      <c r="EB746">
        <v>0</v>
      </c>
      <c r="EC746">
        <v>0</v>
      </c>
      <c r="ED746">
        <v>4</v>
      </c>
      <c r="EE746">
        <v>0</v>
      </c>
      <c r="EF746">
        <v>1</v>
      </c>
      <c r="EG746">
        <v>0</v>
      </c>
      <c r="EH746">
        <v>1</v>
      </c>
      <c r="EI746">
        <v>0</v>
      </c>
      <c r="EJ746">
        <v>1</v>
      </c>
      <c r="EK746">
        <v>53</v>
      </c>
      <c r="EL746">
        <v>22</v>
      </c>
      <c r="EM746">
        <v>1</v>
      </c>
      <c r="EN746">
        <v>1</v>
      </c>
      <c r="EO746">
        <v>1</v>
      </c>
      <c r="EP746">
        <v>0</v>
      </c>
      <c r="EQ746">
        <v>0</v>
      </c>
      <c r="ER746">
        <v>0</v>
      </c>
      <c r="ES746">
        <v>2</v>
      </c>
      <c r="ET746">
        <v>0</v>
      </c>
      <c r="EU746">
        <v>1</v>
      </c>
      <c r="EV746">
        <v>6</v>
      </c>
      <c r="EW746">
        <v>0</v>
      </c>
      <c r="EX746">
        <v>0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1</v>
      </c>
      <c r="FG746">
        <v>0</v>
      </c>
      <c r="FH746">
        <v>4</v>
      </c>
      <c r="FI746">
        <v>1</v>
      </c>
      <c r="FJ746">
        <v>1</v>
      </c>
      <c r="FK746">
        <v>1</v>
      </c>
      <c r="FL746">
        <v>0</v>
      </c>
      <c r="FM746">
        <v>0</v>
      </c>
      <c r="FN746">
        <v>0</v>
      </c>
      <c r="FO746">
        <v>2</v>
      </c>
      <c r="FP746">
        <v>22</v>
      </c>
      <c r="FQ746">
        <v>67</v>
      </c>
      <c r="FR746">
        <v>37</v>
      </c>
      <c r="FS746">
        <v>25</v>
      </c>
      <c r="FT746">
        <v>1</v>
      </c>
      <c r="FU746">
        <v>1</v>
      </c>
      <c r="FV746">
        <v>0</v>
      </c>
      <c r="FW746">
        <v>1</v>
      </c>
      <c r="FX746">
        <v>0</v>
      </c>
      <c r="FY746">
        <v>0</v>
      </c>
      <c r="FZ746">
        <v>0</v>
      </c>
      <c r="GA746">
        <v>0</v>
      </c>
      <c r="GB746">
        <v>0</v>
      </c>
      <c r="GC746">
        <v>1</v>
      </c>
      <c r="GD746">
        <v>0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1</v>
      </c>
      <c r="GU746">
        <v>67</v>
      </c>
      <c r="GV746">
        <v>116</v>
      </c>
      <c r="GW746">
        <v>38</v>
      </c>
      <c r="GX746">
        <v>7</v>
      </c>
      <c r="GY746">
        <v>0</v>
      </c>
      <c r="GZ746">
        <v>2</v>
      </c>
      <c r="HA746">
        <v>17</v>
      </c>
      <c r="HB746">
        <v>0</v>
      </c>
      <c r="HC746">
        <v>3</v>
      </c>
      <c r="HD746">
        <v>1</v>
      </c>
      <c r="HE746">
        <v>2</v>
      </c>
      <c r="HF746">
        <v>4</v>
      </c>
      <c r="HG746">
        <v>2</v>
      </c>
      <c r="HH746">
        <v>8</v>
      </c>
      <c r="HI746">
        <v>12</v>
      </c>
      <c r="HJ746">
        <v>0</v>
      </c>
      <c r="HK746">
        <v>0</v>
      </c>
      <c r="HL746">
        <v>2</v>
      </c>
      <c r="HM746">
        <v>0</v>
      </c>
      <c r="HN746">
        <v>2</v>
      </c>
      <c r="HO746">
        <v>2</v>
      </c>
      <c r="HP746">
        <v>2</v>
      </c>
      <c r="HQ746">
        <v>0</v>
      </c>
      <c r="HR746">
        <v>1</v>
      </c>
      <c r="HS746">
        <v>0</v>
      </c>
      <c r="HT746">
        <v>1</v>
      </c>
      <c r="HU746">
        <v>4</v>
      </c>
      <c r="HV746">
        <v>1</v>
      </c>
      <c r="HW746">
        <v>1</v>
      </c>
      <c r="HX746">
        <v>1</v>
      </c>
      <c r="HY746">
        <v>2</v>
      </c>
      <c r="HZ746">
        <v>1</v>
      </c>
      <c r="IA746">
        <v>116</v>
      </c>
      <c r="IB746">
        <v>53</v>
      </c>
      <c r="IC746">
        <v>39</v>
      </c>
      <c r="ID746">
        <v>1</v>
      </c>
      <c r="IE746">
        <v>0</v>
      </c>
      <c r="IF746">
        <v>1</v>
      </c>
      <c r="IG746">
        <v>1</v>
      </c>
      <c r="IH746">
        <v>1</v>
      </c>
      <c r="II746">
        <v>0</v>
      </c>
      <c r="IJ746">
        <v>2</v>
      </c>
      <c r="IK746">
        <v>1</v>
      </c>
      <c r="IL746">
        <v>1</v>
      </c>
      <c r="IM746">
        <v>1</v>
      </c>
      <c r="IN746">
        <v>1</v>
      </c>
      <c r="IO746">
        <v>1</v>
      </c>
      <c r="IP746">
        <v>0</v>
      </c>
      <c r="IQ746">
        <v>0</v>
      </c>
      <c r="IR746">
        <v>0</v>
      </c>
      <c r="IS746">
        <v>0</v>
      </c>
      <c r="IT746">
        <v>0</v>
      </c>
      <c r="IU746">
        <v>0</v>
      </c>
      <c r="IV746">
        <v>0</v>
      </c>
      <c r="IW746">
        <v>1</v>
      </c>
      <c r="IX746">
        <v>1</v>
      </c>
      <c r="IY746">
        <v>0</v>
      </c>
      <c r="IZ746">
        <v>0</v>
      </c>
      <c r="JA746">
        <v>0</v>
      </c>
      <c r="JB746">
        <v>1</v>
      </c>
      <c r="JC746">
        <v>0</v>
      </c>
      <c r="JD746">
        <v>0</v>
      </c>
      <c r="JE746">
        <v>0</v>
      </c>
      <c r="JF746">
        <v>53</v>
      </c>
      <c r="JG746">
        <v>1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1</v>
      </c>
      <c r="JO746">
        <v>0</v>
      </c>
      <c r="JP746">
        <v>0</v>
      </c>
      <c r="JQ746">
        <v>0</v>
      </c>
      <c r="JR746">
        <v>0</v>
      </c>
      <c r="JS746">
        <v>0</v>
      </c>
      <c r="JT746">
        <v>0</v>
      </c>
      <c r="JU746">
        <v>0</v>
      </c>
      <c r="JV746">
        <v>0</v>
      </c>
      <c r="JW746">
        <v>0</v>
      </c>
      <c r="JX746">
        <v>1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2</v>
      </c>
      <c r="KR746">
        <v>1</v>
      </c>
      <c r="KS746">
        <v>0</v>
      </c>
      <c r="KT746">
        <v>0</v>
      </c>
      <c r="KU746">
        <v>1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0</v>
      </c>
      <c r="LD746">
        <v>0</v>
      </c>
      <c r="LE746">
        <v>0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2</v>
      </c>
    </row>
    <row r="747" spans="1:332">
      <c r="A747" t="s">
        <v>469</v>
      </c>
      <c r="B747" t="s">
        <v>459</v>
      </c>
      <c r="C747" t="str">
        <f>"061701"</f>
        <v>061701</v>
      </c>
      <c r="D747" t="s">
        <v>468</v>
      </c>
      <c r="E747">
        <v>18</v>
      </c>
      <c r="F747">
        <v>1779</v>
      </c>
      <c r="G747">
        <v>1369</v>
      </c>
      <c r="H747">
        <v>263</v>
      </c>
      <c r="I747">
        <v>1106</v>
      </c>
      <c r="J747">
        <v>0</v>
      </c>
      <c r="K747">
        <v>2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1106</v>
      </c>
      <c r="T747">
        <v>0</v>
      </c>
      <c r="U747">
        <v>0</v>
      </c>
      <c r="V747">
        <v>1106</v>
      </c>
      <c r="W747">
        <v>8</v>
      </c>
      <c r="X747">
        <v>5</v>
      </c>
      <c r="Y747">
        <v>2</v>
      </c>
      <c r="Z747">
        <v>0</v>
      </c>
      <c r="AA747">
        <v>1098</v>
      </c>
      <c r="AB747">
        <v>403</v>
      </c>
      <c r="AC747">
        <v>37</v>
      </c>
      <c r="AD747">
        <v>11</v>
      </c>
      <c r="AE747">
        <v>11</v>
      </c>
      <c r="AF747">
        <v>3</v>
      </c>
      <c r="AG747">
        <v>3</v>
      </c>
      <c r="AH747">
        <v>1</v>
      </c>
      <c r="AI747">
        <v>6</v>
      </c>
      <c r="AJ747">
        <v>1</v>
      </c>
      <c r="AK747">
        <v>291</v>
      </c>
      <c r="AL747">
        <v>5</v>
      </c>
      <c r="AM747">
        <v>3</v>
      </c>
      <c r="AN747">
        <v>3</v>
      </c>
      <c r="AO747">
        <v>1</v>
      </c>
      <c r="AP747">
        <v>3</v>
      </c>
      <c r="AQ747">
        <v>0</v>
      </c>
      <c r="AR747">
        <v>0</v>
      </c>
      <c r="AS747">
        <v>1</v>
      </c>
      <c r="AT747">
        <v>0</v>
      </c>
      <c r="AU747">
        <v>0</v>
      </c>
      <c r="AV747">
        <v>1</v>
      </c>
      <c r="AW747">
        <v>5</v>
      </c>
      <c r="AX747">
        <v>2</v>
      </c>
      <c r="AY747">
        <v>0</v>
      </c>
      <c r="AZ747">
        <v>0</v>
      </c>
      <c r="BA747">
        <v>0</v>
      </c>
      <c r="BB747">
        <v>0</v>
      </c>
      <c r="BC747">
        <v>1</v>
      </c>
      <c r="BD747">
        <v>2</v>
      </c>
      <c r="BE747">
        <v>0</v>
      </c>
      <c r="BF747">
        <v>12</v>
      </c>
      <c r="BG747">
        <v>403</v>
      </c>
      <c r="BH747">
        <v>275</v>
      </c>
      <c r="BI747">
        <v>136</v>
      </c>
      <c r="BJ747">
        <v>5</v>
      </c>
      <c r="BK747">
        <v>13</v>
      </c>
      <c r="BL747">
        <v>6</v>
      </c>
      <c r="BM747">
        <v>3</v>
      </c>
      <c r="BN747">
        <v>7</v>
      </c>
      <c r="BO747">
        <v>1</v>
      </c>
      <c r="BP747">
        <v>94</v>
      </c>
      <c r="BQ747">
        <v>1</v>
      </c>
      <c r="BR747">
        <v>1</v>
      </c>
      <c r="BS747">
        <v>0</v>
      </c>
      <c r="BT747">
        <v>2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1</v>
      </c>
      <c r="CB747">
        <v>0</v>
      </c>
      <c r="CC747">
        <v>0</v>
      </c>
      <c r="CD747">
        <v>0</v>
      </c>
      <c r="CE747">
        <v>1</v>
      </c>
      <c r="CF747">
        <v>0</v>
      </c>
      <c r="CG747">
        <v>0</v>
      </c>
      <c r="CH747">
        <v>1</v>
      </c>
      <c r="CI747">
        <v>1</v>
      </c>
      <c r="CJ747">
        <v>0</v>
      </c>
      <c r="CK747">
        <v>0</v>
      </c>
      <c r="CL747">
        <v>2</v>
      </c>
      <c r="CM747">
        <v>275</v>
      </c>
      <c r="CN747">
        <v>47</v>
      </c>
      <c r="CO747">
        <v>18</v>
      </c>
      <c r="CP747">
        <v>12</v>
      </c>
      <c r="CQ747">
        <v>3</v>
      </c>
      <c r="CR747">
        <v>2</v>
      </c>
      <c r="CS747">
        <v>0</v>
      </c>
      <c r="CT747">
        <v>1</v>
      </c>
      <c r="CU747">
        <v>8</v>
      </c>
      <c r="CV747">
        <v>2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1</v>
      </c>
      <c r="DE747">
        <v>47</v>
      </c>
      <c r="DF747">
        <v>64</v>
      </c>
      <c r="DG747">
        <v>23</v>
      </c>
      <c r="DH747">
        <v>4</v>
      </c>
      <c r="DI747">
        <v>5</v>
      </c>
      <c r="DJ747">
        <v>3</v>
      </c>
      <c r="DK747">
        <v>1</v>
      </c>
      <c r="DL747">
        <v>0</v>
      </c>
      <c r="DM747">
        <v>0</v>
      </c>
      <c r="DN747">
        <v>3</v>
      </c>
      <c r="DO747">
        <v>0</v>
      </c>
      <c r="DP747">
        <v>0</v>
      </c>
      <c r="DQ747">
        <v>4</v>
      </c>
      <c r="DR747">
        <v>1</v>
      </c>
      <c r="DS747">
        <v>0</v>
      </c>
      <c r="DT747">
        <v>1</v>
      </c>
      <c r="DU747">
        <v>14</v>
      </c>
      <c r="DV747">
        <v>0</v>
      </c>
      <c r="DW747">
        <v>0</v>
      </c>
      <c r="DX747">
        <v>0</v>
      </c>
      <c r="DY747">
        <v>0</v>
      </c>
      <c r="DZ747">
        <v>1</v>
      </c>
      <c r="EA747">
        <v>0</v>
      </c>
      <c r="EB747">
        <v>0</v>
      </c>
      <c r="EC747">
        <v>0</v>
      </c>
      <c r="ED747">
        <v>1</v>
      </c>
      <c r="EE747">
        <v>2</v>
      </c>
      <c r="EF747">
        <v>0</v>
      </c>
      <c r="EG747">
        <v>0</v>
      </c>
      <c r="EH747">
        <v>0</v>
      </c>
      <c r="EI747">
        <v>0</v>
      </c>
      <c r="EJ747">
        <v>1</v>
      </c>
      <c r="EK747">
        <v>64</v>
      </c>
      <c r="EL747">
        <v>23</v>
      </c>
      <c r="EM747">
        <v>5</v>
      </c>
      <c r="EN747">
        <v>1</v>
      </c>
      <c r="EO747">
        <v>0</v>
      </c>
      <c r="EP747">
        <v>0</v>
      </c>
      <c r="EQ747">
        <v>1</v>
      </c>
      <c r="ER747">
        <v>0</v>
      </c>
      <c r="ES747">
        <v>1</v>
      </c>
      <c r="ET747">
        <v>1</v>
      </c>
      <c r="EU747">
        <v>0</v>
      </c>
      <c r="EV747">
        <v>4</v>
      </c>
      <c r="EW747">
        <v>0</v>
      </c>
      <c r="EX747">
        <v>0</v>
      </c>
      <c r="EY747">
        <v>0</v>
      </c>
      <c r="EZ747">
        <v>0</v>
      </c>
      <c r="FA747">
        <v>1</v>
      </c>
      <c r="FB747">
        <v>0</v>
      </c>
      <c r="FC747">
        <v>0</v>
      </c>
      <c r="FD747">
        <v>0</v>
      </c>
      <c r="FE747">
        <v>0</v>
      </c>
      <c r="FF747">
        <v>2</v>
      </c>
      <c r="FG747">
        <v>2</v>
      </c>
      <c r="FH747">
        <v>4</v>
      </c>
      <c r="FI747">
        <v>0</v>
      </c>
      <c r="FJ747">
        <v>0</v>
      </c>
      <c r="FK747">
        <v>1</v>
      </c>
      <c r="FL747">
        <v>0</v>
      </c>
      <c r="FM747">
        <v>0</v>
      </c>
      <c r="FN747">
        <v>0</v>
      </c>
      <c r="FO747">
        <v>0</v>
      </c>
      <c r="FP747">
        <v>23</v>
      </c>
      <c r="FQ747">
        <v>81</v>
      </c>
      <c r="FR747">
        <v>54</v>
      </c>
      <c r="FS747">
        <v>16</v>
      </c>
      <c r="FT747">
        <v>1</v>
      </c>
      <c r="FU747">
        <v>3</v>
      </c>
      <c r="FV747">
        <v>0</v>
      </c>
      <c r="FW747">
        <v>0</v>
      </c>
      <c r="FX747">
        <v>1</v>
      </c>
      <c r="FY747">
        <v>1</v>
      </c>
      <c r="FZ747">
        <v>1</v>
      </c>
      <c r="GA747">
        <v>0</v>
      </c>
      <c r="GB747">
        <v>0</v>
      </c>
      <c r="GC747">
        <v>1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1</v>
      </c>
      <c r="GJ747">
        <v>1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1</v>
      </c>
      <c r="GU747">
        <v>81</v>
      </c>
      <c r="GV747">
        <v>104</v>
      </c>
      <c r="GW747">
        <v>32</v>
      </c>
      <c r="GX747">
        <v>8</v>
      </c>
      <c r="GY747">
        <v>0</v>
      </c>
      <c r="GZ747">
        <v>3</v>
      </c>
      <c r="HA747">
        <v>15</v>
      </c>
      <c r="HB747">
        <v>1</v>
      </c>
      <c r="HC747">
        <v>4</v>
      </c>
      <c r="HD747">
        <v>1</v>
      </c>
      <c r="HE747">
        <v>1</v>
      </c>
      <c r="HF747">
        <v>2</v>
      </c>
      <c r="HG747">
        <v>3</v>
      </c>
      <c r="HH747">
        <v>2</v>
      </c>
      <c r="HI747">
        <v>10</v>
      </c>
      <c r="HJ747">
        <v>0</v>
      </c>
      <c r="HK747">
        <v>0</v>
      </c>
      <c r="HL747">
        <v>3</v>
      </c>
      <c r="HM747">
        <v>0</v>
      </c>
      <c r="HN747">
        <v>0</v>
      </c>
      <c r="HO747">
        <v>5</v>
      </c>
      <c r="HP747">
        <v>1</v>
      </c>
      <c r="HQ747">
        <v>2</v>
      </c>
      <c r="HR747">
        <v>2</v>
      </c>
      <c r="HS747">
        <v>0</v>
      </c>
      <c r="HT747">
        <v>0</v>
      </c>
      <c r="HU747">
        <v>1</v>
      </c>
      <c r="HV747">
        <v>2</v>
      </c>
      <c r="HW747">
        <v>0</v>
      </c>
      <c r="HX747">
        <v>1</v>
      </c>
      <c r="HY747">
        <v>2</v>
      </c>
      <c r="HZ747">
        <v>3</v>
      </c>
      <c r="IA747">
        <v>104</v>
      </c>
      <c r="IB747">
        <v>99</v>
      </c>
      <c r="IC747">
        <v>67</v>
      </c>
      <c r="ID747">
        <v>6</v>
      </c>
      <c r="IE747">
        <v>9</v>
      </c>
      <c r="IF747">
        <v>0</v>
      </c>
      <c r="IG747">
        <v>0</v>
      </c>
      <c r="IH747">
        <v>4</v>
      </c>
      <c r="II747">
        <v>0</v>
      </c>
      <c r="IJ747">
        <v>0</v>
      </c>
      <c r="IK747">
        <v>2</v>
      </c>
      <c r="IL747">
        <v>0</v>
      </c>
      <c r="IM747">
        <v>2</v>
      </c>
      <c r="IN747">
        <v>0</v>
      </c>
      <c r="IO747">
        <v>0</v>
      </c>
      <c r="IP747">
        <v>0</v>
      </c>
      <c r="IQ747">
        <v>1</v>
      </c>
      <c r="IR747">
        <v>0</v>
      </c>
      <c r="IS747">
        <v>0</v>
      </c>
      <c r="IT747">
        <v>1</v>
      </c>
      <c r="IU747">
        <v>1</v>
      </c>
      <c r="IV747">
        <v>0</v>
      </c>
      <c r="IW747">
        <v>1</v>
      </c>
      <c r="IX747">
        <v>1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1</v>
      </c>
      <c r="JE747">
        <v>3</v>
      </c>
      <c r="JF747">
        <v>99</v>
      </c>
      <c r="JG747">
        <v>1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1</v>
      </c>
      <c r="JX747">
        <v>1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1</v>
      </c>
      <c r="KR747">
        <v>1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1</v>
      </c>
    </row>
    <row r="748" spans="1:332">
      <c r="A748" t="s">
        <v>467</v>
      </c>
      <c r="B748" t="s">
        <v>459</v>
      </c>
      <c r="C748" t="str">
        <f>"061701"</f>
        <v>061701</v>
      </c>
      <c r="D748" t="s">
        <v>466</v>
      </c>
      <c r="E748">
        <v>19</v>
      </c>
      <c r="F748">
        <v>1246</v>
      </c>
      <c r="G748">
        <v>950</v>
      </c>
      <c r="H748">
        <v>223</v>
      </c>
      <c r="I748">
        <v>727</v>
      </c>
      <c r="J748">
        <v>0</v>
      </c>
      <c r="K748">
        <v>1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727</v>
      </c>
      <c r="T748">
        <v>0</v>
      </c>
      <c r="U748">
        <v>0</v>
      </c>
      <c r="V748">
        <v>727</v>
      </c>
      <c r="W748">
        <v>14</v>
      </c>
      <c r="X748">
        <v>13</v>
      </c>
      <c r="Y748">
        <v>1</v>
      </c>
      <c r="Z748">
        <v>0</v>
      </c>
      <c r="AA748">
        <v>713</v>
      </c>
      <c r="AB748">
        <v>318</v>
      </c>
      <c r="AC748">
        <v>24</v>
      </c>
      <c r="AD748">
        <v>12</v>
      </c>
      <c r="AE748">
        <v>12</v>
      </c>
      <c r="AF748">
        <v>1</v>
      </c>
      <c r="AG748">
        <v>1</v>
      </c>
      <c r="AH748">
        <v>0</v>
      </c>
      <c r="AI748">
        <v>7</v>
      </c>
      <c r="AJ748">
        <v>0</v>
      </c>
      <c r="AK748">
        <v>234</v>
      </c>
      <c r="AL748">
        <v>8</v>
      </c>
      <c r="AM748">
        <v>1</v>
      </c>
      <c r="AN748">
        <v>0</v>
      </c>
      <c r="AO748">
        <v>2</v>
      </c>
      <c r="AP748">
        <v>2</v>
      </c>
      <c r="AQ748">
        <v>0</v>
      </c>
      <c r="AR748">
        <v>1</v>
      </c>
      <c r="AS748">
        <v>1</v>
      </c>
      <c r="AT748">
        <v>0</v>
      </c>
      <c r="AU748">
        <v>1</v>
      </c>
      <c r="AV748">
        <v>0</v>
      </c>
      <c r="AW748">
        <v>1</v>
      </c>
      <c r="AX748">
        <v>0</v>
      </c>
      <c r="AY748">
        <v>0</v>
      </c>
      <c r="AZ748">
        <v>0</v>
      </c>
      <c r="BA748">
        <v>1</v>
      </c>
      <c r="BB748">
        <v>0</v>
      </c>
      <c r="BC748">
        <v>1</v>
      </c>
      <c r="BD748">
        <v>0</v>
      </c>
      <c r="BE748">
        <v>0</v>
      </c>
      <c r="BF748">
        <v>8</v>
      </c>
      <c r="BG748">
        <v>318</v>
      </c>
      <c r="BH748">
        <v>132</v>
      </c>
      <c r="BI748">
        <v>51</v>
      </c>
      <c r="BJ748">
        <v>6</v>
      </c>
      <c r="BK748">
        <v>10</v>
      </c>
      <c r="BL748">
        <v>2</v>
      </c>
      <c r="BM748">
        <v>1</v>
      </c>
      <c r="BN748">
        <v>7</v>
      </c>
      <c r="BO748">
        <v>3</v>
      </c>
      <c r="BP748">
        <v>50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1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1</v>
      </c>
      <c r="CM748">
        <v>132</v>
      </c>
      <c r="CN748">
        <v>27</v>
      </c>
      <c r="CO748">
        <v>9</v>
      </c>
      <c r="CP748">
        <v>5</v>
      </c>
      <c r="CQ748">
        <v>1</v>
      </c>
      <c r="CR748">
        <v>0</v>
      </c>
      <c r="CS748">
        <v>1</v>
      </c>
      <c r="CT748">
        <v>0</v>
      </c>
      <c r="CU748">
        <v>2</v>
      </c>
      <c r="CV748">
        <v>1</v>
      </c>
      <c r="CW748">
        <v>1</v>
      </c>
      <c r="CX748">
        <v>1</v>
      </c>
      <c r="CY748">
        <v>1</v>
      </c>
      <c r="CZ748">
        <v>2</v>
      </c>
      <c r="DA748">
        <v>1</v>
      </c>
      <c r="DB748">
        <v>0</v>
      </c>
      <c r="DC748">
        <v>1</v>
      </c>
      <c r="DD748">
        <v>1</v>
      </c>
      <c r="DE748">
        <v>27</v>
      </c>
      <c r="DF748">
        <v>58</v>
      </c>
      <c r="DG748">
        <v>32</v>
      </c>
      <c r="DH748">
        <v>0</v>
      </c>
      <c r="DI748">
        <v>7</v>
      </c>
      <c r="DJ748">
        <v>1</v>
      </c>
      <c r="DK748">
        <v>3</v>
      </c>
      <c r="DL748">
        <v>0</v>
      </c>
      <c r="DM748">
        <v>0</v>
      </c>
      <c r="DN748">
        <v>1</v>
      </c>
      <c r="DO748">
        <v>1</v>
      </c>
      <c r="DP748">
        <v>1</v>
      </c>
      <c r="DQ748">
        <v>1</v>
      </c>
      <c r="DR748">
        <v>0</v>
      </c>
      <c r="DS748">
        <v>0</v>
      </c>
      <c r="DT748">
        <v>0</v>
      </c>
      <c r="DU748">
        <v>1</v>
      </c>
      <c r="DV748">
        <v>0</v>
      </c>
      <c r="DW748">
        <v>0</v>
      </c>
      <c r="DX748">
        <v>0</v>
      </c>
      <c r="DY748">
        <v>0</v>
      </c>
      <c r="DZ748">
        <v>1</v>
      </c>
      <c r="EA748">
        <v>0</v>
      </c>
      <c r="EB748">
        <v>1</v>
      </c>
      <c r="EC748">
        <v>0</v>
      </c>
      <c r="ED748">
        <v>3</v>
      </c>
      <c r="EE748">
        <v>1</v>
      </c>
      <c r="EF748">
        <v>0</v>
      </c>
      <c r="EG748">
        <v>0</v>
      </c>
      <c r="EH748">
        <v>1</v>
      </c>
      <c r="EI748">
        <v>1</v>
      </c>
      <c r="EJ748">
        <v>2</v>
      </c>
      <c r="EK748">
        <v>58</v>
      </c>
      <c r="EL748">
        <v>20</v>
      </c>
      <c r="EM748">
        <v>5</v>
      </c>
      <c r="EN748">
        <v>0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10</v>
      </c>
      <c r="EW748">
        <v>0</v>
      </c>
      <c r="EX748">
        <v>0</v>
      </c>
      <c r="EY748">
        <v>0</v>
      </c>
      <c r="EZ748">
        <v>0</v>
      </c>
      <c r="FA748">
        <v>1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2</v>
      </c>
      <c r="FI748">
        <v>0</v>
      </c>
      <c r="FJ748">
        <v>0</v>
      </c>
      <c r="FK748">
        <v>2</v>
      </c>
      <c r="FL748">
        <v>0</v>
      </c>
      <c r="FM748">
        <v>0</v>
      </c>
      <c r="FN748">
        <v>0</v>
      </c>
      <c r="FO748">
        <v>0</v>
      </c>
      <c r="FP748">
        <v>20</v>
      </c>
      <c r="FQ748">
        <v>38</v>
      </c>
      <c r="FR748">
        <v>20</v>
      </c>
      <c r="FS748">
        <v>9</v>
      </c>
      <c r="FT748">
        <v>0</v>
      </c>
      <c r="FU748">
        <v>3</v>
      </c>
      <c r="FV748">
        <v>0</v>
      </c>
      <c r="FW748">
        <v>1</v>
      </c>
      <c r="FX748">
        <v>0</v>
      </c>
      <c r="FY748">
        <v>0</v>
      </c>
      <c r="FZ748">
        <v>0</v>
      </c>
      <c r="GA748">
        <v>1</v>
      </c>
      <c r="GB748">
        <v>0</v>
      </c>
      <c r="GC748">
        <v>0</v>
      </c>
      <c r="GD748">
        <v>1</v>
      </c>
      <c r="GE748">
        <v>0</v>
      </c>
      <c r="GF748">
        <v>0</v>
      </c>
      <c r="GG748">
        <v>0</v>
      </c>
      <c r="GH748">
        <v>0</v>
      </c>
      <c r="GI748">
        <v>1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2</v>
      </c>
      <c r="GU748">
        <v>38</v>
      </c>
      <c r="GV748">
        <v>77</v>
      </c>
      <c r="GW748">
        <v>19</v>
      </c>
      <c r="GX748">
        <v>6</v>
      </c>
      <c r="GY748">
        <v>1</v>
      </c>
      <c r="GZ748">
        <v>1</v>
      </c>
      <c r="HA748">
        <v>5</v>
      </c>
      <c r="HB748">
        <v>3</v>
      </c>
      <c r="HC748">
        <v>9</v>
      </c>
      <c r="HD748">
        <v>0</v>
      </c>
      <c r="HE748">
        <v>0</v>
      </c>
      <c r="HF748">
        <v>0</v>
      </c>
      <c r="HG748">
        <v>1</v>
      </c>
      <c r="HH748">
        <v>2</v>
      </c>
      <c r="HI748">
        <v>15</v>
      </c>
      <c r="HJ748">
        <v>1</v>
      </c>
      <c r="HK748">
        <v>0</v>
      </c>
      <c r="HL748">
        <v>0</v>
      </c>
      <c r="HM748">
        <v>1</v>
      </c>
      <c r="HN748">
        <v>1</v>
      </c>
      <c r="HO748">
        <v>3</v>
      </c>
      <c r="HP748">
        <v>3</v>
      </c>
      <c r="HQ748">
        <v>1</v>
      </c>
      <c r="HR748">
        <v>1</v>
      </c>
      <c r="HS748">
        <v>0</v>
      </c>
      <c r="HT748">
        <v>0</v>
      </c>
      <c r="HU748">
        <v>0</v>
      </c>
      <c r="HV748">
        <v>2</v>
      </c>
      <c r="HW748">
        <v>0</v>
      </c>
      <c r="HX748">
        <v>1</v>
      </c>
      <c r="HY748">
        <v>0</v>
      </c>
      <c r="HZ748">
        <v>1</v>
      </c>
      <c r="IA748">
        <v>77</v>
      </c>
      <c r="IB748">
        <v>42</v>
      </c>
      <c r="IC748">
        <v>32</v>
      </c>
      <c r="ID748">
        <v>1</v>
      </c>
      <c r="IE748">
        <v>3</v>
      </c>
      <c r="IF748">
        <v>1</v>
      </c>
      <c r="IG748">
        <v>2</v>
      </c>
      <c r="IH748">
        <v>1</v>
      </c>
      <c r="II748">
        <v>0</v>
      </c>
      <c r="IJ748">
        <v>0</v>
      </c>
      <c r="IK748">
        <v>0</v>
      </c>
      <c r="IL748">
        <v>1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1</v>
      </c>
      <c r="JC748">
        <v>0</v>
      </c>
      <c r="JD748">
        <v>0</v>
      </c>
      <c r="JE748">
        <v>0</v>
      </c>
      <c r="JF748">
        <v>42</v>
      </c>
      <c r="JG748">
        <v>1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1</v>
      </c>
      <c r="JN748">
        <v>0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0</v>
      </c>
      <c r="JV748">
        <v>0</v>
      </c>
      <c r="JW748">
        <v>0</v>
      </c>
      <c r="JX748">
        <v>1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0</v>
      </c>
      <c r="KW748">
        <v>0</v>
      </c>
      <c r="KX748">
        <v>0</v>
      </c>
      <c r="KY748">
        <v>0</v>
      </c>
      <c r="KZ748">
        <v>0</v>
      </c>
      <c r="LA748">
        <v>0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</row>
    <row r="749" spans="1:332">
      <c r="A749" t="s">
        <v>465</v>
      </c>
      <c r="B749" t="s">
        <v>459</v>
      </c>
      <c r="C749" t="str">
        <f>"061701"</f>
        <v>061701</v>
      </c>
      <c r="D749" t="s">
        <v>55</v>
      </c>
      <c r="E749">
        <v>20</v>
      </c>
      <c r="F749">
        <v>1570</v>
      </c>
      <c r="G749">
        <v>1181</v>
      </c>
      <c r="H749">
        <v>320</v>
      </c>
      <c r="I749">
        <v>861</v>
      </c>
      <c r="J749">
        <v>0</v>
      </c>
      <c r="K749">
        <v>5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861</v>
      </c>
      <c r="T749">
        <v>0</v>
      </c>
      <c r="U749">
        <v>0</v>
      </c>
      <c r="V749">
        <v>861</v>
      </c>
      <c r="W749">
        <v>9</v>
      </c>
      <c r="X749">
        <v>7</v>
      </c>
      <c r="Y749">
        <v>2</v>
      </c>
      <c r="Z749">
        <v>0</v>
      </c>
      <c r="AA749">
        <v>852</v>
      </c>
      <c r="AB749">
        <v>407</v>
      </c>
      <c r="AC749">
        <v>31</v>
      </c>
      <c r="AD749">
        <v>16</v>
      </c>
      <c r="AE749">
        <v>16</v>
      </c>
      <c r="AF749">
        <v>0</v>
      </c>
      <c r="AG749">
        <v>0</v>
      </c>
      <c r="AH749">
        <v>2</v>
      </c>
      <c r="AI749">
        <v>8</v>
      </c>
      <c r="AJ749">
        <v>0</v>
      </c>
      <c r="AK749">
        <v>296</v>
      </c>
      <c r="AL749">
        <v>6</v>
      </c>
      <c r="AM749">
        <v>5</v>
      </c>
      <c r="AN749">
        <v>1</v>
      </c>
      <c r="AO749">
        <v>0</v>
      </c>
      <c r="AP749">
        <v>0</v>
      </c>
      <c r="AQ749">
        <v>1</v>
      </c>
      <c r="AR749">
        <v>1</v>
      </c>
      <c r="AS749">
        <v>0</v>
      </c>
      <c r="AT749">
        <v>1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4</v>
      </c>
      <c r="BB749">
        <v>0</v>
      </c>
      <c r="BC749">
        <v>0</v>
      </c>
      <c r="BD749">
        <v>5</v>
      </c>
      <c r="BE749">
        <v>0</v>
      </c>
      <c r="BF749">
        <v>14</v>
      </c>
      <c r="BG749">
        <v>407</v>
      </c>
      <c r="BH749">
        <v>136</v>
      </c>
      <c r="BI749">
        <v>72</v>
      </c>
      <c r="BJ749">
        <v>7</v>
      </c>
      <c r="BK749">
        <v>0</v>
      </c>
      <c r="BL749">
        <v>0</v>
      </c>
      <c r="BM749">
        <v>0</v>
      </c>
      <c r="BN749">
        <v>3</v>
      </c>
      <c r="BO749">
        <v>1</v>
      </c>
      <c r="BP749">
        <v>44</v>
      </c>
      <c r="BQ749">
        <v>0</v>
      </c>
      <c r="BR749">
        <v>0</v>
      </c>
      <c r="BS749">
        <v>0</v>
      </c>
      <c r="BT749">
        <v>0</v>
      </c>
      <c r="BU749">
        <v>1</v>
      </c>
      <c r="BV749">
        <v>0</v>
      </c>
      <c r="BW749">
        <v>0</v>
      </c>
      <c r="BX749">
        <v>1</v>
      </c>
      <c r="BY749">
        <v>0</v>
      </c>
      <c r="BZ749">
        <v>0</v>
      </c>
      <c r="CA749">
        <v>0</v>
      </c>
      <c r="CB749">
        <v>2</v>
      </c>
      <c r="CC749">
        <v>2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1</v>
      </c>
      <c r="CK749">
        <v>1</v>
      </c>
      <c r="CL749">
        <v>1</v>
      </c>
      <c r="CM749">
        <v>136</v>
      </c>
      <c r="CN749">
        <v>30</v>
      </c>
      <c r="CO749">
        <v>9</v>
      </c>
      <c r="CP749">
        <v>9</v>
      </c>
      <c r="CQ749">
        <v>3</v>
      </c>
      <c r="CR749">
        <v>1</v>
      </c>
      <c r="CS749">
        <v>0</v>
      </c>
      <c r="CT749">
        <v>2</v>
      </c>
      <c r="CU749">
        <v>1</v>
      </c>
      <c r="CV749">
        <v>1</v>
      </c>
      <c r="CW749">
        <v>0</v>
      </c>
      <c r="CX749">
        <v>0</v>
      </c>
      <c r="CY749">
        <v>3</v>
      </c>
      <c r="CZ749">
        <v>0</v>
      </c>
      <c r="DA749">
        <v>0</v>
      </c>
      <c r="DB749">
        <v>1</v>
      </c>
      <c r="DC749">
        <v>0</v>
      </c>
      <c r="DD749">
        <v>0</v>
      </c>
      <c r="DE749">
        <v>30</v>
      </c>
      <c r="DF749">
        <v>61</v>
      </c>
      <c r="DG749">
        <v>24</v>
      </c>
      <c r="DH749">
        <v>10</v>
      </c>
      <c r="DI749">
        <v>4</v>
      </c>
      <c r="DJ749">
        <v>1</v>
      </c>
      <c r="DK749">
        <v>0</v>
      </c>
      <c r="DL749">
        <v>1</v>
      </c>
      <c r="DM749">
        <v>0</v>
      </c>
      <c r="DN749">
        <v>1</v>
      </c>
      <c r="DO749">
        <v>3</v>
      </c>
      <c r="DP749">
        <v>2</v>
      </c>
      <c r="DQ749">
        <v>1</v>
      </c>
      <c r="DR749">
        <v>0</v>
      </c>
      <c r="DS749">
        <v>0</v>
      </c>
      <c r="DT749">
        <v>0</v>
      </c>
      <c r="DU749">
        <v>3</v>
      </c>
      <c r="DV749">
        <v>1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1</v>
      </c>
      <c r="EC749">
        <v>0</v>
      </c>
      <c r="ED749">
        <v>6</v>
      </c>
      <c r="EE749">
        <v>1</v>
      </c>
      <c r="EF749">
        <v>0</v>
      </c>
      <c r="EG749">
        <v>0</v>
      </c>
      <c r="EH749">
        <v>1</v>
      </c>
      <c r="EI749">
        <v>0</v>
      </c>
      <c r="EJ749">
        <v>1</v>
      </c>
      <c r="EK749">
        <v>61</v>
      </c>
      <c r="EL749">
        <v>13</v>
      </c>
      <c r="EM749">
        <v>3</v>
      </c>
      <c r="EN749">
        <v>2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0</v>
      </c>
      <c r="EU749">
        <v>0</v>
      </c>
      <c r="EV749">
        <v>4</v>
      </c>
      <c r="EW749">
        <v>0</v>
      </c>
      <c r="EX749">
        <v>0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1</v>
      </c>
      <c r="FE749">
        <v>1</v>
      </c>
      <c r="FF749">
        <v>0</v>
      </c>
      <c r="FG749">
        <v>1</v>
      </c>
      <c r="FH749">
        <v>0</v>
      </c>
      <c r="FI749">
        <v>0</v>
      </c>
      <c r="FJ749">
        <v>1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13</v>
      </c>
      <c r="FQ749">
        <v>58</v>
      </c>
      <c r="FR749">
        <v>40</v>
      </c>
      <c r="FS749">
        <v>11</v>
      </c>
      <c r="FT749">
        <v>1</v>
      </c>
      <c r="FU749">
        <v>2</v>
      </c>
      <c r="FV749">
        <v>0</v>
      </c>
      <c r="FW749">
        <v>0</v>
      </c>
      <c r="FX749">
        <v>3</v>
      </c>
      <c r="FY749">
        <v>0</v>
      </c>
      <c r="FZ749">
        <v>0</v>
      </c>
      <c r="GA749">
        <v>0</v>
      </c>
      <c r="GB749">
        <v>0</v>
      </c>
      <c r="GC749">
        <v>0</v>
      </c>
      <c r="GD749">
        <v>0</v>
      </c>
      <c r="GE749">
        <v>0</v>
      </c>
      <c r="GF749">
        <v>0</v>
      </c>
      <c r="GG749">
        <v>0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1</v>
      </c>
      <c r="GU749">
        <v>58</v>
      </c>
      <c r="GV749">
        <v>107</v>
      </c>
      <c r="GW749">
        <v>38</v>
      </c>
      <c r="GX749">
        <v>7</v>
      </c>
      <c r="GY749">
        <v>3</v>
      </c>
      <c r="GZ749">
        <v>1</v>
      </c>
      <c r="HA749">
        <v>7</v>
      </c>
      <c r="HB749">
        <v>3</v>
      </c>
      <c r="HC749">
        <v>6</v>
      </c>
      <c r="HD749">
        <v>1</v>
      </c>
      <c r="HE749">
        <v>1</v>
      </c>
      <c r="HF749">
        <v>3</v>
      </c>
      <c r="HG749">
        <v>2</v>
      </c>
      <c r="HH749">
        <v>3</v>
      </c>
      <c r="HI749">
        <v>14</v>
      </c>
      <c r="HJ749">
        <v>0</v>
      </c>
      <c r="HK749">
        <v>2</v>
      </c>
      <c r="HL749">
        <v>1</v>
      </c>
      <c r="HM749">
        <v>0</v>
      </c>
      <c r="HN749">
        <v>1</v>
      </c>
      <c r="HO749">
        <v>4</v>
      </c>
      <c r="HP749">
        <v>3</v>
      </c>
      <c r="HQ749">
        <v>1</v>
      </c>
      <c r="HR749">
        <v>1</v>
      </c>
      <c r="HS749">
        <v>0</v>
      </c>
      <c r="HT749">
        <v>0</v>
      </c>
      <c r="HU749">
        <v>1</v>
      </c>
      <c r="HV749">
        <v>1</v>
      </c>
      <c r="HW749">
        <v>0</v>
      </c>
      <c r="HX749">
        <v>0</v>
      </c>
      <c r="HY749">
        <v>1</v>
      </c>
      <c r="HZ749">
        <v>2</v>
      </c>
      <c r="IA749">
        <v>107</v>
      </c>
      <c r="IB749">
        <v>36</v>
      </c>
      <c r="IC749">
        <v>19</v>
      </c>
      <c r="ID749">
        <v>0</v>
      </c>
      <c r="IE749">
        <v>0</v>
      </c>
      <c r="IF749">
        <v>0</v>
      </c>
      <c r="IG749">
        <v>3</v>
      </c>
      <c r="IH749">
        <v>1</v>
      </c>
      <c r="II749">
        <v>1</v>
      </c>
      <c r="IJ749">
        <v>0</v>
      </c>
      <c r="IK749">
        <v>0</v>
      </c>
      <c r="IL749">
        <v>1</v>
      </c>
      <c r="IM749">
        <v>1</v>
      </c>
      <c r="IN749">
        <v>0</v>
      </c>
      <c r="IO749">
        <v>0</v>
      </c>
      <c r="IP749">
        <v>0</v>
      </c>
      <c r="IQ749">
        <v>0</v>
      </c>
      <c r="IR749">
        <v>1</v>
      </c>
      <c r="IS749">
        <v>0</v>
      </c>
      <c r="IT749">
        <v>0</v>
      </c>
      <c r="IU749">
        <v>2</v>
      </c>
      <c r="IV749">
        <v>0</v>
      </c>
      <c r="IW749">
        <v>0</v>
      </c>
      <c r="IX749">
        <v>0</v>
      </c>
      <c r="IY749">
        <v>0</v>
      </c>
      <c r="IZ749">
        <v>2</v>
      </c>
      <c r="JA749">
        <v>0</v>
      </c>
      <c r="JB749">
        <v>1</v>
      </c>
      <c r="JC749">
        <v>0</v>
      </c>
      <c r="JD749">
        <v>0</v>
      </c>
      <c r="JE749">
        <v>4</v>
      </c>
      <c r="JF749">
        <v>36</v>
      </c>
      <c r="JG749">
        <v>1</v>
      </c>
      <c r="JH749">
        <v>0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1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0</v>
      </c>
      <c r="JW749">
        <v>0</v>
      </c>
      <c r="JX749">
        <v>1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3</v>
      </c>
      <c r="KR749">
        <v>1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1</v>
      </c>
      <c r="KZ749">
        <v>0</v>
      </c>
      <c r="LA749">
        <v>0</v>
      </c>
      <c r="LB749">
        <v>0</v>
      </c>
      <c r="LC749">
        <v>0</v>
      </c>
      <c r="LD749">
        <v>0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0</v>
      </c>
      <c r="LO749">
        <v>0</v>
      </c>
      <c r="LP749">
        <v>1</v>
      </c>
      <c r="LQ749">
        <v>0</v>
      </c>
      <c r="LR749">
        <v>0</v>
      </c>
      <c r="LS749">
        <v>0</v>
      </c>
      <c r="LT749">
        <v>3</v>
      </c>
    </row>
    <row r="750" spans="1:332">
      <c r="A750" t="s">
        <v>464</v>
      </c>
      <c r="B750" t="s">
        <v>459</v>
      </c>
      <c r="C750" t="str">
        <f>"061701"</f>
        <v>061701</v>
      </c>
      <c r="D750" t="s">
        <v>463</v>
      </c>
      <c r="E750">
        <v>21</v>
      </c>
      <c r="F750">
        <v>1271</v>
      </c>
      <c r="G750">
        <v>1031</v>
      </c>
      <c r="H750">
        <v>245</v>
      </c>
      <c r="I750">
        <v>786</v>
      </c>
      <c r="J750">
        <v>0</v>
      </c>
      <c r="K750">
        <v>4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786</v>
      </c>
      <c r="T750">
        <v>0</v>
      </c>
      <c r="U750">
        <v>0</v>
      </c>
      <c r="V750">
        <v>786</v>
      </c>
      <c r="W750">
        <v>9</v>
      </c>
      <c r="X750">
        <v>6</v>
      </c>
      <c r="Y750">
        <v>3</v>
      </c>
      <c r="Z750">
        <v>0</v>
      </c>
      <c r="AA750">
        <v>777</v>
      </c>
      <c r="AB750">
        <v>337</v>
      </c>
      <c r="AC750">
        <v>35</v>
      </c>
      <c r="AD750">
        <v>8</v>
      </c>
      <c r="AE750">
        <v>4</v>
      </c>
      <c r="AF750">
        <v>2</v>
      </c>
      <c r="AG750">
        <v>2</v>
      </c>
      <c r="AH750">
        <v>0</v>
      </c>
      <c r="AI750">
        <v>15</v>
      </c>
      <c r="AJ750">
        <v>0</v>
      </c>
      <c r="AK750">
        <v>238</v>
      </c>
      <c r="AL750">
        <v>7</v>
      </c>
      <c r="AM750">
        <v>4</v>
      </c>
      <c r="AN750">
        <v>2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2</v>
      </c>
      <c r="AU750">
        <v>0</v>
      </c>
      <c r="AV750">
        <v>0</v>
      </c>
      <c r="AW750">
        <v>1</v>
      </c>
      <c r="AX750">
        <v>1</v>
      </c>
      <c r="AY750">
        <v>0</v>
      </c>
      <c r="AZ750">
        <v>0</v>
      </c>
      <c r="BA750">
        <v>2</v>
      </c>
      <c r="BB750">
        <v>0</v>
      </c>
      <c r="BC750">
        <v>0</v>
      </c>
      <c r="BD750">
        <v>0</v>
      </c>
      <c r="BE750">
        <v>0</v>
      </c>
      <c r="BF750">
        <v>14</v>
      </c>
      <c r="BG750">
        <v>337</v>
      </c>
      <c r="BH750">
        <v>136</v>
      </c>
      <c r="BI750">
        <v>64</v>
      </c>
      <c r="BJ750">
        <v>9</v>
      </c>
      <c r="BK750">
        <v>8</v>
      </c>
      <c r="BL750">
        <v>4</v>
      </c>
      <c r="BM750">
        <v>0</v>
      </c>
      <c r="BN750">
        <v>4</v>
      </c>
      <c r="BO750">
        <v>0</v>
      </c>
      <c r="BP750">
        <v>39</v>
      </c>
      <c r="BQ750">
        <v>0</v>
      </c>
      <c r="BR750">
        <v>0</v>
      </c>
      <c r="BS750">
        <v>1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3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1</v>
      </c>
      <c r="CI750">
        <v>0</v>
      </c>
      <c r="CJ750">
        <v>0</v>
      </c>
      <c r="CK750">
        <v>0</v>
      </c>
      <c r="CL750">
        <v>3</v>
      </c>
      <c r="CM750">
        <v>136</v>
      </c>
      <c r="CN750">
        <v>25</v>
      </c>
      <c r="CO750">
        <v>11</v>
      </c>
      <c r="CP750">
        <v>2</v>
      </c>
      <c r="CQ750">
        <v>4</v>
      </c>
      <c r="CR750">
        <v>1</v>
      </c>
      <c r="CS750">
        <v>0</v>
      </c>
      <c r="CT750">
        <v>1</v>
      </c>
      <c r="CU750">
        <v>3</v>
      </c>
      <c r="CV750">
        <v>2</v>
      </c>
      <c r="CW750">
        <v>0</v>
      </c>
      <c r="CX750">
        <v>0</v>
      </c>
      <c r="CY750">
        <v>0</v>
      </c>
      <c r="CZ750">
        <v>1</v>
      </c>
      <c r="DA750">
        <v>0</v>
      </c>
      <c r="DB750">
        <v>0</v>
      </c>
      <c r="DC750">
        <v>0</v>
      </c>
      <c r="DD750">
        <v>0</v>
      </c>
      <c r="DE750">
        <v>25</v>
      </c>
      <c r="DF750">
        <v>67</v>
      </c>
      <c r="DG750">
        <v>25</v>
      </c>
      <c r="DH750">
        <v>6</v>
      </c>
      <c r="DI750">
        <v>10</v>
      </c>
      <c r="DJ750">
        <v>3</v>
      </c>
      <c r="DK750">
        <v>1</v>
      </c>
      <c r="DL750">
        <v>0</v>
      </c>
      <c r="DM750">
        <v>0</v>
      </c>
      <c r="DN750">
        <v>0</v>
      </c>
      <c r="DO750">
        <v>0</v>
      </c>
      <c r="DP750">
        <v>1</v>
      </c>
      <c r="DQ750">
        <v>8</v>
      </c>
      <c r="DR750">
        <v>0</v>
      </c>
      <c r="DS750">
        <v>1</v>
      </c>
      <c r="DT750">
        <v>0</v>
      </c>
      <c r="DU750">
        <v>5</v>
      </c>
      <c r="DV750">
        <v>0</v>
      </c>
      <c r="DW750">
        <v>1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5</v>
      </c>
      <c r="EE750">
        <v>1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67</v>
      </c>
      <c r="EL750">
        <v>29</v>
      </c>
      <c r="EM750">
        <v>3</v>
      </c>
      <c r="EN750">
        <v>4</v>
      </c>
      <c r="EO750">
        <v>1</v>
      </c>
      <c r="EP750">
        <v>0</v>
      </c>
      <c r="EQ750">
        <v>0</v>
      </c>
      <c r="ER750">
        <v>0</v>
      </c>
      <c r="ES750">
        <v>0</v>
      </c>
      <c r="ET750">
        <v>1</v>
      </c>
      <c r="EU750">
        <v>1</v>
      </c>
      <c r="EV750">
        <v>10</v>
      </c>
      <c r="EW750">
        <v>0</v>
      </c>
      <c r="EX750">
        <v>2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1</v>
      </c>
      <c r="FH750">
        <v>5</v>
      </c>
      <c r="FI750">
        <v>0</v>
      </c>
      <c r="FJ750">
        <v>1</v>
      </c>
      <c r="FK750">
        <v>0</v>
      </c>
      <c r="FL750">
        <v>0</v>
      </c>
      <c r="FM750">
        <v>0</v>
      </c>
      <c r="FN750">
        <v>0</v>
      </c>
      <c r="FO750">
        <v>0</v>
      </c>
      <c r="FP750">
        <v>29</v>
      </c>
      <c r="FQ750">
        <v>36</v>
      </c>
      <c r="FR750">
        <v>22</v>
      </c>
      <c r="FS750">
        <v>8</v>
      </c>
      <c r="FT750">
        <v>2</v>
      </c>
      <c r="FU750">
        <v>0</v>
      </c>
      <c r="FV750">
        <v>0</v>
      </c>
      <c r="FW750">
        <v>0</v>
      </c>
      <c r="FX750">
        <v>1</v>
      </c>
      <c r="FY750">
        <v>1</v>
      </c>
      <c r="FZ750">
        <v>1</v>
      </c>
      <c r="GA750">
        <v>0</v>
      </c>
      <c r="GB750">
        <v>0</v>
      </c>
      <c r="GC750">
        <v>0</v>
      </c>
      <c r="GD750">
        <v>0</v>
      </c>
      <c r="GE750">
        <v>0</v>
      </c>
      <c r="GF750">
        <v>0</v>
      </c>
      <c r="GG750">
        <v>1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0</v>
      </c>
      <c r="GN750">
        <v>0</v>
      </c>
      <c r="GO750">
        <v>0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36</v>
      </c>
      <c r="GV750">
        <v>75</v>
      </c>
      <c r="GW750">
        <v>22</v>
      </c>
      <c r="GX750">
        <v>4</v>
      </c>
      <c r="GY750">
        <v>0</v>
      </c>
      <c r="GZ750">
        <v>2</v>
      </c>
      <c r="HA750">
        <v>7</v>
      </c>
      <c r="HB750">
        <v>2</v>
      </c>
      <c r="HC750">
        <v>2</v>
      </c>
      <c r="HD750">
        <v>0</v>
      </c>
      <c r="HE750">
        <v>1</v>
      </c>
      <c r="HF750">
        <v>2</v>
      </c>
      <c r="HG750">
        <v>0</v>
      </c>
      <c r="HH750">
        <v>3</v>
      </c>
      <c r="HI750">
        <v>14</v>
      </c>
      <c r="HJ750">
        <v>3</v>
      </c>
      <c r="HK750">
        <v>1</v>
      </c>
      <c r="HL750">
        <v>0</v>
      </c>
      <c r="HM750">
        <v>0</v>
      </c>
      <c r="HN750">
        <v>1</v>
      </c>
      <c r="HO750">
        <v>4</v>
      </c>
      <c r="HP750">
        <v>0</v>
      </c>
      <c r="HQ750">
        <v>2</v>
      </c>
      <c r="HR750">
        <v>2</v>
      </c>
      <c r="HS750">
        <v>0</v>
      </c>
      <c r="HT750">
        <v>0</v>
      </c>
      <c r="HU750">
        <v>2</v>
      </c>
      <c r="HV750">
        <v>1</v>
      </c>
      <c r="HW750">
        <v>0</v>
      </c>
      <c r="HX750">
        <v>0</v>
      </c>
      <c r="HY750">
        <v>0</v>
      </c>
      <c r="HZ750">
        <v>0</v>
      </c>
      <c r="IA750">
        <v>75</v>
      </c>
      <c r="IB750">
        <v>71</v>
      </c>
      <c r="IC750">
        <v>44</v>
      </c>
      <c r="ID750">
        <v>6</v>
      </c>
      <c r="IE750">
        <v>4</v>
      </c>
      <c r="IF750">
        <v>2</v>
      </c>
      <c r="IG750">
        <v>2</v>
      </c>
      <c r="IH750">
        <v>4</v>
      </c>
      <c r="II750">
        <v>2</v>
      </c>
      <c r="IJ750">
        <v>1</v>
      </c>
      <c r="IK750">
        <v>2</v>
      </c>
      <c r="IL750">
        <v>1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0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3</v>
      </c>
      <c r="JF750">
        <v>71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  <c r="JM750">
        <v>0</v>
      </c>
      <c r="JN750">
        <v>0</v>
      </c>
      <c r="JO750">
        <v>0</v>
      </c>
      <c r="JP750">
        <v>0</v>
      </c>
      <c r="JQ750">
        <v>0</v>
      </c>
      <c r="JR750">
        <v>0</v>
      </c>
      <c r="JS750">
        <v>0</v>
      </c>
      <c r="JT750">
        <v>0</v>
      </c>
      <c r="JU750">
        <v>0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1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0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1</v>
      </c>
      <c r="LT750">
        <v>1</v>
      </c>
    </row>
    <row r="751" spans="1:332">
      <c r="A751" t="s">
        <v>462</v>
      </c>
      <c r="B751" t="s">
        <v>459</v>
      </c>
      <c r="C751" t="str">
        <f>"061701"</f>
        <v>061701</v>
      </c>
      <c r="D751" t="s">
        <v>461</v>
      </c>
      <c r="E751">
        <v>22</v>
      </c>
      <c r="F751">
        <v>168</v>
      </c>
      <c r="G751">
        <v>120</v>
      </c>
      <c r="H751">
        <v>49</v>
      </c>
      <c r="I751">
        <v>71</v>
      </c>
      <c r="J751">
        <v>0</v>
      </c>
      <c r="K751">
        <v>1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71</v>
      </c>
      <c r="T751">
        <v>0</v>
      </c>
      <c r="U751">
        <v>0</v>
      </c>
      <c r="V751">
        <v>71</v>
      </c>
      <c r="W751">
        <v>3</v>
      </c>
      <c r="X751">
        <v>3</v>
      </c>
      <c r="Y751">
        <v>0</v>
      </c>
      <c r="Z751">
        <v>0</v>
      </c>
      <c r="AA751">
        <v>68</v>
      </c>
      <c r="AB751">
        <v>43</v>
      </c>
      <c r="AC751">
        <v>5</v>
      </c>
      <c r="AD751">
        <v>3</v>
      </c>
      <c r="AE751">
        <v>3</v>
      </c>
      <c r="AF751">
        <v>0</v>
      </c>
      <c r="AG751">
        <v>2</v>
      </c>
      <c r="AH751">
        <v>0</v>
      </c>
      <c r="AI751">
        <v>2</v>
      </c>
      <c r="AJ751">
        <v>0</v>
      </c>
      <c r="AK751">
        <v>20</v>
      </c>
      <c r="AL751">
        <v>2</v>
      </c>
      <c r="AM751">
        <v>2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2</v>
      </c>
      <c r="AX751">
        <v>0</v>
      </c>
      <c r="AY751">
        <v>0</v>
      </c>
      <c r="AZ751">
        <v>1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1</v>
      </c>
      <c r="BG751">
        <v>43</v>
      </c>
      <c r="BH751">
        <v>11</v>
      </c>
      <c r="BI751">
        <v>4</v>
      </c>
      <c r="BJ751">
        <v>1</v>
      </c>
      <c r="BK751">
        <v>0</v>
      </c>
      <c r="BL751">
        <v>1</v>
      </c>
      <c r="BM751">
        <v>0</v>
      </c>
      <c r="BN751">
        <v>1</v>
      </c>
      <c r="BO751">
        <v>0</v>
      </c>
      <c r="BP751">
        <v>4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11</v>
      </c>
      <c r="CN751">
        <v>2</v>
      </c>
      <c r="CO751">
        <v>1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1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2</v>
      </c>
      <c r="DF751">
        <v>1</v>
      </c>
      <c r="DG751">
        <v>0</v>
      </c>
      <c r="DH751">
        <v>0</v>
      </c>
      <c r="DI751">
        <v>0</v>
      </c>
      <c r="DJ751">
        <v>1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1</v>
      </c>
      <c r="EL751">
        <v>4</v>
      </c>
      <c r="EM751">
        <v>1</v>
      </c>
      <c r="EN751">
        <v>1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1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1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0</v>
      </c>
      <c r="FP751">
        <v>4</v>
      </c>
      <c r="FQ751">
        <v>5</v>
      </c>
      <c r="FR751">
        <v>1</v>
      </c>
      <c r="FS751">
        <v>3</v>
      </c>
      <c r="FT751">
        <v>0</v>
      </c>
      <c r="FU751">
        <v>0</v>
      </c>
      <c r="FV751">
        <v>0</v>
      </c>
      <c r="FW751">
        <v>0</v>
      </c>
      <c r="FX751">
        <v>0</v>
      </c>
      <c r="FY751">
        <v>0</v>
      </c>
      <c r="FZ751">
        <v>0</v>
      </c>
      <c r="GA751">
        <v>0</v>
      </c>
      <c r="GB751">
        <v>0</v>
      </c>
      <c r="GC751">
        <v>0</v>
      </c>
      <c r="GD751">
        <v>1</v>
      </c>
      <c r="GE751">
        <v>0</v>
      </c>
      <c r="GF751">
        <v>0</v>
      </c>
      <c r="GG751">
        <v>0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0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5</v>
      </c>
      <c r="GV751">
        <v>1</v>
      </c>
      <c r="GW751">
        <v>0</v>
      </c>
      <c r="GX751">
        <v>0</v>
      </c>
      <c r="GY751">
        <v>0</v>
      </c>
      <c r="GZ751">
        <v>0</v>
      </c>
      <c r="HA751">
        <v>1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0</v>
      </c>
      <c r="HO751">
        <v>0</v>
      </c>
      <c r="HP751">
        <v>0</v>
      </c>
      <c r="HQ751">
        <v>0</v>
      </c>
      <c r="HR751">
        <v>0</v>
      </c>
      <c r="HS751">
        <v>0</v>
      </c>
      <c r="HT751">
        <v>0</v>
      </c>
      <c r="HU751">
        <v>0</v>
      </c>
      <c r="HV751">
        <v>0</v>
      </c>
      <c r="HW751">
        <v>0</v>
      </c>
      <c r="HX751">
        <v>0</v>
      </c>
      <c r="HY751">
        <v>0</v>
      </c>
      <c r="HZ751">
        <v>0</v>
      </c>
      <c r="IA751">
        <v>1</v>
      </c>
      <c r="IB751">
        <v>1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1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0</v>
      </c>
      <c r="JE751">
        <v>0</v>
      </c>
      <c r="JF751">
        <v>1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0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0</v>
      </c>
      <c r="LD751">
        <v>0</v>
      </c>
      <c r="LE751">
        <v>0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</row>
    <row r="752" spans="1:332">
      <c r="A752" t="s">
        <v>460</v>
      </c>
      <c r="B752" t="s">
        <v>459</v>
      </c>
      <c r="C752" t="str">
        <f>"061701"</f>
        <v>061701</v>
      </c>
      <c r="D752" t="s">
        <v>458</v>
      </c>
      <c r="E752">
        <v>23</v>
      </c>
      <c r="F752">
        <v>108</v>
      </c>
      <c r="G752">
        <v>140</v>
      </c>
      <c r="H752">
        <v>92</v>
      </c>
      <c r="I752">
        <v>48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48</v>
      </c>
      <c r="T752">
        <v>0</v>
      </c>
      <c r="U752">
        <v>0</v>
      </c>
      <c r="V752">
        <v>48</v>
      </c>
      <c r="W752">
        <v>6</v>
      </c>
      <c r="X752">
        <v>1</v>
      </c>
      <c r="Y752">
        <v>5</v>
      </c>
      <c r="Z752">
        <v>0</v>
      </c>
      <c r="AA752">
        <v>42</v>
      </c>
      <c r="AB752">
        <v>19</v>
      </c>
      <c r="AC752">
        <v>6</v>
      </c>
      <c r="AD752">
        <v>5</v>
      </c>
      <c r="AE752">
        <v>0</v>
      </c>
      <c r="AF752">
        <v>1</v>
      </c>
      <c r="AG752">
        <v>1</v>
      </c>
      <c r="AH752">
        <v>0</v>
      </c>
      <c r="AI752">
        <v>0</v>
      </c>
      <c r="AJ752">
        <v>0</v>
      </c>
      <c r="AK752">
        <v>1</v>
      </c>
      <c r="AL752">
        <v>0</v>
      </c>
      <c r="AM752">
        <v>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1</v>
      </c>
      <c r="AU752">
        <v>0</v>
      </c>
      <c r="AV752">
        <v>0</v>
      </c>
      <c r="AW752">
        <v>0</v>
      </c>
      <c r="AX752">
        <v>0</v>
      </c>
      <c r="AY752">
        <v>2</v>
      </c>
      <c r="AZ752">
        <v>0</v>
      </c>
      <c r="BA752">
        <v>1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19</v>
      </c>
      <c r="BH752">
        <v>17</v>
      </c>
      <c r="BI752">
        <v>4</v>
      </c>
      <c r="BJ752">
        <v>1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1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11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17</v>
      </c>
      <c r="CN752">
        <v>2</v>
      </c>
      <c r="CO752">
        <v>1</v>
      </c>
      <c r="CP752">
        <v>1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2</v>
      </c>
      <c r="DF752">
        <v>2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1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1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2</v>
      </c>
      <c r="EL752">
        <v>1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1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1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0</v>
      </c>
      <c r="FY752">
        <v>0</v>
      </c>
      <c r="FZ752">
        <v>0</v>
      </c>
      <c r="GA752">
        <v>0</v>
      </c>
      <c r="GB752">
        <v>0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1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0</v>
      </c>
      <c r="HQ752">
        <v>1</v>
      </c>
      <c r="HR752">
        <v>0</v>
      </c>
      <c r="HS752">
        <v>0</v>
      </c>
      <c r="HT752">
        <v>0</v>
      </c>
      <c r="HU752">
        <v>0</v>
      </c>
      <c r="HV752">
        <v>0</v>
      </c>
      <c r="HW752">
        <v>0</v>
      </c>
      <c r="HX752">
        <v>0</v>
      </c>
      <c r="HY752">
        <v>0</v>
      </c>
      <c r="HZ752">
        <v>0</v>
      </c>
      <c r="IA752">
        <v>1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0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0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0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0</v>
      </c>
      <c r="LS752">
        <v>0</v>
      </c>
      <c r="LT752">
        <v>0</v>
      </c>
    </row>
    <row r="753" spans="1:332">
      <c r="A753" t="s">
        <v>457</v>
      </c>
      <c r="B753" t="s">
        <v>444</v>
      </c>
      <c r="C753" t="str">
        <f>"061702"</f>
        <v>061702</v>
      </c>
      <c r="D753" t="s">
        <v>456</v>
      </c>
      <c r="E753">
        <v>1</v>
      </c>
      <c r="F753">
        <v>707</v>
      </c>
      <c r="G753">
        <v>540</v>
      </c>
      <c r="H753">
        <v>239</v>
      </c>
      <c r="I753">
        <v>301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301</v>
      </c>
      <c r="T753">
        <v>0</v>
      </c>
      <c r="U753">
        <v>0</v>
      </c>
      <c r="V753">
        <v>301</v>
      </c>
      <c r="W753">
        <v>7</v>
      </c>
      <c r="X753">
        <v>6</v>
      </c>
      <c r="Y753">
        <v>1</v>
      </c>
      <c r="Z753">
        <v>0</v>
      </c>
      <c r="AA753">
        <v>294</v>
      </c>
      <c r="AB753">
        <v>198</v>
      </c>
      <c r="AC753">
        <v>36</v>
      </c>
      <c r="AD753">
        <v>6</v>
      </c>
      <c r="AE753">
        <v>16</v>
      </c>
      <c r="AF753">
        <v>1</v>
      </c>
      <c r="AG753">
        <v>1</v>
      </c>
      <c r="AH753">
        <v>1</v>
      </c>
      <c r="AI753">
        <v>11</v>
      </c>
      <c r="AJ753">
        <v>0</v>
      </c>
      <c r="AK753">
        <v>91</v>
      </c>
      <c r="AL753">
        <v>7</v>
      </c>
      <c r="AM753">
        <v>4</v>
      </c>
      <c r="AN753">
        <v>1</v>
      </c>
      <c r="AO753">
        <v>1</v>
      </c>
      <c r="AP753">
        <v>2</v>
      </c>
      <c r="AQ753">
        <v>1</v>
      </c>
      <c r="AR753">
        <v>1</v>
      </c>
      <c r="AS753">
        <v>0</v>
      </c>
      <c r="AT753">
        <v>7</v>
      </c>
      <c r="AU753">
        <v>1</v>
      </c>
      <c r="AV753">
        <v>0</v>
      </c>
      <c r="AW753">
        <v>2</v>
      </c>
      <c r="AX753">
        <v>2</v>
      </c>
      <c r="AY753">
        <v>0</v>
      </c>
      <c r="AZ753">
        <v>2</v>
      </c>
      <c r="BA753">
        <v>0</v>
      </c>
      <c r="BB753">
        <v>0</v>
      </c>
      <c r="BC753">
        <v>1</v>
      </c>
      <c r="BD753">
        <v>1</v>
      </c>
      <c r="BE753">
        <v>0</v>
      </c>
      <c r="BF753">
        <v>2</v>
      </c>
      <c r="BG753">
        <v>198</v>
      </c>
      <c r="BH753">
        <v>12</v>
      </c>
      <c r="BI753">
        <v>9</v>
      </c>
      <c r="BJ753">
        <v>0</v>
      </c>
      <c r="BK753">
        <v>0</v>
      </c>
      <c r="BL753">
        <v>0</v>
      </c>
      <c r="BM753">
        <v>0</v>
      </c>
      <c r="BN753">
        <v>1</v>
      </c>
      <c r="BO753">
        <v>0</v>
      </c>
      <c r="BP753">
        <v>2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12</v>
      </c>
      <c r="CN753">
        <v>8</v>
      </c>
      <c r="CO753">
        <v>1</v>
      </c>
      <c r="CP753">
        <v>2</v>
      </c>
      <c r="CQ753">
        <v>1</v>
      </c>
      <c r="CR753">
        <v>0</v>
      </c>
      <c r="CS753">
        <v>0</v>
      </c>
      <c r="CT753">
        <v>0</v>
      </c>
      <c r="CU753">
        <v>0</v>
      </c>
      <c r="CV753">
        <v>1</v>
      </c>
      <c r="CW753">
        <v>0</v>
      </c>
      <c r="CX753">
        <v>0</v>
      </c>
      <c r="CY753">
        <v>1</v>
      </c>
      <c r="CZ753">
        <v>0</v>
      </c>
      <c r="DA753">
        <v>1</v>
      </c>
      <c r="DB753">
        <v>0</v>
      </c>
      <c r="DC753">
        <v>1</v>
      </c>
      <c r="DD753">
        <v>0</v>
      </c>
      <c r="DE753">
        <v>8</v>
      </c>
      <c r="DF753">
        <v>12</v>
      </c>
      <c r="DG753">
        <v>9</v>
      </c>
      <c r="DH753">
        <v>2</v>
      </c>
      <c r="DI753">
        <v>0</v>
      </c>
      <c r="DJ753">
        <v>0</v>
      </c>
      <c r="DK753">
        <v>1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12</v>
      </c>
      <c r="EL753">
        <v>21</v>
      </c>
      <c r="EM753">
        <v>6</v>
      </c>
      <c r="EN753">
        <v>7</v>
      </c>
      <c r="EO753">
        <v>1</v>
      </c>
      <c r="EP753">
        <v>0</v>
      </c>
      <c r="EQ753">
        <v>1</v>
      </c>
      <c r="ER753">
        <v>0</v>
      </c>
      <c r="ES753">
        <v>0</v>
      </c>
      <c r="ET753">
        <v>0</v>
      </c>
      <c r="EU753">
        <v>0</v>
      </c>
      <c r="EV753">
        <v>4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1</v>
      </c>
      <c r="FH753">
        <v>1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21</v>
      </c>
      <c r="FQ753">
        <v>10</v>
      </c>
      <c r="FR753">
        <v>1</v>
      </c>
      <c r="FS753">
        <v>5</v>
      </c>
      <c r="FT753">
        <v>4</v>
      </c>
      <c r="FU753">
        <v>0</v>
      </c>
      <c r="FV753">
        <v>0</v>
      </c>
      <c r="FW753">
        <v>0</v>
      </c>
      <c r="FX753">
        <v>0</v>
      </c>
      <c r="FY753">
        <v>0</v>
      </c>
      <c r="FZ753">
        <v>0</v>
      </c>
      <c r="GA753">
        <v>0</v>
      </c>
      <c r="GB753">
        <v>0</v>
      </c>
      <c r="GC753">
        <v>0</v>
      </c>
      <c r="GD753">
        <v>0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10</v>
      </c>
      <c r="GV753">
        <v>25</v>
      </c>
      <c r="GW753">
        <v>6</v>
      </c>
      <c r="GX753">
        <v>4</v>
      </c>
      <c r="GY753">
        <v>0</v>
      </c>
      <c r="GZ753">
        <v>1</v>
      </c>
      <c r="HA753">
        <v>3</v>
      </c>
      <c r="HB753">
        <v>1</v>
      </c>
      <c r="HC753">
        <v>2</v>
      </c>
      <c r="HD753">
        <v>0</v>
      </c>
      <c r="HE753">
        <v>0</v>
      </c>
      <c r="HF753">
        <v>1</v>
      </c>
      <c r="HG753">
        <v>0</v>
      </c>
      <c r="HH753">
        <v>1</v>
      </c>
      <c r="HI753">
        <v>2</v>
      </c>
      <c r="HJ753">
        <v>0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0</v>
      </c>
      <c r="HQ753">
        <v>4</v>
      </c>
      <c r="HR753">
        <v>0</v>
      </c>
      <c r="HS753">
        <v>0</v>
      </c>
      <c r="HT753">
        <v>0</v>
      </c>
      <c r="HU753">
        <v>0</v>
      </c>
      <c r="HV753">
        <v>0</v>
      </c>
      <c r="HW753">
        <v>0</v>
      </c>
      <c r="HX753">
        <v>0</v>
      </c>
      <c r="HY753">
        <v>0</v>
      </c>
      <c r="HZ753">
        <v>0</v>
      </c>
      <c r="IA753">
        <v>25</v>
      </c>
      <c r="IB753">
        <v>8</v>
      </c>
      <c r="IC753">
        <v>8</v>
      </c>
      <c r="ID753">
        <v>0</v>
      </c>
      <c r="IE753">
        <v>0</v>
      </c>
      <c r="IF753">
        <v>0</v>
      </c>
      <c r="IG753">
        <v>0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0</v>
      </c>
      <c r="IS753">
        <v>0</v>
      </c>
      <c r="IT753">
        <v>0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8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0</v>
      </c>
      <c r="JT753">
        <v>0</v>
      </c>
      <c r="JU753">
        <v>0</v>
      </c>
      <c r="JV753">
        <v>0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0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</row>
    <row r="754" spans="1:332">
      <c r="A754" t="s">
        <v>455</v>
      </c>
      <c r="B754" t="s">
        <v>444</v>
      </c>
      <c r="C754" t="str">
        <f>"061702"</f>
        <v>061702</v>
      </c>
      <c r="D754" t="s">
        <v>454</v>
      </c>
      <c r="E754">
        <v>2</v>
      </c>
      <c r="F754">
        <v>661</v>
      </c>
      <c r="G754">
        <v>510</v>
      </c>
      <c r="H754">
        <v>223</v>
      </c>
      <c r="I754">
        <v>287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287</v>
      </c>
      <c r="T754">
        <v>0</v>
      </c>
      <c r="U754">
        <v>0</v>
      </c>
      <c r="V754">
        <v>287</v>
      </c>
      <c r="W754">
        <v>6</v>
      </c>
      <c r="X754">
        <v>4</v>
      </c>
      <c r="Y754">
        <v>2</v>
      </c>
      <c r="Z754">
        <v>0</v>
      </c>
      <c r="AA754">
        <v>281</v>
      </c>
      <c r="AB754">
        <v>147</v>
      </c>
      <c r="AC754">
        <v>18</v>
      </c>
      <c r="AD754">
        <v>10</v>
      </c>
      <c r="AE754">
        <v>12</v>
      </c>
      <c r="AF754">
        <v>0</v>
      </c>
      <c r="AG754">
        <v>0</v>
      </c>
      <c r="AH754">
        <v>1</v>
      </c>
      <c r="AI754">
        <v>5</v>
      </c>
      <c r="AJ754">
        <v>0</v>
      </c>
      <c r="AK754">
        <v>65</v>
      </c>
      <c r="AL754">
        <v>10</v>
      </c>
      <c r="AM754">
        <v>13</v>
      </c>
      <c r="AN754">
        <v>0</v>
      </c>
      <c r="AO754">
        <v>3</v>
      </c>
      <c r="AP754">
        <v>0</v>
      </c>
      <c r="AQ754">
        <v>1</v>
      </c>
      <c r="AR754">
        <v>0</v>
      </c>
      <c r="AS754">
        <v>0</v>
      </c>
      <c r="AT754">
        <v>2</v>
      </c>
      <c r="AU754">
        <v>0</v>
      </c>
      <c r="AV754">
        <v>0</v>
      </c>
      <c r="AW754">
        <v>2</v>
      </c>
      <c r="AX754">
        <v>0</v>
      </c>
      <c r="AY754">
        <v>0</v>
      </c>
      <c r="AZ754">
        <v>0</v>
      </c>
      <c r="BA754">
        <v>1</v>
      </c>
      <c r="BB754">
        <v>1</v>
      </c>
      <c r="BC754">
        <v>0</v>
      </c>
      <c r="BD754">
        <v>0</v>
      </c>
      <c r="BE754">
        <v>0</v>
      </c>
      <c r="BF754">
        <v>3</v>
      </c>
      <c r="BG754">
        <v>147</v>
      </c>
      <c r="BH754">
        <v>17</v>
      </c>
      <c r="BI754">
        <v>9</v>
      </c>
      <c r="BJ754">
        <v>1</v>
      </c>
      <c r="BK754">
        <v>2</v>
      </c>
      <c r="BL754">
        <v>0</v>
      </c>
      <c r="BM754">
        <v>0</v>
      </c>
      <c r="BN754">
        <v>1</v>
      </c>
      <c r="BO754">
        <v>1</v>
      </c>
      <c r="BP754">
        <v>0</v>
      </c>
      <c r="BQ754">
        <v>1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2</v>
      </c>
      <c r="CJ754">
        <v>0</v>
      </c>
      <c r="CK754">
        <v>0</v>
      </c>
      <c r="CL754">
        <v>0</v>
      </c>
      <c r="CM754">
        <v>17</v>
      </c>
      <c r="CN754">
        <v>6</v>
      </c>
      <c r="CO754">
        <v>3</v>
      </c>
      <c r="CP754">
        <v>1</v>
      </c>
      <c r="CQ754">
        <v>1</v>
      </c>
      <c r="CR754">
        <v>0</v>
      </c>
      <c r="CS754">
        <v>1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6</v>
      </c>
      <c r="DF754">
        <v>10</v>
      </c>
      <c r="DG754">
        <v>6</v>
      </c>
      <c r="DH754">
        <v>2</v>
      </c>
      <c r="DI754">
        <v>0</v>
      </c>
      <c r="DJ754">
        <v>1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1</v>
      </c>
      <c r="EJ754">
        <v>0</v>
      </c>
      <c r="EK754">
        <v>10</v>
      </c>
      <c r="EL754">
        <v>31</v>
      </c>
      <c r="EM754">
        <v>3</v>
      </c>
      <c r="EN754">
        <v>11</v>
      </c>
      <c r="EO754">
        <v>2</v>
      </c>
      <c r="EP754">
        <v>2</v>
      </c>
      <c r="EQ754">
        <v>0</v>
      </c>
      <c r="ER754">
        <v>1</v>
      </c>
      <c r="ES754">
        <v>0</v>
      </c>
      <c r="ET754">
        <v>0</v>
      </c>
      <c r="EU754">
        <v>0</v>
      </c>
      <c r="EV754">
        <v>9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2</v>
      </c>
      <c r="FH754">
        <v>0</v>
      </c>
      <c r="FI754">
        <v>0</v>
      </c>
      <c r="FJ754">
        <v>1</v>
      </c>
      <c r="FK754">
        <v>0</v>
      </c>
      <c r="FL754">
        <v>0</v>
      </c>
      <c r="FM754">
        <v>0</v>
      </c>
      <c r="FN754">
        <v>0</v>
      </c>
      <c r="FO754">
        <v>0</v>
      </c>
      <c r="FP754">
        <v>31</v>
      </c>
      <c r="FQ754">
        <v>11</v>
      </c>
      <c r="FR754">
        <v>4</v>
      </c>
      <c r="FS754">
        <v>4</v>
      </c>
      <c r="FT754">
        <v>1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0</v>
      </c>
      <c r="GA754">
        <v>0</v>
      </c>
      <c r="GB754">
        <v>0</v>
      </c>
      <c r="GC754">
        <v>1</v>
      </c>
      <c r="GD754">
        <v>0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1</v>
      </c>
      <c r="GK754">
        <v>0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11</v>
      </c>
      <c r="GV754">
        <v>49</v>
      </c>
      <c r="GW754">
        <v>12</v>
      </c>
      <c r="GX754">
        <v>4</v>
      </c>
      <c r="GY754">
        <v>0</v>
      </c>
      <c r="GZ754">
        <v>1</v>
      </c>
      <c r="HA754">
        <v>2</v>
      </c>
      <c r="HB754">
        <v>3</v>
      </c>
      <c r="HC754">
        <v>0</v>
      </c>
      <c r="HD754">
        <v>2</v>
      </c>
      <c r="HE754">
        <v>0</v>
      </c>
      <c r="HF754">
        <v>2</v>
      </c>
      <c r="HG754">
        <v>0</v>
      </c>
      <c r="HH754">
        <v>0</v>
      </c>
      <c r="HI754">
        <v>10</v>
      </c>
      <c r="HJ754">
        <v>0</v>
      </c>
      <c r="HK754">
        <v>0</v>
      </c>
      <c r="HL754">
        <v>1</v>
      </c>
      <c r="HM754">
        <v>2</v>
      </c>
      <c r="HN754">
        <v>0</v>
      </c>
      <c r="HO754">
        <v>3</v>
      </c>
      <c r="HP754">
        <v>0</v>
      </c>
      <c r="HQ754">
        <v>3</v>
      </c>
      <c r="HR754">
        <v>2</v>
      </c>
      <c r="HS754">
        <v>0</v>
      </c>
      <c r="HT754">
        <v>0</v>
      </c>
      <c r="HU754">
        <v>0</v>
      </c>
      <c r="HV754">
        <v>2</v>
      </c>
      <c r="HW754">
        <v>0</v>
      </c>
      <c r="HX754">
        <v>0</v>
      </c>
      <c r="HY754">
        <v>0</v>
      </c>
      <c r="HZ754">
        <v>0</v>
      </c>
      <c r="IA754">
        <v>49</v>
      </c>
      <c r="IB754">
        <v>9</v>
      </c>
      <c r="IC754">
        <v>5</v>
      </c>
      <c r="ID754">
        <v>1</v>
      </c>
      <c r="IE754">
        <v>0</v>
      </c>
      <c r="IF754">
        <v>0</v>
      </c>
      <c r="IG754">
        <v>0</v>
      </c>
      <c r="IH754">
        <v>0</v>
      </c>
      <c r="II754">
        <v>1</v>
      </c>
      <c r="IJ754">
        <v>0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1</v>
      </c>
      <c r="IS754">
        <v>0</v>
      </c>
      <c r="IT754">
        <v>0</v>
      </c>
      <c r="IU754">
        <v>0</v>
      </c>
      <c r="IV754">
        <v>0</v>
      </c>
      <c r="IW754">
        <v>1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0</v>
      </c>
      <c r="JF754">
        <v>9</v>
      </c>
      <c r="JG754">
        <v>1</v>
      </c>
      <c r="JH754">
        <v>1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1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</row>
    <row r="755" spans="1:332">
      <c r="A755" t="s">
        <v>453</v>
      </c>
      <c r="B755" t="s">
        <v>444</v>
      </c>
      <c r="C755" t="str">
        <f>"061702"</f>
        <v>061702</v>
      </c>
      <c r="D755" t="s">
        <v>452</v>
      </c>
      <c r="E755">
        <v>3</v>
      </c>
      <c r="F755">
        <v>1746</v>
      </c>
      <c r="G755">
        <v>1309</v>
      </c>
      <c r="H755">
        <v>333</v>
      </c>
      <c r="I755">
        <v>976</v>
      </c>
      <c r="J755">
        <v>0</v>
      </c>
      <c r="K755">
        <v>1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976</v>
      </c>
      <c r="T755">
        <v>0</v>
      </c>
      <c r="U755">
        <v>0</v>
      </c>
      <c r="V755">
        <v>976</v>
      </c>
      <c r="W755">
        <v>12</v>
      </c>
      <c r="X755">
        <v>6</v>
      </c>
      <c r="Y755">
        <v>3</v>
      </c>
      <c r="Z755">
        <v>0</v>
      </c>
      <c r="AA755">
        <v>964</v>
      </c>
      <c r="AB755">
        <v>470</v>
      </c>
      <c r="AC755">
        <v>60</v>
      </c>
      <c r="AD755">
        <v>16</v>
      </c>
      <c r="AE755">
        <v>14</v>
      </c>
      <c r="AF755">
        <v>1</v>
      </c>
      <c r="AG755">
        <v>3</v>
      </c>
      <c r="AH755">
        <v>1</v>
      </c>
      <c r="AI755">
        <v>12</v>
      </c>
      <c r="AJ755">
        <v>0</v>
      </c>
      <c r="AK755">
        <v>305</v>
      </c>
      <c r="AL755">
        <v>9</v>
      </c>
      <c r="AM755">
        <v>7</v>
      </c>
      <c r="AN755">
        <v>0</v>
      </c>
      <c r="AO755">
        <v>0</v>
      </c>
      <c r="AP755">
        <v>2</v>
      </c>
      <c r="AQ755">
        <v>1</v>
      </c>
      <c r="AR755">
        <v>1</v>
      </c>
      <c r="AS755">
        <v>0</v>
      </c>
      <c r="AT755">
        <v>13</v>
      </c>
      <c r="AU755">
        <v>0</v>
      </c>
      <c r="AV755">
        <v>1</v>
      </c>
      <c r="AW755">
        <v>2</v>
      </c>
      <c r="AX755">
        <v>1</v>
      </c>
      <c r="AY755">
        <v>0</v>
      </c>
      <c r="AZ755">
        <v>1</v>
      </c>
      <c r="BA755">
        <v>1</v>
      </c>
      <c r="BB755">
        <v>0</v>
      </c>
      <c r="BC755">
        <v>1</v>
      </c>
      <c r="BD755">
        <v>1</v>
      </c>
      <c r="BE755">
        <v>0</v>
      </c>
      <c r="BF755">
        <v>17</v>
      </c>
      <c r="BG755">
        <v>470</v>
      </c>
      <c r="BH755">
        <v>153</v>
      </c>
      <c r="BI755">
        <v>92</v>
      </c>
      <c r="BJ755">
        <v>16</v>
      </c>
      <c r="BK755">
        <v>3</v>
      </c>
      <c r="BL755">
        <v>1</v>
      </c>
      <c r="BM755">
        <v>0</v>
      </c>
      <c r="BN755">
        <v>5</v>
      </c>
      <c r="BO755">
        <v>2</v>
      </c>
      <c r="BP755">
        <v>29</v>
      </c>
      <c r="BQ755">
        <v>0</v>
      </c>
      <c r="BR755">
        <v>1</v>
      </c>
      <c r="BS755">
        <v>1</v>
      </c>
      <c r="BT755">
        <v>1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2</v>
      </c>
      <c r="CM755">
        <v>153</v>
      </c>
      <c r="CN755">
        <v>28</v>
      </c>
      <c r="CO755">
        <v>17</v>
      </c>
      <c r="CP755">
        <v>5</v>
      </c>
      <c r="CQ755">
        <v>1</v>
      </c>
      <c r="CR755">
        <v>3</v>
      </c>
      <c r="CS755">
        <v>0</v>
      </c>
      <c r="CT755">
        <v>1</v>
      </c>
      <c r="CU755">
        <v>1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28</v>
      </c>
      <c r="DF755">
        <v>42</v>
      </c>
      <c r="DG755">
        <v>22</v>
      </c>
      <c r="DH755">
        <v>1</v>
      </c>
      <c r="DI755">
        <v>7</v>
      </c>
      <c r="DJ755">
        <v>1</v>
      </c>
      <c r="DK755">
        <v>2</v>
      </c>
      <c r="DL755">
        <v>0</v>
      </c>
      <c r="DM755">
        <v>0</v>
      </c>
      <c r="DN755">
        <v>1</v>
      </c>
      <c r="DO755">
        <v>0</v>
      </c>
      <c r="DP755">
        <v>0</v>
      </c>
      <c r="DQ755">
        <v>2</v>
      </c>
      <c r="DR755">
        <v>1</v>
      </c>
      <c r="DS755">
        <v>1</v>
      </c>
      <c r="DT755">
        <v>1</v>
      </c>
      <c r="DU755">
        <v>1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1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1</v>
      </c>
      <c r="EK755">
        <v>42</v>
      </c>
      <c r="EL755">
        <v>64</v>
      </c>
      <c r="EM755">
        <v>4</v>
      </c>
      <c r="EN755">
        <v>7</v>
      </c>
      <c r="EO755">
        <v>0</v>
      </c>
      <c r="EP755">
        <v>3</v>
      </c>
      <c r="EQ755">
        <v>0</v>
      </c>
      <c r="ER755">
        <v>2</v>
      </c>
      <c r="ES755">
        <v>0</v>
      </c>
      <c r="ET755">
        <v>1</v>
      </c>
      <c r="EU755">
        <v>4</v>
      </c>
      <c r="EV755">
        <v>33</v>
      </c>
      <c r="EW755">
        <v>2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1</v>
      </c>
      <c r="FD755">
        <v>0</v>
      </c>
      <c r="FE755">
        <v>0</v>
      </c>
      <c r="FF755">
        <v>0</v>
      </c>
      <c r="FG755">
        <v>0</v>
      </c>
      <c r="FH755">
        <v>6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1</v>
      </c>
      <c r="FO755">
        <v>0</v>
      </c>
      <c r="FP755">
        <v>64</v>
      </c>
      <c r="FQ755">
        <v>38</v>
      </c>
      <c r="FR755">
        <v>24</v>
      </c>
      <c r="FS755">
        <v>7</v>
      </c>
      <c r="FT755">
        <v>0</v>
      </c>
      <c r="FU755">
        <v>3</v>
      </c>
      <c r="FV755">
        <v>0</v>
      </c>
      <c r="FW755">
        <v>0</v>
      </c>
      <c r="FX755">
        <v>1</v>
      </c>
      <c r="FY755">
        <v>0</v>
      </c>
      <c r="FZ755">
        <v>1</v>
      </c>
      <c r="GA755">
        <v>0</v>
      </c>
      <c r="GB755">
        <v>0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0</v>
      </c>
      <c r="GM755">
        <v>1</v>
      </c>
      <c r="GN755">
        <v>0</v>
      </c>
      <c r="GO755">
        <v>0</v>
      </c>
      <c r="GP755">
        <v>0</v>
      </c>
      <c r="GQ755">
        <v>0</v>
      </c>
      <c r="GR755">
        <v>0</v>
      </c>
      <c r="GS755">
        <v>0</v>
      </c>
      <c r="GT755">
        <v>1</v>
      </c>
      <c r="GU755">
        <v>38</v>
      </c>
      <c r="GV755">
        <v>109</v>
      </c>
      <c r="GW755">
        <v>33</v>
      </c>
      <c r="GX755">
        <v>8</v>
      </c>
      <c r="GY755">
        <v>1</v>
      </c>
      <c r="GZ755">
        <v>6</v>
      </c>
      <c r="HA755">
        <v>6</v>
      </c>
      <c r="HB755">
        <v>3</v>
      </c>
      <c r="HC755">
        <v>5</v>
      </c>
      <c r="HD755">
        <v>5</v>
      </c>
      <c r="HE755">
        <v>1</v>
      </c>
      <c r="HF755">
        <v>1</v>
      </c>
      <c r="HG755">
        <v>0</v>
      </c>
      <c r="HH755">
        <v>4</v>
      </c>
      <c r="HI755">
        <v>15</v>
      </c>
      <c r="HJ755">
        <v>0</v>
      </c>
      <c r="HK755">
        <v>0</v>
      </c>
      <c r="HL755">
        <v>0</v>
      </c>
      <c r="HM755">
        <v>0</v>
      </c>
      <c r="HN755">
        <v>1</v>
      </c>
      <c r="HO755">
        <v>4</v>
      </c>
      <c r="HP755">
        <v>6</v>
      </c>
      <c r="HQ755">
        <v>1</v>
      </c>
      <c r="HR755">
        <v>0</v>
      </c>
      <c r="HS755">
        <v>0</v>
      </c>
      <c r="HT755">
        <v>0</v>
      </c>
      <c r="HU755">
        <v>2</v>
      </c>
      <c r="HV755">
        <v>0</v>
      </c>
      <c r="HW755">
        <v>0</v>
      </c>
      <c r="HX755">
        <v>3</v>
      </c>
      <c r="HY755">
        <v>1</v>
      </c>
      <c r="HZ755">
        <v>3</v>
      </c>
      <c r="IA755">
        <v>109</v>
      </c>
      <c r="IB755">
        <v>59</v>
      </c>
      <c r="IC755">
        <v>41</v>
      </c>
      <c r="ID755">
        <v>1</v>
      </c>
      <c r="IE755">
        <v>5</v>
      </c>
      <c r="IF755">
        <v>1</v>
      </c>
      <c r="IG755">
        <v>0</v>
      </c>
      <c r="IH755">
        <v>1</v>
      </c>
      <c r="II755">
        <v>2</v>
      </c>
      <c r="IJ755">
        <v>1</v>
      </c>
      <c r="IK755">
        <v>0</v>
      </c>
      <c r="IL755">
        <v>0</v>
      </c>
      <c r="IM755">
        <v>2</v>
      </c>
      <c r="IN755">
        <v>0</v>
      </c>
      <c r="IO755">
        <v>0</v>
      </c>
      <c r="IP755">
        <v>0</v>
      </c>
      <c r="IQ755">
        <v>0</v>
      </c>
      <c r="IR755">
        <v>1</v>
      </c>
      <c r="IS755">
        <v>0</v>
      </c>
      <c r="IT755">
        <v>1</v>
      </c>
      <c r="IU755">
        <v>2</v>
      </c>
      <c r="IV755">
        <v>0</v>
      </c>
      <c r="IW755">
        <v>0</v>
      </c>
      <c r="IX755">
        <v>0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1</v>
      </c>
      <c r="JE755">
        <v>0</v>
      </c>
      <c r="JF755">
        <v>59</v>
      </c>
      <c r="JG755">
        <v>0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0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1</v>
      </c>
      <c r="KR755">
        <v>1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0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1</v>
      </c>
    </row>
    <row r="756" spans="1:332">
      <c r="A756" t="s">
        <v>451</v>
      </c>
      <c r="B756" t="s">
        <v>444</v>
      </c>
      <c r="C756" t="str">
        <f>"061702"</f>
        <v>061702</v>
      </c>
      <c r="D756" t="s">
        <v>450</v>
      </c>
      <c r="E756">
        <v>4</v>
      </c>
      <c r="F756">
        <v>837</v>
      </c>
      <c r="G756">
        <v>640</v>
      </c>
      <c r="H756">
        <v>257</v>
      </c>
      <c r="I756">
        <v>383</v>
      </c>
      <c r="J756">
        <v>0</v>
      </c>
      <c r="K756">
        <v>3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383</v>
      </c>
      <c r="T756">
        <v>0</v>
      </c>
      <c r="U756">
        <v>0</v>
      </c>
      <c r="V756">
        <v>383</v>
      </c>
      <c r="W756">
        <v>9</v>
      </c>
      <c r="X756">
        <v>8</v>
      </c>
      <c r="Y756">
        <v>1</v>
      </c>
      <c r="Z756">
        <v>0</v>
      </c>
      <c r="AA756">
        <v>374</v>
      </c>
      <c r="AB756">
        <v>235</v>
      </c>
      <c r="AC756">
        <v>45</v>
      </c>
      <c r="AD756">
        <v>8</v>
      </c>
      <c r="AE756">
        <v>11</v>
      </c>
      <c r="AF756">
        <v>7</v>
      </c>
      <c r="AG756">
        <v>1</v>
      </c>
      <c r="AH756">
        <v>2</v>
      </c>
      <c r="AI756">
        <v>14</v>
      </c>
      <c r="AJ756">
        <v>1</v>
      </c>
      <c r="AK756">
        <v>96</v>
      </c>
      <c r="AL756">
        <v>10</v>
      </c>
      <c r="AM756">
        <v>12</v>
      </c>
      <c r="AN756">
        <v>0</v>
      </c>
      <c r="AO756">
        <v>0</v>
      </c>
      <c r="AP756">
        <v>0</v>
      </c>
      <c r="AQ756">
        <v>5</v>
      </c>
      <c r="AR756">
        <v>2</v>
      </c>
      <c r="AS756">
        <v>1</v>
      </c>
      <c r="AT756">
        <v>7</v>
      </c>
      <c r="AU756">
        <v>1</v>
      </c>
      <c r="AV756">
        <v>0</v>
      </c>
      <c r="AW756">
        <v>5</v>
      </c>
      <c r="AX756">
        <v>1</v>
      </c>
      <c r="AY756">
        <v>0</v>
      </c>
      <c r="AZ756">
        <v>1</v>
      </c>
      <c r="BA756">
        <v>0</v>
      </c>
      <c r="BB756">
        <v>0</v>
      </c>
      <c r="BC756">
        <v>1</v>
      </c>
      <c r="BD756">
        <v>1</v>
      </c>
      <c r="BE756">
        <v>0</v>
      </c>
      <c r="BF756">
        <v>3</v>
      </c>
      <c r="BG756">
        <v>235</v>
      </c>
      <c r="BH756">
        <v>32</v>
      </c>
      <c r="BI756">
        <v>19</v>
      </c>
      <c r="BJ756">
        <v>1</v>
      </c>
      <c r="BK756">
        <v>3</v>
      </c>
      <c r="BL756">
        <v>0</v>
      </c>
      <c r="BM756">
        <v>0</v>
      </c>
      <c r="BN756">
        <v>2</v>
      </c>
      <c r="BO756">
        <v>1</v>
      </c>
      <c r="BP756">
        <v>4</v>
      </c>
      <c r="BQ756">
        <v>0</v>
      </c>
      <c r="BR756">
        <v>1</v>
      </c>
      <c r="BS756">
        <v>0</v>
      </c>
      <c r="BT756">
        <v>1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32</v>
      </c>
      <c r="CN756">
        <v>6</v>
      </c>
      <c r="CO756">
        <v>1</v>
      </c>
      <c r="CP756">
        <v>0</v>
      </c>
      <c r="CQ756">
        <v>1</v>
      </c>
      <c r="CR756">
        <v>0</v>
      </c>
      <c r="CS756">
        <v>0</v>
      </c>
      <c r="CT756">
        <v>0</v>
      </c>
      <c r="CU756">
        <v>1</v>
      </c>
      <c r="CV756">
        <v>1</v>
      </c>
      <c r="CW756">
        <v>0</v>
      </c>
      <c r="CX756">
        <v>1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1</v>
      </c>
      <c r="DE756">
        <v>6</v>
      </c>
      <c r="DF756">
        <v>13</v>
      </c>
      <c r="DG756">
        <v>2</v>
      </c>
      <c r="DH756">
        <v>3</v>
      </c>
      <c r="DI756">
        <v>4</v>
      </c>
      <c r="DJ756">
        <v>1</v>
      </c>
      <c r="DK756">
        <v>0</v>
      </c>
      <c r="DL756">
        <v>0</v>
      </c>
      <c r="DM756">
        <v>0</v>
      </c>
      <c r="DN756">
        <v>1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1</v>
      </c>
      <c r="EB756">
        <v>0</v>
      </c>
      <c r="EC756">
        <v>1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13</v>
      </c>
      <c r="EL756">
        <v>29</v>
      </c>
      <c r="EM756">
        <v>0</v>
      </c>
      <c r="EN756">
        <v>8</v>
      </c>
      <c r="EO756">
        <v>3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16</v>
      </c>
      <c r="EW756">
        <v>0</v>
      </c>
      <c r="EX756">
        <v>0</v>
      </c>
      <c r="EY756">
        <v>0</v>
      </c>
      <c r="EZ756">
        <v>1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1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29</v>
      </c>
      <c r="FQ756">
        <v>10</v>
      </c>
      <c r="FR756">
        <v>6</v>
      </c>
      <c r="FS756">
        <v>1</v>
      </c>
      <c r="FT756">
        <v>0</v>
      </c>
      <c r="FU756">
        <v>0</v>
      </c>
      <c r="FV756">
        <v>0</v>
      </c>
      <c r="FW756">
        <v>0</v>
      </c>
      <c r="FX756">
        <v>1</v>
      </c>
      <c r="FY756">
        <v>1</v>
      </c>
      <c r="FZ756">
        <v>1</v>
      </c>
      <c r="GA756">
        <v>0</v>
      </c>
      <c r="GB756">
        <v>0</v>
      </c>
      <c r="GC756">
        <v>0</v>
      </c>
      <c r="GD756">
        <v>0</v>
      </c>
      <c r="GE756">
        <v>0</v>
      </c>
      <c r="GF756">
        <v>0</v>
      </c>
      <c r="GG756">
        <v>0</v>
      </c>
      <c r="GH756">
        <v>0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10</v>
      </c>
      <c r="GV756">
        <v>34</v>
      </c>
      <c r="GW756">
        <v>11</v>
      </c>
      <c r="GX756">
        <v>5</v>
      </c>
      <c r="GY756">
        <v>0</v>
      </c>
      <c r="GZ756">
        <v>1</v>
      </c>
      <c r="HA756">
        <v>2</v>
      </c>
      <c r="HB756">
        <v>4</v>
      </c>
      <c r="HC756">
        <v>0</v>
      </c>
      <c r="HD756">
        <v>1</v>
      </c>
      <c r="HE756">
        <v>0</v>
      </c>
      <c r="HF756">
        <v>0</v>
      </c>
      <c r="HG756">
        <v>0</v>
      </c>
      <c r="HH756">
        <v>0</v>
      </c>
      <c r="HI756">
        <v>6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1</v>
      </c>
      <c r="HP756">
        <v>0</v>
      </c>
      <c r="HQ756">
        <v>1</v>
      </c>
      <c r="HR756">
        <v>0</v>
      </c>
      <c r="HS756">
        <v>2</v>
      </c>
      <c r="HT756">
        <v>0</v>
      </c>
      <c r="HU756">
        <v>0</v>
      </c>
      <c r="HV756">
        <v>0</v>
      </c>
      <c r="HW756">
        <v>0</v>
      </c>
      <c r="HX756">
        <v>0</v>
      </c>
      <c r="HY756">
        <v>0</v>
      </c>
      <c r="HZ756">
        <v>0</v>
      </c>
      <c r="IA756">
        <v>34</v>
      </c>
      <c r="IB756">
        <v>10</v>
      </c>
      <c r="IC756">
        <v>6</v>
      </c>
      <c r="ID756">
        <v>1</v>
      </c>
      <c r="IE756">
        <v>0</v>
      </c>
      <c r="IF756">
        <v>2</v>
      </c>
      <c r="IG756">
        <v>0</v>
      </c>
      <c r="IH756">
        <v>0</v>
      </c>
      <c r="II756">
        <v>0</v>
      </c>
      <c r="IJ756">
        <v>0</v>
      </c>
      <c r="IK756">
        <v>1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10</v>
      </c>
      <c r="JG756">
        <v>2</v>
      </c>
      <c r="JH756">
        <v>0</v>
      </c>
      <c r="JI756">
        <v>1</v>
      </c>
      <c r="JJ756">
        <v>0</v>
      </c>
      <c r="JK756">
        <v>0</v>
      </c>
      <c r="JL756">
        <v>0</v>
      </c>
      <c r="JM756">
        <v>0</v>
      </c>
      <c r="JN756">
        <v>1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0</v>
      </c>
      <c r="JW756">
        <v>0</v>
      </c>
      <c r="JX756">
        <v>2</v>
      </c>
      <c r="JY756">
        <v>2</v>
      </c>
      <c r="JZ756">
        <v>0</v>
      </c>
      <c r="KA756">
        <v>0</v>
      </c>
      <c r="KB756">
        <v>1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1</v>
      </c>
      <c r="KM756">
        <v>0</v>
      </c>
      <c r="KN756">
        <v>0</v>
      </c>
      <c r="KO756">
        <v>0</v>
      </c>
      <c r="KP756">
        <v>2</v>
      </c>
      <c r="KQ756">
        <v>1</v>
      </c>
      <c r="KR756">
        <v>0</v>
      </c>
      <c r="KS756">
        <v>0</v>
      </c>
      <c r="KT756">
        <v>0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0</v>
      </c>
      <c r="LD756">
        <v>0</v>
      </c>
      <c r="LE756">
        <v>0</v>
      </c>
      <c r="LF756">
        <v>1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1</v>
      </c>
    </row>
    <row r="757" spans="1:332">
      <c r="A757" t="s">
        <v>449</v>
      </c>
      <c r="B757" t="s">
        <v>444</v>
      </c>
      <c r="C757" t="str">
        <f>"061702"</f>
        <v>061702</v>
      </c>
      <c r="D757" t="s">
        <v>448</v>
      </c>
      <c r="E757">
        <v>5</v>
      </c>
      <c r="F757">
        <v>1579</v>
      </c>
      <c r="G757">
        <v>1190</v>
      </c>
      <c r="H757">
        <v>395</v>
      </c>
      <c r="I757">
        <v>795</v>
      </c>
      <c r="J757">
        <v>1</v>
      </c>
      <c r="K757">
        <v>5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795</v>
      </c>
      <c r="T757">
        <v>0</v>
      </c>
      <c r="U757">
        <v>0</v>
      </c>
      <c r="V757">
        <v>795</v>
      </c>
      <c r="W757">
        <v>16</v>
      </c>
      <c r="X757">
        <v>12</v>
      </c>
      <c r="Y757">
        <v>4</v>
      </c>
      <c r="Z757">
        <v>0</v>
      </c>
      <c r="AA757">
        <v>779</v>
      </c>
      <c r="AB757">
        <v>407</v>
      </c>
      <c r="AC757">
        <v>46</v>
      </c>
      <c r="AD757">
        <v>21</v>
      </c>
      <c r="AE757">
        <v>25</v>
      </c>
      <c r="AF757">
        <v>4</v>
      </c>
      <c r="AG757">
        <v>3</v>
      </c>
      <c r="AH757">
        <v>1</v>
      </c>
      <c r="AI757">
        <v>25</v>
      </c>
      <c r="AJ757">
        <v>0</v>
      </c>
      <c r="AK757">
        <v>204</v>
      </c>
      <c r="AL757">
        <v>13</v>
      </c>
      <c r="AM757">
        <v>18</v>
      </c>
      <c r="AN757">
        <v>1</v>
      </c>
      <c r="AO757">
        <v>1</v>
      </c>
      <c r="AP757">
        <v>2</v>
      </c>
      <c r="AQ757">
        <v>2</v>
      </c>
      <c r="AR757">
        <v>1</v>
      </c>
      <c r="AS757">
        <v>0</v>
      </c>
      <c r="AT757">
        <v>8</v>
      </c>
      <c r="AU757">
        <v>0</v>
      </c>
      <c r="AV757">
        <v>1</v>
      </c>
      <c r="AW757">
        <v>3</v>
      </c>
      <c r="AX757">
        <v>5</v>
      </c>
      <c r="AY757">
        <v>0</v>
      </c>
      <c r="AZ757">
        <v>1</v>
      </c>
      <c r="BA757">
        <v>4</v>
      </c>
      <c r="BB757">
        <v>0</v>
      </c>
      <c r="BC757">
        <v>0</v>
      </c>
      <c r="BD757">
        <v>1</v>
      </c>
      <c r="BE757">
        <v>0</v>
      </c>
      <c r="BF757">
        <v>17</v>
      </c>
      <c r="BG757">
        <v>407</v>
      </c>
      <c r="BH757">
        <v>90</v>
      </c>
      <c r="BI757">
        <v>52</v>
      </c>
      <c r="BJ757">
        <v>3</v>
      </c>
      <c r="BK757">
        <v>7</v>
      </c>
      <c r="BL757">
        <v>4</v>
      </c>
      <c r="BM757">
        <v>1</v>
      </c>
      <c r="BN757">
        <v>9</v>
      </c>
      <c r="BO757">
        <v>0</v>
      </c>
      <c r="BP757">
        <v>12</v>
      </c>
      <c r="BQ757">
        <v>0</v>
      </c>
      <c r="BR757">
        <v>0</v>
      </c>
      <c r="BS757">
        <v>0</v>
      </c>
      <c r="BT757">
        <v>1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1</v>
      </c>
      <c r="CM757">
        <v>90</v>
      </c>
      <c r="CN757">
        <v>22</v>
      </c>
      <c r="CO757">
        <v>4</v>
      </c>
      <c r="CP757">
        <v>1</v>
      </c>
      <c r="CQ757">
        <v>4</v>
      </c>
      <c r="CR757">
        <v>0</v>
      </c>
      <c r="CS757">
        <v>0</v>
      </c>
      <c r="CT757">
        <v>2</v>
      </c>
      <c r="CU757">
        <v>3</v>
      </c>
      <c r="CV757">
        <v>1</v>
      </c>
      <c r="CW757">
        <v>0</v>
      </c>
      <c r="CX757">
        <v>2</v>
      </c>
      <c r="CY757">
        <v>0</v>
      </c>
      <c r="CZ757">
        <v>1</v>
      </c>
      <c r="DA757">
        <v>0</v>
      </c>
      <c r="DB757">
        <v>0</v>
      </c>
      <c r="DC757">
        <v>0</v>
      </c>
      <c r="DD757">
        <v>4</v>
      </c>
      <c r="DE757">
        <v>22</v>
      </c>
      <c r="DF757">
        <v>35</v>
      </c>
      <c r="DG757">
        <v>13</v>
      </c>
      <c r="DH757">
        <v>5</v>
      </c>
      <c r="DI757">
        <v>7</v>
      </c>
      <c r="DJ757">
        <v>1</v>
      </c>
      <c r="DK757">
        <v>0</v>
      </c>
      <c r="DL757">
        <v>0</v>
      </c>
      <c r="DM757">
        <v>1</v>
      </c>
      <c r="DN757">
        <v>0</v>
      </c>
      <c r="DO757">
        <v>1</v>
      </c>
      <c r="DP757">
        <v>0</v>
      </c>
      <c r="DQ757">
        <v>0</v>
      </c>
      <c r="DR757">
        <v>2</v>
      </c>
      <c r="DS757">
        <v>0</v>
      </c>
      <c r="DT757">
        <v>1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1</v>
      </c>
      <c r="EA757">
        <v>0</v>
      </c>
      <c r="EB757">
        <v>0</v>
      </c>
      <c r="EC757">
        <v>0</v>
      </c>
      <c r="ED757">
        <v>1</v>
      </c>
      <c r="EE757">
        <v>0</v>
      </c>
      <c r="EF757">
        <v>0</v>
      </c>
      <c r="EG757">
        <v>0</v>
      </c>
      <c r="EH757">
        <v>0</v>
      </c>
      <c r="EI757">
        <v>2</v>
      </c>
      <c r="EJ757">
        <v>0</v>
      </c>
      <c r="EK757">
        <v>35</v>
      </c>
      <c r="EL757">
        <v>73</v>
      </c>
      <c r="EM757">
        <v>7</v>
      </c>
      <c r="EN757">
        <v>16</v>
      </c>
      <c r="EO757">
        <v>4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1</v>
      </c>
      <c r="EV757">
        <v>36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1</v>
      </c>
      <c r="FC757">
        <v>0</v>
      </c>
      <c r="FD757">
        <v>0</v>
      </c>
      <c r="FE757">
        <v>0</v>
      </c>
      <c r="FF757">
        <v>0</v>
      </c>
      <c r="FG757">
        <v>8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73</v>
      </c>
      <c r="FQ757">
        <v>26</v>
      </c>
      <c r="FR757">
        <v>11</v>
      </c>
      <c r="FS757">
        <v>9</v>
      </c>
      <c r="FT757">
        <v>0</v>
      </c>
      <c r="FU757">
        <v>1</v>
      </c>
      <c r="FV757">
        <v>0</v>
      </c>
      <c r="FW757">
        <v>1</v>
      </c>
      <c r="FX757">
        <v>2</v>
      </c>
      <c r="FY757">
        <v>0</v>
      </c>
      <c r="FZ757">
        <v>1</v>
      </c>
      <c r="GA757">
        <v>0</v>
      </c>
      <c r="GB757">
        <v>0</v>
      </c>
      <c r="GC757">
        <v>0</v>
      </c>
      <c r="GD757">
        <v>0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1</v>
      </c>
      <c r="GR757">
        <v>0</v>
      </c>
      <c r="GS757">
        <v>0</v>
      </c>
      <c r="GT757">
        <v>0</v>
      </c>
      <c r="GU757">
        <v>26</v>
      </c>
      <c r="GV757">
        <v>93</v>
      </c>
      <c r="GW757">
        <v>22</v>
      </c>
      <c r="GX757">
        <v>4</v>
      </c>
      <c r="GY757">
        <v>2</v>
      </c>
      <c r="GZ757">
        <v>1</v>
      </c>
      <c r="HA757">
        <v>6</v>
      </c>
      <c r="HB757">
        <v>3</v>
      </c>
      <c r="HC757">
        <v>5</v>
      </c>
      <c r="HD757">
        <v>3</v>
      </c>
      <c r="HE757">
        <v>2</v>
      </c>
      <c r="HF757">
        <v>1</v>
      </c>
      <c r="HG757">
        <v>0</v>
      </c>
      <c r="HH757">
        <v>1</v>
      </c>
      <c r="HI757">
        <v>2</v>
      </c>
      <c r="HJ757">
        <v>1</v>
      </c>
      <c r="HK757">
        <v>0</v>
      </c>
      <c r="HL757">
        <v>2</v>
      </c>
      <c r="HM757">
        <v>0</v>
      </c>
      <c r="HN757">
        <v>5</v>
      </c>
      <c r="HO757">
        <v>13</v>
      </c>
      <c r="HP757">
        <v>2</v>
      </c>
      <c r="HQ757">
        <v>3</v>
      </c>
      <c r="HR757">
        <v>0</v>
      </c>
      <c r="HS757">
        <v>3</v>
      </c>
      <c r="HT757">
        <v>0</v>
      </c>
      <c r="HU757">
        <v>2</v>
      </c>
      <c r="HV757">
        <v>3</v>
      </c>
      <c r="HW757">
        <v>1</v>
      </c>
      <c r="HX757">
        <v>3</v>
      </c>
      <c r="HY757">
        <v>1</v>
      </c>
      <c r="HZ757">
        <v>2</v>
      </c>
      <c r="IA757">
        <v>93</v>
      </c>
      <c r="IB757">
        <v>31</v>
      </c>
      <c r="IC757">
        <v>17</v>
      </c>
      <c r="ID757">
        <v>1</v>
      </c>
      <c r="IE757">
        <v>2</v>
      </c>
      <c r="IF757">
        <v>0</v>
      </c>
      <c r="IG757">
        <v>1</v>
      </c>
      <c r="IH757">
        <v>2</v>
      </c>
      <c r="II757">
        <v>0</v>
      </c>
      <c r="IJ757">
        <v>1</v>
      </c>
      <c r="IK757">
        <v>2</v>
      </c>
      <c r="IL757">
        <v>1</v>
      </c>
      <c r="IM757">
        <v>1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1</v>
      </c>
      <c r="IX757">
        <v>0</v>
      </c>
      <c r="IY757">
        <v>0</v>
      </c>
      <c r="IZ757">
        <v>0</v>
      </c>
      <c r="JA757">
        <v>1</v>
      </c>
      <c r="JB757">
        <v>0</v>
      </c>
      <c r="JC757">
        <v>1</v>
      </c>
      <c r="JD757">
        <v>0</v>
      </c>
      <c r="JE757">
        <v>0</v>
      </c>
      <c r="JF757">
        <v>31</v>
      </c>
      <c r="JG757">
        <v>1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0</v>
      </c>
      <c r="JT757">
        <v>1</v>
      </c>
      <c r="JU757">
        <v>0</v>
      </c>
      <c r="JV757">
        <v>0</v>
      </c>
      <c r="JW757">
        <v>0</v>
      </c>
      <c r="JX757">
        <v>1</v>
      </c>
      <c r="JY757">
        <v>0</v>
      </c>
      <c r="JZ757">
        <v>0</v>
      </c>
      <c r="KA757">
        <v>0</v>
      </c>
      <c r="KB757">
        <v>0</v>
      </c>
      <c r="KC757">
        <v>0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1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0</v>
      </c>
      <c r="KY757">
        <v>0</v>
      </c>
      <c r="KZ757">
        <v>0</v>
      </c>
      <c r="LA757">
        <v>0</v>
      </c>
      <c r="LB757">
        <v>1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1</v>
      </c>
    </row>
    <row r="758" spans="1:332">
      <c r="A758" t="s">
        <v>447</v>
      </c>
      <c r="B758" t="s">
        <v>444</v>
      </c>
      <c r="C758" t="str">
        <f>"061702"</f>
        <v>061702</v>
      </c>
      <c r="D758" t="s">
        <v>446</v>
      </c>
      <c r="E758">
        <v>6</v>
      </c>
      <c r="F758">
        <v>889</v>
      </c>
      <c r="G758">
        <v>680</v>
      </c>
      <c r="H758">
        <v>329</v>
      </c>
      <c r="I758">
        <v>351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351</v>
      </c>
      <c r="T758">
        <v>0</v>
      </c>
      <c r="U758">
        <v>0</v>
      </c>
      <c r="V758">
        <v>351</v>
      </c>
      <c r="W758">
        <v>9</v>
      </c>
      <c r="X758">
        <v>8</v>
      </c>
      <c r="Y758">
        <v>1</v>
      </c>
      <c r="Z758">
        <v>0</v>
      </c>
      <c r="AA758">
        <v>342</v>
      </c>
      <c r="AB758">
        <v>191</v>
      </c>
      <c r="AC758">
        <v>49</v>
      </c>
      <c r="AD758">
        <v>11</v>
      </c>
      <c r="AE758">
        <v>4</v>
      </c>
      <c r="AF758">
        <v>3</v>
      </c>
      <c r="AG758">
        <v>1</v>
      </c>
      <c r="AH758">
        <v>3</v>
      </c>
      <c r="AI758">
        <v>9</v>
      </c>
      <c r="AJ758">
        <v>2</v>
      </c>
      <c r="AK758">
        <v>67</v>
      </c>
      <c r="AL758">
        <v>10</v>
      </c>
      <c r="AM758">
        <v>11</v>
      </c>
      <c r="AN758">
        <v>3</v>
      </c>
      <c r="AO758">
        <v>2</v>
      </c>
      <c r="AP758">
        <v>2</v>
      </c>
      <c r="AQ758">
        <v>0</v>
      </c>
      <c r="AR758">
        <v>0</v>
      </c>
      <c r="AS758">
        <v>0</v>
      </c>
      <c r="AT758">
        <v>6</v>
      </c>
      <c r="AU758">
        <v>0</v>
      </c>
      <c r="AV758">
        <v>0</v>
      </c>
      <c r="AW758">
        <v>0</v>
      </c>
      <c r="AX758">
        <v>1</v>
      </c>
      <c r="AY758">
        <v>0</v>
      </c>
      <c r="AZ758">
        <v>0</v>
      </c>
      <c r="BA758">
        <v>1</v>
      </c>
      <c r="BB758">
        <v>0</v>
      </c>
      <c r="BC758">
        <v>0</v>
      </c>
      <c r="BD758">
        <v>0</v>
      </c>
      <c r="BE758">
        <v>0</v>
      </c>
      <c r="BF758">
        <v>6</v>
      </c>
      <c r="BG758">
        <v>191</v>
      </c>
      <c r="BH758">
        <v>30</v>
      </c>
      <c r="BI758">
        <v>16</v>
      </c>
      <c r="BJ758">
        <v>2</v>
      </c>
      <c r="BK758">
        <v>0</v>
      </c>
      <c r="BL758">
        <v>3</v>
      </c>
      <c r="BM758">
        <v>0</v>
      </c>
      <c r="BN758">
        <v>1</v>
      </c>
      <c r="BO758">
        <v>0</v>
      </c>
      <c r="BP758">
        <v>7</v>
      </c>
      <c r="BQ758">
        <v>0</v>
      </c>
      <c r="BR758">
        <v>0</v>
      </c>
      <c r="BS758">
        <v>0</v>
      </c>
      <c r="BT758">
        <v>1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30</v>
      </c>
      <c r="CN758">
        <v>6</v>
      </c>
      <c r="CO758">
        <v>1</v>
      </c>
      <c r="CP758">
        <v>2</v>
      </c>
      <c r="CQ758">
        <v>0</v>
      </c>
      <c r="CR758">
        <v>2</v>
      </c>
      <c r="CS758">
        <v>1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6</v>
      </c>
      <c r="DF758">
        <v>16</v>
      </c>
      <c r="DG758">
        <v>10</v>
      </c>
      <c r="DH758">
        <v>0</v>
      </c>
      <c r="DI758">
        <v>2</v>
      </c>
      <c r="DJ758">
        <v>0</v>
      </c>
      <c r="DK758">
        <v>1</v>
      </c>
      <c r="DL758">
        <v>0</v>
      </c>
      <c r="DM758">
        <v>1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1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1</v>
      </c>
      <c r="EK758">
        <v>16</v>
      </c>
      <c r="EL758">
        <v>28</v>
      </c>
      <c r="EM758">
        <v>2</v>
      </c>
      <c r="EN758">
        <v>2</v>
      </c>
      <c r="EO758">
        <v>6</v>
      </c>
      <c r="EP758">
        <v>1</v>
      </c>
      <c r="EQ758">
        <v>0</v>
      </c>
      <c r="ER758">
        <v>1</v>
      </c>
      <c r="ES758">
        <v>0</v>
      </c>
      <c r="ET758">
        <v>0</v>
      </c>
      <c r="EU758">
        <v>1</v>
      </c>
      <c r="EV758">
        <v>13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1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1</v>
      </c>
      <c r="FP758">
        <v>28</v>
      </c>
      <c r="FQ758">
        <v>17</v>
      </c>
      <c r="FR758">
        <v>10</v>
      </c>
      <c r="FS758">
        <v>4</v>
      </c>
      <c r="FT758">
        <v>1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0</v>
      </c>
      <c r="GA758">
        <v>0</v>
      </c>
      <c r="GB758">
        <v>0</v>
      </c>
      <c r="GC758">
        <v>0</v>
      </c>
      <c r="GD758">
        <v>0</v>
      </c>
      <c r="GE758">
        <v>0</v>
      </c>
      <c r="GF758">
        <v>0</v>
      </c>
      <c r="GG758">
        <v>0</v>
      </c>
      <c r="GH758">
        <v>0</v>
      </c>
      <c r="GI758">
        <v>1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1</v>
      </c>
      <c r="GU758">
        <v>17</v>
      </c>
      <c r="GV758">
        <v>40</v>
      </c>
      <c r="GW758">
        <v>6</v>
      </c>
      <c r="GX758">
        <v>4</v>
      </c>
      <c r="GY758">
        <v>2</v>
      </c>
      <c r="GZ758">
        <v>0</v>
      </c>
      <c r="HA758">
        <v>1</v>
      </c>
      <c r="HB758">
        <v>1</v>
      </c>
      <c r="HC758">
        <v>2</v>
      </c>
      <c r="HD758">
        <v>1</v>
      </c>
      <c r="HE758">
        <v>0</v>
      </c>
      <c r="HF758">
        <v>0</v>
      </c>
      <c r="HG758">
        <v>0</v>
      </c>
      <c r="HH758">
        <v>1</v>
      </c>
      <c r="HI758">
        <v>3</v>
      </c>
      <c r="HJ758">
        <v>0</v>
      </c>
      <c r="HK758">
        <v>0</v>
      </c>
      <c r="HL758">
        <v>0</v>
      </c>
      <c r="HM758">
        <v>1</v>
      </c>
      <c r="HN758">
        <v>1</v>
      </c>
      <c r="HO758">
        <v>4</v>
      </c>
      <c r="HP758">
        <v>1</v>
      </c>
      <c r="HQ758">
        <v>3</v>
      </c>
      <c r="HR758">
        <v>2</v>
      </c>
      <c r="HS758">
        <v>3</v>
      </c>
      <c r="HT758">
        <v>0</v>
      </c>
      <c r="HU758">
        <v>1</v>
      </c>
      <c r="HV758">
        <v>0</v>
      </c>
      <c r="HW758">
        <v>1</v>
      </c>
      <c r="HX758">
        <v>2</v>
      </c>
      <c r="HY758">
        <v>0</v>
      </c>
      <c r="HZ758">
        <v>0</v>
      </c>
      <c r="IA758">
        <v>40</v>
      </c>
      <c r="IB758">
        <v>11</v>
      </c>
      <c r="IC758">
        <v>6</v>
      </c>
      <c r="ID758">
        <v>1</v>
      </c>
      <c r="IE758">
        <v>1</v>
      </c>
      <c r="IF758">
        <v>1</v>
      </c>
      <c r="IG758">
        <v>1</v>
      </c>
      <c r="IH758">
        <v>0</v>
      </c>
      <c r="II758">
        <v>0</v>
      </c>
      <c r="IJ758">
        <v>0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1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0</v>
      </c>
      <c r="JE758">
        <v>0</v>
      </c>
      <c r="JF758">
        <v>11</v>
      </c>
      <c r="JG758">
        <v>0</v>
      </c>
      <c r="JH758">
        <v>0</v>
      </c>
      <c r="JI758">
        <v>0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0</v>
      </c>
      <c r="JV758">
        <v>0</v>
      </c>
      <c r="JW758">
        <v>0</v>
      </c>
      <c r="JX758">
        <v>0</v>
      </c>
      <c r="JY758">
        <v>1</v>
      </c>
      <c r="JZ758">
        <v>1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1</v>
      </c>
      <c r="KQ758">
        <v>2</v>
      </c>
      <c r="KR758">
        <v>1</v>
      </c>
      <c r="KS758">
        <v>0</v>
      </c>
      <c r="KT758">
        <v>0</v>
      </c>
      <c r="KU758">
        <v>0</v>
      </c>
      <c r="KV758">
        <v>0</v>
      </c>
      <c r="KW758">
        <v>1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0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2</v>
      </c>
    </row>
    <row r="759" spans="1:332">
      <c r="A759" t="s">
        <v>445</v>
      </c>
      <c r="B759" t="s">
        <v>444</v>
      </c>
      <c r="C759" t="str">
        <f>"061702"</f>
        <v>061702</v>
      </c>
      <c r="D759" t="s">
        <v>443</v>
      </c>
      <c r="E759">
        <v>7</v>
      </c>
      <c r="F759">
        <v>865</v>
      </c>
      <c r="G759">
        <v>710</v>
      </c>
      <c r="H759">
        <v>149</v>
      </c>
      <c r="I759">
        <v>561</v>
      </c>
      <c r="J759">
        <v>0</v>
      </c>
      <c r="K759">
        <v>4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561</v>
      </c>
      <c r="T759">
        <v>0</v>
      </c>
      <c r="U759">
        <v>0</v>
      </c>
      <c r="V759">
        <v>561</v>
      </c>
      <c r="W759">
        <v>6</v>
      </c>
      <c r="X759">
        <v>5</v>
      </c>
      <c r="Y759">
        <v>0</v>
      </c>
      <c r="Z759">
        <v>0</v>
      </c>
      <c r="AA759">
        <v>555</v>
      </c>
      <c r="AB759">
        <v>268</v>
      </c>
      <c r="AC759">
        <v>25</v>
      </c>
      <c r="AD759">
        <v>4</v>
      </c>
      <c r="AE759">
        <v>10</v>
      </c>
      <c r="AF759">
        <v>2</v>
      </c>
      <c r="AG759">
        <v>2</v>
      </c>
      <c r="AH759">
        <v>0</v>
      </c>
      <c r="AI759">
        <v>13</v>
      </c>
      <c r="AJ759">
        <v>0</v>
      </c>
      <c r="AK759">
        <v>178</v>
      </c>
      <c r="AL759">
        <v>1</v>
      </c>
      <c r="AM759">
        <v>5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1</v>
      </c>
      <c r="AT759">
        <v>1</v>
      </c>
      <c r="AU759">
        <v>0</v>
      </c>
      <c r="AV759">
        <v>1</v>
      </c>
      <c r="AW759">
        <v>5</v>
      </c>
      <c r="AX759">
        <v>2</v>
      </c>
      <c r="AY759">
        <v>0</v>
      </c>
      <c r="AZ759">
        <v>1</v>
      </c>
      <c r="BA759">
        <v>0</v>
      </c>
      <c r="BB759">
        <v>0</v>
      </c>
      <c r="BC759">
        <v>1</v>
      </c>
      <c r="BD759">
        <v>1</v>
      </c>
      <c r="BE759">
        <v>0</v>
      </c>
      <c r="BF759">
        <v>15</v>
      </c>
      <c r="BG759">
        <v>268</v>
      </c>
      <c r="BH759">
        <v>65</v>
      </c>
      <c r="BI759">
        <v>32</v>
      </c>
      <c r="BJ759">
        <v>3</v>
      </c>
      <c r="BK759">
        <v>4</v>
      </c>
      <c r="BL759">
        <v>0</v>
      </c>
      <c r="BM759">
        <v>0</v>
      </c>
      <c r="BN759">
        <v>3</v>
      </c>
      <c r="BO759">
        <v>2</v>
      </c>
      <c r="BP759">
        <v>15</v>
      </c>
      <c r="BQ759">
        <v>1</v>
      </c>
      <c r="BR759">
        <v>0</v>
      </c>
      <c r="BS759">
        <v>0</v>
      </c>
      <c r="BT759">
        <v>1</v>
      </c>
      <c r="BU759">
        <v>0</v>
      </c>
      <c r="BV759">
        <v>0</v>
      </c>
      <c r="BW759">
        <v>0</v>
      </c>
      <c r="BX759">
        <v>1</v>
      </c>
      <c r="BY759">
        <v>0</v>
      </c>
      <c r="BZ759">
        <v>0</v>
      </c>
      <c r="CA759">
        <v>2</v>
      </c>
      <c r="CB759">
        <v>0</v>
      </c>
      <c r="CC759">
        <v>0</v>
      </c>
      <c r="CD759">
        <v>1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65</v>
      </c>
      <c r="CN759">
        <v>12</v>
      </c>
      <c r="CO759">
        <v>3</v>
      </c>
      <c r="CP759">
        <v>3</v>
      </c>
      <c r="CQ759">
        <v>4</v>
      </c>
      <c r="CR759">
        <v>1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1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12</v>
      </c>
      <c r="DF759">
        <v>36</v>
      </c>
      <c r="DG759">
        <v>17</v>
      </c>
      <c r="DH759">
        <v>1</v>
      </c>
      <c r="DI759">
        <v>2</v>
      </c>
      <c r="DJ759">
        <v>4</v>
      </c>
      <c r="DK759">
        <v>0</v>
      </c>
      <c r="DL759">
        <v>0</v>
      </c>
      <c r="DM759">
        <v>0</v>
      </c>
      <c r="DN759">
        <v>1</v>
      </c>
      <c r="DO759">
        <v>0</v>
      </c>
      <c r="DP759">
        <v>0</v>
      </c>
      <c r="DQ759">
        <v>3</v>
      </c>
      <c r="DR759">
        <v>0</v>
      </c>
      <c r="DS759">
        <v>1</v>
      </c>
      <c r="DT759">
        <v>0</v>
      </c>
      <c r="DU759">
        <v>2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1</v>
      </c>
      <c r="EE759">
        <v>0</v>
      </c>
      <c r="EF759">
        <v>0</v>
      </c>
      <c r="EG759">
        <v>1</v>
      </c>
      <c r="EH759">
        <v>0</v>
      </c>
      <c r="EI759">
        <v>2</v>
      </c>
      <c r="EJ759">
        <v>1</v>
      </c>
      <c r="EK759">
        <v>36</v>
      </c>
      <c r="EL759">
        <v>33</v>
      </c>
      <c r="EM759">
        <v>5</v>
      </c>
      <c r="EN759">
        <v>2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1</v>
      </c>
      <c r="EU759">
        <v>0</v>
      </c>
      <c r="EV759">
        <v>22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1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1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1</v>
      </c>
      <c r="FP759">
        <v>33</v>
      </c>
      <c r="FQ759">
        <v>33</v>
      </c>
      <c r="FR759">
        <v>18</v>
      </c>
      <c r="FS759">
        <v>6</v>
      </c>
      <c r="FT759">
        <v>1</v>
      </c>
      <c r="FU759">
        <v>1</v>
      </c>
      <c r="FV759">
        <v>0</v>
      </c>
      <c r="FW759">
        <v>0</v>
      </c>
      <c r="FX759">
        <v>0</v>
      </c>
      <c r="FY759">
        <v>0</v>
      </c>
      <c r="FZ759">
        <v>0</v>
      </c>
      <c r="GA759">
        <v>0</v>
      </c>
      <c r="GB759">
        <v>1</v>
      </c>
      <c r="GC759">
        <v>0</v>
      </c>
      <c r="GD759">
        <v>1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1</v>
      </c>
      <c r="GO759">
        <v>0</v>
      </c>
      <c r="GP759">
        <v>0</v>
      </c>
      <c r="GQ759">
        <v>1</v>
      </c>
      <c r="GR759">
        <v>0</v>
      </c>
      <c r="GS759">
        <v>0</v>
      </c>
      <c r="GT759">
        <v>3</v>
      </c>
      <c r="GU759">
        <v>33</v>
      </c>
      <c r="GV759">
        <v>83</v>
      </c>
      <c r="GW759">
        <v>23</v>
      </c>
      <c r="GX759">
        <v>6</v>
      </c>
      <c r="GY759">
        <v>2</v>
      </c>
      <c r="GZ759">
        <v>2</v>
      </c>
      <c r="HA759">
        <v>14</v>
      </c>
      <c r="HB759">
        <v>3</v>
      </c>
      <c r="HC759">
        <v>2</v>
      </c>
      <c r="HD759">
        <v>0</v>
      </c>
      <c r="HE759">
        <v>0</v>
      </c>
      <c r="HF759">
        <v>4</v>
      </c>
      <c r="HG759">
        <v>0</v>
      </c>
      <c r="HH759">
        <v>1</v>
      </c>
      <c r="HI759">
        <v>11</v>
      </c>
      <c r="HJ759">
        <v>1</v>
      </c>
      <c r="HK759">
        <v>0</v>
      </c>
      <c r="HL759">
        <v>1</v>
      </c>
      <c r="HM759">
        <v>0</v>
      </c>
      <c r="HN759">
        <v>0</v>
      </c>
      <c r="HO759">
        <v>4</v>
      </c>
      <c r="HP759">
        <v>0</v>
      </c>
      <c r="HQ759">
        <v>5</v>
      </c>
      <c r="HR759">
        <v>0</v>
      </c>
      <c r="HS759">
        <v>0</v>
      </c>
      <c r="HT759">
        <v>0</v>
      </c>
      <c r="HU759">
        <v>2</v>
      </c>
      <c r="HV759">
        <v>0</v>
      </c>
      <c r="HW759">
        <v>0</v>
      </c>
      <c r="HX759">
        <v>1</v>
      </c>
      <c r="HY759">
        <v>1</v>
      </c>
      <c r="HZ759">
        <v>0</v>
      </c>
      <c r="IA759">
        <v>83</v>
      </c>
      <c r="IB759">
        <v>25</v>
      </c>
      <c r="IC759">
        <v>10</v>
      </c>
      <c r="ID759">
        <v>1</v>
      </c>
      <c r="IE759">
        <v>2</v>
      </c>
      <c r="IF759">
        <v>1</v>
      </c>
      <c r="IG759">
        <v>0</v>
      </c>
      <c r="IH759">
        <v>0</v>
      </c>
      <c r="II759">
        <v>0</v>
      </c>
      <c r="IJ759">
        <v>0</v>
      </c>
      <c r="IK759">
        <v>3</v>
      </c>
      <c r="IL759">
        <v>0</v>
      </c>
      <c r="IM759">
        <v>3</v>
      </c>
      <c r="IN759">
        <v>0</v>
      </c>
      <c r="IO759">
        <v>0</v>
      </c>
      <c r="IP759">
        <v>0</v>
      </c>
      <c r="IQ759">
        <v>0</v>
      </c>
      <c r="IR759">
        <v>1</v>
      </c>
      <c r="IS759">
        <v>1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1</v>
      </c>
      <c r="IZ759">
        <v>0</v>
      </c>
      <c r="JA759">
        <v>0</v>
      </c>
      <c r="JB759">
        <v>0</v>
      </c>
      <c r="JC759">
        <v>0</v>
      </c>
      <c r="JD759">
        <v>1</v>
      </c>
      <c r="JE759">
        <v>1</v>
      </c>
      <c r="JF759">
        <v>25</v>
      </c>
      <c r="JG759">
        <v>0</v>
      </c>
      <c r="JH759">
        <v>0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0</v>
      </c>
      <c r="LD759">
        <v>0</v>
      </c>
      <c r="LE759">
        <v>0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</row>
    <row r="760" spans="1:332">
      <c r="A760" t="s">
        <v>442</v>
      </c>
      <c r="B760" t="s">
        <v>419</v>
      </c>
      <c r="C760" t="str">
        <f>"061703"</f>
        <v>061703</v>
      </c>
      <c r="D760" t="s">
        <v>441</v>
      </c>
      <c r="E760">
        <v>1</v>
      </c>
      <c r="F760">
        <v>622</v>
      </c>
      <c r="G760">
        <v>480</v>
      </c>
      <c r="H760">
        <v>233</v>
      </c>
      <c r="I760">
        <v>247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247</v>
      </c>
      <c r="T760">
        <v>0</v>
      </c>
      <c r="U760">
        <v>0</v>
      </c>
      <c r="V760">
        <v>247</v>
      </c>
      <c r="W760">
        <v>6</v>
      </c>
      <c r="X760">
        <v>6</v>
      </c>
      <c r="Y760">
        <v>0</v>
      </c>
      <c r="Z760">
        <v>0</v>
      </c>
      <c r="AA760">
        <v>241</v>
      </c>
      <c r="AB760">
        <v>98</v>
      </c>
      <c r="AC760">
        <v>29</v>
      </c>
      <c r="AD760">
        <v>4</v>
      </c>
      <c r="AE760">
        <v>8</v>
      </c>
      <c r="AF760">
        <v>3</v>
      </c>
      <c r="AG760">
        <v>1</v>
      </c>
      <c r="AH760">
        <v>0</v>
      </c>
      <c r="AI760">
        <v>2</v>
      </c>
      <c r="AJ760">
        <v>0</v>
      </c>
      <c r="AK760">
        <v>35</v>
      </c>
      <c r="AL760">
        <v>1</v>
      </c>
      <c r="AM760">
        <v>6</v>
      </c>
      <c r="AN760">
        <v>0</v>
      </c>
      <c r="AO760">
        <v>0</v>
      </c>
      <c r="AP760">
        <v>0</v>
      </c>
      <c r="AQ760">
        <v>0</v>
      </c>
      <c r="AR760">
        <v>1</v>
      </c>
      <c r="AS760">
        <v>0</v>
      </c>
      <c r="AT760">
        <v>5</v>
      </c>
      <c r="AU760">
        <v>1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1</v>
      </c>
      <c r="BB760">
        <v>0</v>
      </c>
      <c r="BC760">
        <v>0</v>
      </c>
      <c r="BD760">
        <v>0</v>
      </c>
      <c r="BE760">
        <v>0</v>
      </c>
      <c r="BF760">
        <v>1</v>
      </c>
      <c r="BG760">
        <v>98</v>
      </c>
      <c r="BH760">
        <v>20</v>
      </c>
      <c r="BI760">
        <v>9</v>
      </c>
      <c r="BJ760">
        <v>2</v>
      </c>
      <c r="BK760">
        <v>1</v>
      </c>
      <c r="BL760">
        <v>0</v>
      </c>
      <c r="BM760">
        <v>0</v>
      </c>
      <c r="BN760">
        <v>1</v>
      </c>
      <c r="BO760">
        <v>2</v>
      </c>
      <c r="BP760">
        <v>0</v>
      </c>
      <c r="BQ760">
        <v>1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4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20</v>
      </c>
      <c r="CN760">
        <v>5</v>
      </c>
      <c r="CO760">
        <v>1</v>
      </c>
      <c r="CP760">
        <v>0</v>
      </c>
      <c r="CQ760">
        <v>1</v>
      </c>
      <c r="CR760">
        <v>0</v>
      </c>
      <c r="CS760">
        <v>0</v>
      </c>
      <c r="CT760">
        <v>2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1</v>
      </c>
      <c r="DB760">
        <v>0</v>
      </c>
      <c r="DC760">
        <v>0</v>
      </c>
      <c r="DD760">
        <v>0</v>
      </c>
      <c r="DE760">
        <v>5</v>
      </c>
      <c r="DF760">
        <v>9</v>
      </c>
      <c r="DG760">
        <v>2</v>
      </c>
      <c r="DH760">
        <v>3</v>
      </c>
      <c r="DI760">
        <v>1</v>
      </c>
      <c r="DJ760">
        <v>2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1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9</v>
      </c>
      <c r="EL760">
        <v>65</v>
      </c>
      <c r="EM760">
        <v>0</v>
      </c>
      <c r="EN760">
        <v>0</v>
      </c>
      <c r="EO760">
        <v>1</v>
      </c>
      <c r="EP760">
        <v>1</v>
      </c>
      <c r="EQ760">
        <v>0</v>
      </c>
      <c r="ER760">
        <v>0</v>
      </c>
      <c r="ES760">
        <v>0</v>
      </c>
      <c r="ET760">
        <v>0</v>
      </c>
      <c r="EU760">
        <v>4</v>
      </c>
      <c r="EV760">
        <v>55</v>
      </c>
      <c r="EW760">
        <v>0</v>
      </c>
      <c r="EX760">
        <v>0</v>
      </c>
      <c r="EY760">
        <v>0</v>
      </c>
      <c r="EZ760">
        <v>1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1</v>
      </c>
      <c r="FG760">
        <v>0</v>
      </c>
      <c r="FH760">
        <v>1</v>
      </c>
      <c r="FI760">
        <v>1</v>
      </c>
      <c r="FJ760">
        <v>0</v>
      </c>
      <c r="FK760">
        <v>0</v>
      </c>
      <c r="FL760">
        <v>0</v>
      </c>
      <c r="FM760">
        <v>0</v>
      </c>
      <c r="FN760">
        <v>0</v>
      </c>
      <c r="FO760">
        <v>0</v>
      </c>
      <c r="FP760">
        <v>65</v>
      </c>
      <c r="FQ760">
        <v>9</v>
      </c>
      <c r="FR760">
        <v>5</v>
      </c>
      <c r="FS760">
        <v>3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0</v>
      </c>
      <c r="GB760">
        <v>0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1</v>
      </c>
      <c r="GR760">
        <v>0</v>
      </c>
      <c r="GS760">
        <v>0</v>
      </c>
      <c r="GT760">
        <v>0</v>
      </c>
      <c r="GU760">
        <v>9</v>
      </c>
      <c r="GV760">
        <v>33</v>
      </c>
      <c r="GW760">
        <v>7</v>
      </c>
      <c r="GX760">
        <v>1</v>
      </c>
      <c r="GY760">
        <v>0</v>
      </c>
      <c r="GZ760">
        <v>0</v>
      </c>
      <c r="HA760">
        <v>0</v>
      </c>
      <c r="HB760">
        <v>1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1</v>
      </c>
      <c r="HQ760">
        <v>21</v>
      </c>
      <c r="HR760">
        <v>0</v>
      </c>
      <c r="HS760">
        <v>0</v>
      </c>
      <c r="HT760">
        <v>0</v>
      </c>
      <c r="HU760">
        <v>1</v>
      </c>
      <c r="HV760">
        <v>0</v>
      </c>
      <c r="HW760">
        <v>0</v>
      </c>
      <c r="HX760">
        <v>0</v>
      </c>
      <c r="HY760">
        <v>0</v>
      </c>
      <c r="HZ760">
        <v>1</v>
      </c>
      <c r="IA760">
        <v>33</v>
      </c>
      <c r="IB760">
        <v>1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1</v>
      </c>
      <c r="JD760">
        <v>0</v>
      </c>
      <c r="JE760">
        <v>0</v>
      </c>
      <c r="JF760">
        <v>1</v>
      </c>
      <c r="JG760">
        <v>1</v>
      </c>
      <c r="JH760">
        <v>0</v>
      </c>
      <c r="JI760">
        <v>0</v>
      </c>
      <c r="JJ760">
        <v>0</v>
      </c>
      <c r="JK760">
        <v>1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0</v>
      </c>
      <c r="JW760">
        <v>0</v>
      </c>
      <c r="JX760">
        <v>1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0</v>
      </c>
      <c r="LE760">
        <v>0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</row>
    <row r="761" spans="1:332">
      <c r="A761" t="s">
        <v>440</v>
      </c>
      <c r="B761" t="s">
        <v>419</v>
      </c>
      <c r="C761" t="str">
        <f>"061703"</f>
        <v>061703</v>
      </c>
      <c r="D761" t="s">
        <v>439</v>
      </c>
      <c r="E761">
        <v>2</v>
      </c>
      <c r="F761">
        <v>677</v>
      </c>
      <c r="G761">
        <v>420</v>
      </c>
      <c r="H761">
        <v>61</v>
      </c>
      <c r="I761">
        <v>359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358</v>
      </c>
      <c r="T761">
        <v>0</v>
      </c>
      <c r="U761">
        <v>0</v>
      </c>
      <c r="V761">
        <v>358</v>
      </c>
      <c r="W761">
        <v>12</v>
      </c>
      <c r="X761">
        <v>11</v>
      </c>
      <c r="Y761">
        <v>1</v>
      </c>
      <c r="Z761">
        <v>0</v>
      </c>
      <c r="AA761">
        <v>346</v>
      </c>
      <c r="AB761">
        <v>154</v>
      </c>
      <c r="AC761">
        <v>29</v>
      </c>
      <c r="AD761">
        <v>8</v>
      </c>
      <c r="AE761">
        <v>7</v>
      </c>
      <c r="AF761">
        <v>0</v>
      </c>
      <c r="AG761">
        <v>1</v>
      </c>
      <c r="AH761">
        <v>1</v>
      </c>
      <c r="AI761">
        <v>10</v>
      </c>
      <c r="AJ761">
        <v>0</v>
      </c>
      <c r="AK761">
        <v>58</v>
      </c>
      <c r="AL761">
        <v>4</v>
      </c>
      <c r="AM761">
        <v>5</v>
      </c>
      <c r="AN761">
        <v>0</v>
      </c>
      <c r="AO761">
        <v>2</v>
      </c>
      <c r="AP761">
        <v>3</v>
      </c>
      <c r="AQ761">
        <v>0</v>
      </c>
      <c r="AR761">
        <v>1</v>
      </c>
      <c r="AS761">
        <v>1</v>
      </c>
      <c r="AT761">
        <v>9</v>
      </c>
      <c r="AU761">
        <v>0</v>
      </c>
      <c r="AV761">
        <v>0</v>
      </c>
      <c r="AW761">
        <v>2</v>
      </c>
      <c r="AX761">
        <v>1</v>
      </c>
      <c r="AY761">
        <v>0</v>
      </c>
      <c r="AZ761">
        <v>0</v>
      </c>
      <c r="BA761">
        <v>1</v>
      </c>
      <c r="BB761">
        <v>0</v>
      </c>
      <c r="BC761">
        <v>0</v>
      </c>
      <c r="BD761">
        <v>0</v>
      </c>
      <c r="BE761">
        <v>1</v>
      </c>
      <c r="BF761">
        <v>10</v>
      </c>
      <c r="BG761">
        <v>154</v>
      </c>
      <c r="BH761">
        <v>36</v>
      </c>
      <c r="BI761">
        <v>20</v>
      </c>
      <c r="BJ761">
        <v>3</v>
      </c>
      <c r="BK761">
        <v>3</v>
      </c>
      <c r="BL761">
        <v>1</v>
      </c>
      <c r="BM761">
        <v>0</v>
      </c>
      <c r="BN761">
        <v>2</v>
      </c>
      <c r="BO761">
        <v>2</v>
      </c>
      <c r="BP761">
        <v>1</v>
      </c>
      <c r="BQ761">
        <v>1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1</v>
      </c>
      <c r="CD761">
        <v>1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1</v>
      </c>
      <c r="CM761">
        <v>36</v>
      </c>
      <c r="CN761">
        <v>14</v>
      </c>
      <c r="CO761">
        <v>5</v>
      </c>
      <c r="CP761">
        <v>2</v>
      </c>
      <c r="CQ761">
        <v>1</v>
      </c>
      <c r="CR761">
        <v>1</v>
      </c>
      <c r="CS761">
        <v>0</v>
      </c>
      <c r="CT761">
        <v>1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1</v>
      </c>
      <c r="DB761">
        <v>3</v>
      </c>
      <c r="DC761">
        <v>0</v>
      </c>
      <c r="DD761">
        <v>0</v>
      </c>
      <c r="DE761">
        <v>14</v>
      </c>
      <c r="DF761">
        <v>14</v>
      </c>
      <c r="DG761">
        <v>7</v>
      </c>
      <c r="DH761">
        <v>2</v>
      </c>
      <c r="DI761">
        <v>0</v>
      </c>
      <c r="DJ761">
        <v>4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1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14</v>
      </c>
      <c r="EL761">
        <v>72</v>
      </c>
      <c r="EM761">
        <v>2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1</v>
      </c>
      <c r="EV761">
        <v>65</v>
      </c>
      <c r="EW761">
        <v>2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1</v>
      </c>
      <c r="FF761">
        <v>1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72</v>
      </c>
      <c r="FQ761">
        <v>18</v>
      </c>
      <c r="FR761">
        <v>9</v>
      </c>
      <c r="FS761">
        <v>5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1</v>
      </c>
      <c r="GA761">
        <v>0</v>
      </c>
      <c r="GB761">
        <v>0</v>
      </c>
      <c r="GC761">
        <v>0</v>
      </c>
      <c r="GD761">
        <v>1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1</v>
      </c>
      <c r="GN761">
        <v>0</v>
      </c>
      <c r="GO761">
        <v>0</v>
      </c>
      <c r="GP761">
        <v>1</v>
      </c>
      <c r="GQ761">
        <v>0</v>
      </c>
      <c r="GR761">
        <v>0</v>
      </c>
      <c r="GS761">
        <v>0</v>
      </c>
      <c r="GT761">
        <v>0</v>
      </c>
      <c r="GU761">
        <v>18</v>
      </c>
      <c r="GV761">
        <v>21</v>
      </c>
      <c r="GW761">
        <v>4</v>
      </c>
      <c r="GX761">
        <v>4</v>
      </c>
      <c r="GY761">
        <v>0</v>
      </c>
      <c r="GZ761">
        <v>0</v>
      </c>
      <c r="HA761">
        <v>3</v>
      </c>
      <c r="HB761">
        <v>0</v>
      </c>
      <c r="HC761">
        <v>0</v>
      </c>
      <c r="HD761">
        <v>1</v>
      </c>
      <c r="HE761">
        <v>1</v>
      </c>
      <c r="HF761">
        <v>2</v>
      </c>
      <c r="HG761">
        <v>0</v>
      </c>
      <c r="HH761">
        <v>0</v>
      </c>
      <c r="HI761">
        <v>1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1</v>
      </c>
      <c r="HP761">
        <v>1</v>
      </c>
      <c r="HQ761">
        <v>1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0</v>
      </c>
      <c r="HX761">
        <v>1</v>
      </c>
      <c r="HY761">
        <v>0</v>
      </c>
      <c r="HZ761">
        <v>1</v>
      </c>
      <c r="IA761">
        <v>21</v>
      </c>
      <c r="IB761">
        <v>17</v>
      </c>
      <c r="IC761">
        <v>10</v>
      </c>
      <c r="ID761">
        <v>1</v>
      </c>
      <c r="IE761">
        <v>1</v>
      </c>
      <c r="IF761">
        <v>2</v>
      </c>
      <c r="IG761">
        <v>2</v>
      </c>
      <c r="IH761">
        <v>0</v>
      </c>
      <c r="II761">
        <v>0</v>
      </c>
      <c r="IJ761">
        <v>0</v>
      </c>
      <c r="IK761">
        <v>1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17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0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</row>
    <row r="762" spans="1:332">
      <c r="A762" t="s">
        <v>438</v>
      </c>
      <c r="B762" t="s">
        <v>419</v>
      </c>
      <c r="C762" t="str">
        <f>"061703"</f>
        <v>061703</v>
      </c>
      <c r="D762" t="s">
        <v>437</v>
      </c>
      <c r="E762">
        <v>3</v>
      </c>
      <c r="F762">
        <v>1074</v>
      </c>
      <c r="G762">
        <v>820</v>
      </c>
      <c r="H762">
        <v>320</v>
      </c>
      <c r="I762">
        <v>500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500</v>
      </c>
      <c r="T762">
        <v>0</v>
      </c>
      <c r="U762">
        <v>0</v>
      </c>
      <c r="V762">
        <v>500</v>
      </c>
      <c r="W762">
        <v>28</v>
      </c>
      <c r="X762">
        <v>23</v>
      </c>
      <c r="Y762">
        <v>5</v>
      </c>
      <c r="Z762">
        <v>0</v>
      </c>
      <c r="AA762">
        <v>472</v>
      </c>
      <c r="AB762">
        <v>212</v>
      </c>
      <c r="AC762">
        <v>58</v>
      </c>
      <c r="AD762">
        <v>10</v>
      </c>
      <c r="AE762">
        <v>8</v>
      </c>
      <c r="AF762">
        <v>2</v>
      </c>
      <c r="AG762">
        <v>1</v>
      </c>
      <c r="AH762">
        <v>0</v>
      </c>
      <c r="AI762">
        <v>7</v>
      </c>
      <c r="AJ762">
        <v>1</v>
      </c>
      <c r="AK762">
        <v>69</v>
      </c>
      <c r="AL762">
        <v>4</v>
      </c>
      <c r="AM762">
        <v>8</v>
      </c>
      <c r="AN762">
        <v>0</v>
      </c>
      <c r="AO762">
        <v>3</v>
      </c>
      <c r="AP762">
        <v>0</v>
      </c>
      <c r="AQ762">
        <v>0</v>
      </c>
      <c r="AR762">
        <v>1</v>
      </c>
      <c r="AS762">
        <v>0</v>
      </c>
      <c r="AT762">
        <v>24</v>
      </c>
      <c r="AU762">
        <v>0</v>
      </c>
      <c r="AV762">
        <v>1</v>
      </c>
      <c r="AW762">
        <v>3</v>
      </c>
      <c r="AX762">
        <v>4</v>
      </c>
      <c r="AY762">
        <v>0</v>
      </c>
      <c r="AZ762">
        <v>1</v>
      </c>
      <c r="BA762">
        <v>0</v>
      </c>
      <c r="BB762">
        <v>0</v>
      </c>
      <c r="BC762">
        <v>0</v>
      </c>
      <c r="BD762">
        <v>1</v>
      </c>
      <c r="BE762">
        <v>0</v>
      </c>
      <c r="BF762">
        <v>6</v>
      </c>
      <c r="BG762">
        <v>212</v>
      </c>
      <c r="BH762">
        <v>34</v>
      </c>
      <c r="BI762">
        <v>25</v>
      </c>
      <c r="BJ762">
        <v>2</v>
      </c>
      <c r="BK762">
        <v>1</v>
      </c>
      <c r="BL762">
        <v>1</v>
      </c>
      <c r="BM762">
        <v>0</v>
      </c>
      <c r="BN762">
        <v>1</v>
      </c>
      <c r="BO762">
        <v>0</v>
      </c>
      <c r="BP762">
        <v>0</v>
      </c>
      <c r="BQ762">
        <v>1</v>
      </c>
      <c r="BR762">
        <v>1</v>
      </c>
      <c r="BS762">
        <v>0</v>
      </c>
      <c r="BT762">
        <v>1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1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34</v>
      </c>
      <c r="CN762">
        <v>5</v>
      </c>
      <c r="CO762">
        <v>3</v>
      </c>
      <c r="CP762">
        <v>1</v>
      </c>
      <c r="CQ762">
        <v>0</v>
      </c>
      <c r="CR762">
        <v>0</v>
      </c>
      <c r="CS762">
        <v>0</v>
      </c>
      <c r="CT762">
        <v>1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5</v>
      </c>
      <c r="DF762">
        <v>19</v>
      </c>
      <c r="DG762">
        <v>10</v>
      </c>
      <c r="DH762">
        <v>1</v>
      </c>
      <c r="DI762">
        <v>1</v>
      </c>
      <c r="DJ762">
        <v>1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1</v>
      </c>
      <c r="DR762">
        <v>0</v>
      </c>
      <c r="DS762">
        <v>0</v>
      </c>
      <c r="DT762">
        <v>1</v>
      </c>
      <c r="DU762">
        <v>1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1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2</v>
      </c>
      <c r="EK762">
        <v>19</v>
      </c>
      <c r="EL762">
        <v>155</v>
      </c>
      <c r="EM762">
        <v>3</v>
      </c>
      <c r="EN762">
        <v>1</v>
      </c>
      <c r="EO762">
        <v>1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1</v>
      </c>
      <c r="EV762">
        <v>146</v>
      </c>
      <c r="EW762">
        <v>1</v>
      </c>
      <c r="EX762">
        <v>0</v>
      </c>
      <c r="EY762">
        <v>0</v>
      </c>
      <c r="EZ762">
        <v>0</v>
      </c>
      <c r="FA762">
        <v>0</v>
      </c>
      <c r="FB762">
        <v>1</v>
      </c>
      <c r="FC762">
        <v>0</v>
      </c>
      <c r="FD762">
        <v>0</v>
      </c>
      <c r="FE762">
        <v>0</v>
      </c>
      <c r="FF762">
        <v>0</v>
      </c>
      <c r="FG762">
        <v>1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155</v>
      </c>
      <c r="FQ762">
        <v>8</v>
      </c>
      <c r="FR762">
        <v>5</v>
      </c>
      <c r="FS762">
        <v>0</v>
      </c>
      <c r="FT762">
        <v>1</v>
      </c>
      <c r="FU762">
        <v>0</v>
      </c>
      <c r="FV762">
        <v>0</v>
      </c>
      <c r="FW762">
        <v>0</v>
      </c>
      <c r="FX762">
        <v>1</v>
      </c>
      <c r="FY762">
        <v>0</v>
      </c>
      <c r="FZ762">
        <v>0</v>
      </c>
      <c r="GA762">
        <v>0</v>
      </c>
      <c r="GB762">
        <v>0</v>
      </c>
      <c r="GC762">
        <v>0</v>
      </c>
      <c r="GD762">
        <v>0</v>
      </c>
      <c r="GE762">
        <v>0</v>
      </c>
      <c r="GF762">
        <v>0</v>
      </c>
      <c r="GG762">
        <v>0</v>
      </c>
      <c r="GH762">
        <v>0</v>
      </c>
      <c r="GI762">
        <v>0</v>
      </c>
      <c r="GJ762">
        <v>1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8</v>
      </c>
      <c r="GV762">
        <v>24</v>
      </c>
      <c r="GW762">
        <v>5</v>
      </c>
      <c r="GX762">
        <v>1</v>
      </c>
      <c r="GY762">
        <v>0</v>
      </c>
      <c r="GZ762">
        <v>0</v>
      </c>
      <c r="HA762">
        <v>0</v>
      </c>
      <c r="HB762">
        <v>0</v>
      </c>
      <c r="HC762">
        <v>1</v>
      </c>
      <c r="HD762">
        <v>0</v>
      </c>
      <c r="HE762">
        <v>1</v>
      </c>
      <c r="HF762">
        <v>0</v>
      </c>
      <c r="HG762">
        <v>0</v>
      </c>
      <c r="HH762">
        <v>0</v>
      </c>
      <c r="HI762">
        <v>5</v>
      </c>
      <c r="HJ762">
        <v>0</v>
      </c>
      <c r="HK762">
        <v>1</v>
      </c>
      <c r="HL762">
        <v>0</v>
      </c>
      <c r="HM762">
        <v>0</v>
      </c>
      <c r="HN762">
        <v>0</v>
      </c>
      <c r="HO762">
        <v>2</v>
      </c>
      <c r="HP762">
        <v>0</v>
      </c>
      <c r="HQ762">
        <v>5</v>
      </c>
      <c r="HR762">
        <v>0</v>
      </c>
      <c r="HS762">
        <v>0</v>
      </c>
      <c r="HT762">
        <v>0</v>
      </c>
      <c r="HU762">
        <v>1</v>
      </c>
      <c r="HV762">
        <v>0</v>
      </c>
      <c r="HW762">
        <v>0</v>
      </c>
      <c r="HX762">
        <v>1</v>
      </c>
      <c r="HY762">
        <v>1</v>
      </c>
      <c r="HZ762">
        <v>0</v>
      </c>
      <c r="IA762">
        <v>24</v>
      </c>
      <c r="IB762">
        <v>15</v>
      </c>
      <c r="IC762">
        <v>7</v>
      </c>
      <c r="ID762">
        <v>3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1</v>
      </c>
      <c r="IQ762">
        <v>0</v>
      </c>
      <c r="IR762">
        <v>0</v>
      </c>
      <c r="IS762">
        <v>1</v>
      </c>
      <c r="IT762">
        <v>1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1</v>
      </c>
      <c r="JE762">
        <v>1</v>
      </c>
      <c r="JF762">
        <v>15</v>
      </c>
      <c r="JG762">
        <v>0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0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0</v>
      </c>
      <c r="LD762">
        <v>0</v>
      </c>
      <c r="LE762">
        <v>0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</row>
    <row r="763" spans="1:332">
      <c r="A763" t="s">
        <v>436</v>
      </c>
      <c r="B763" t="s">
        <v>419</v>
      </c>
      <c r="C763" t="str">
        <f>"061703"</f>
        <v>061703</v>
      </c>
      <c r="D763" t="s">
        <v>435</v>
      </c>
      <c r="E763">
        <v>4</v>
      </c>
      <c r="F763">
        <v>724</v>
      </c>
      <c r="G763">
        <v>550</v>
      </c>
      <c r="H763">
        <v>225</v>
      </c>
      <c r="I763">
        <v>325</v>
      </c>
      <c r="J763">
        <v>0</v>
      </c>
      <c r="K763">
        <v>1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325</v>
      </c>
      <c r="T763">
        <v>0</v>
      </c>
      <c r="U763">
        <v>0</v>
      </c>
      <c r="V763">
        <v>325</v>
      </c>
      <c r="W763">
        <v>5</v>
      </c>
      <c r="X763">
        <v>2</v>
      </c>
      <c r="Y763">
        <v>3</v>
      </c>
      <c r="Z763">
        <v>0</v>
      </c>
      <c r="AA763">
        <v>320</v>
      </c>
      <c r="AB763">
        <v>162</v>
      </c>
      <c r="AC763">
        <v>36</v>
      </c>
      <c r="AD763">
        <v>11</v>
      </c>
      <c r="AE763">
        <v>6</v>
      </c>
      <c r="AF763">
        <v>2</v>
      </c>
      <c r="AG763">
        <v>6</v>
      </c>
      <c r="AH763">
        <v>0</v>
      </c>
      <c r="AI763">
        <v>6</v>
      </c>
      <c r="AJ763">
        <v>1</v>
      </c>
      <c r="AK763">
        <v>44</v>
      </c>
      <c r="AL763">
        <v>12</v>
      </c>
      <c r="AM763">
        <v>7</v>
      </c>
      <c r="AN763">
        <v>2</v>
      </c>
      <c r="AO763">
        <v>1</v>
      </c>
      <c r="AP763">
        <v>8</v>
      </c>
      <c r="AQ763">
        <v>0</v>
      </c>
      <c r="AR763">
        <v>0</v>
      </c>
      <c r="AS763">
        <v>0</v>
      </c>
      <c r="AT763">
        <v>5</v>
      </c>
      <c r="AU763">
        <v>1</v>
      </c>
      <c r="AV763">
        <v>0</v>
      </c>
      <c r="AW763">
        <v>7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1</v>
      </c>
      <c r="BF763">
        <v>6</v>
      </c>
      <c r="BG763">
        <v>162</v>
      </c>
      <c r="BH763">
        <v>21</v>
      </c>
      <c r="BI763">
        <v>15</v>
      </c>
      <c r="BJ763">
        <v>4</v>
      </c>
      <c r="BK763">
        <v>0</v>
      </c>
      <c r="BL763">
        <v>2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21</v>
      </c>
      <c r="CN763">
        <v>4</v>
      </c>
      <c r="CO763">
        <v>1</v>
      </c>
      <c r="CP763">
        <v>0</v>
      </c>
      <c r="CQ763">
        <v>1</v>
      </c>
      <c r="CR763">
        <v>0</v>
      </c>
      <c r="CS763">
        <v>0</v>
      </c>
      <c r="CT763">
        <v>0</v>
      </c>
      <c r="CU763">
        <v>1</v>
      </c>
      <c r="CV763">
        <v>1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4</v>
      </c>
      <c r="DF763">
        <v>8</v>
      </c>
      <c r="DG763">
        <v>4</v>
      </c>
      <c r="DH763">
        <v>0</v>
      </c>
      <c r="DI763">
        <v>1</v>
      </c>
      <c r="DJ763">
        <v>0</v>
      </c>
      <c r="DK763">
        <v>0</v>
      </c>
      <c r="DL763">
        <v>1</v>
      </c>
      <c r="DM763">
        <v>0</v>
      </c>
      <c r="DN763">
        <v>0</v>
      </c>
      <c r="DO763">
        <v>0</v>
      </c>
      <c r="DP763">
        <v>0</v>
      </c>
      <c r="DQ763">
        <v>1</v>
      </c>
      <c r="DR763">
        <v>0</v>
      </c>
      <c r="DS763">
        <v>1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8</v>
      </c>
      <c r="EL763">
        <v>83</v>
      </c>
      <c r="EM763">
        <v>1</v>
      </c>
      <c r="EN763">
        <v>2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2</v>
      </c>
      <c r="EV763">
        <v>77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1</v>
      </c>
      <c r="FP763">
        <v>83</v>
      </c>
      <c r="FQ763">
        <v>6</v>
      </c>
      <c r="FR763">
        <v>3</v>
      </c>
      <c r="FS763">
        <v>2</v>
      </c>
      <c r="FT763">
        <v>0</v>
      </c>
      <c r="FU763">
        <v>0</v>
      </c>
      <c r="FV763">
        <v>0</v>
      </c>
      <c r="FW763">
        <v>0</v>
      </c>
      <c r="FX763">
        <v>1</v>
      </c>
      <c r="FY763">
        <v>0</v>
      </c>
      <c r="FZ763">
        <v>0</v>
      </c>
      <c r="GA763">
        <v>0</v>
      </c>
      <c r="GB763">
        <v>0</v>
      </c>
      <c r="GC763">
        <v>0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K763">
        <v>0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6</v>
      </c>
      <c r="GV763">
        <v>29</v>
      </c>
      <c r="GW763">
        <v>14</v>
      </c>
      <c r="GX763">
        <v>0</v>
      </c>
      <c r="GY763">
        <v>0</v>
      </c>
      <c r="GZ763">
        <v>1</v>
      </c>
      <c r="HA763">
        <v>2</v>
      </c>
      <c r="HB763">
        <v>0</v>
      </c>
      <c r="HC763">
        <v>2</v>
      </c>
      <c r="HD763">
        <v>0</v>
      </c>
      <c r="HE763">
        <v>0</v>
      </c>
      <c r="HF763">
        <v>1</v>
      </c>
      <c r="HG763">
        <v>1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0</v>
      </c>
      <c r="HO763">
        <v>2</v>
      </c>
      <c r="HP763">
        <v>0</v>
      </c>
      <c r="HQ763">
        <v>4</v>
      </c>
      <c r="HR763">
        <v>0</v>
      </c>
      <c r="HS763">
        <v>0</v>
      </c>
      <c r="HT763">
        <v>0</v>
      </c>
      <c r="HU763">
        <v>0</v>
      </c>
      <c r="HV763">
        <v>0</v>
      </c>
      <c r="HW763">
        <v>0</v>
      </c>
      <c r="HX763">
        <v>0</v>
      </c>
      <c r="HY763">
        <v>0</v>
      </c>
      <c r="HZ763">
        <v>2</v>
      </c>
      <c r="IA763">
        <v>29</v>
      </c>
      <c r="IB763">
        <v>7</v>
      </c>
      <c r="IC763">
        <v>6</v>
      </c>
      <c r="ID763">
        <v>0</v>
      </c>
      <c r="IE763">
        <v>0</v>
      </c>
      <c r="IF763">
        <v>0</v>
      </c>
      <c r="IG763">
        <v>1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0</v>
      </c>
      <c r="JF763">
        <v>7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0</v>
      </c>
      <c r="LD763">
        <v>0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</row>
    <row r="764" spans="1:332">
      <c r="A764" t="s">
        <v>434</v>
      </c>
      <c r="B764" t="s">
        <v>419</v>
      </c>
      <c r="C764" t="str">
        <f>"061703"</f>
        <v>061703</v>
      </c>
      <c r="D764" t="s">
        <v>433</v>
      </c>
      <c r="E764">
        <v>5</v>
      </c>
      <c r="F764">
        <v>590</v>
      </c>
      <c r="G764">
        <v>460</v>
      </c>
      <c r="H764">
        <v>254</v>
      </c>
      <c r="I764">
        <v>206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206</v>
      </c>
      <c r="T764">
        <v>0</v>
      </c>
      <c r="U764">
        <v>0</v>
      </c>
      <c r="V764">
        <v>206</v>
      </c>
      <c r="W764">
        <v>12</v>
      </c>
      <c r="X764">
        <v>12</v>
      </c>
      <c r="Y764">
        <v>0</v>
      </c>
      <c r="Z764">
        <v>0</v>
      </c>
      <c r="AA764">
        <v>194</v>
      </c>
      <c r="AB764">
        <v>94</v>
      </c>
      <c r="AC764">
        <v>17</v>
      </c>
      <c r="AD764">
        <v>1</v>
      </c>
      <c r="AE764">
        <v>3</v>
      </c>
      <c r="AF764">
        <v>1</v>
      </c>
      <c r="AG764">
        <v>1</v>
      </c>
      <c r="AH764">
        <v>0</v>
      </c>
      <c r="AI764">
        <v>8</v>
      </c>
      <c r="AJ764">
        <v>0</v>
      </c>
      <c r="AK764">
        <v>40</v>
      </c>
      <c r="AL764">
        <v>4</v>
      </c>
      <c r="AM764">
        <v>12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</v>
      </c>
      <c r="AV764">
        <v>0</v>
      </c>
      <c r="AW764">
        <v>2</v>
      </c>
      <c r="AX764">
        <v>1</v>
      </c>
      <c r="AY764">
        <v>0</v>
      </c>
      <c r="AZ764">
        <v>0</v>
      </c>
      <c r="BA764">
        <v>2</v>
      </c>
      <c r="BB764">
        <v>0</v>
      </c>
      <c r="BC764">
        <v>0</v>
      </c>
      <c r="BD764">
        <v>0</v>
      </c>
      <c r="BE764">
        <v>0</v>
      </c>
      <c r="BF764">
        <v>1</v>
      </c>
      <c r="BG764">
        <v>94</v>
      </c>
      <c r="BH764">
        <v>19</v>
      </c>
      <c r="BI764">
        <v>8</v>
      </c>
      <c r="BJ764">
        <v>2</v>
      </c>
      <c r="BK764">
        <v>0</v>
      </c>
      <c r="BL764">
        <v>0</v>
      </c>
      <c r="BM764">
        <v>0</v>
      </c>
      <c r="BN764">
        <v>3</v>
      </c>
      <c r="BO764">
        <v>1</v>
      </c>
      <c r="BP764">
        <v>0</v>
      </c>
      <c r="BQ764">
        <v>1</v>
      </c>
      <c r="BR764">
        <v>0</v>
      </c>
      <c r="BS764">
        <v>0</v>
      </c>
      <c r="BT764">
        <v>2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2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19</v>
      </c>
      <c r="CN764">
        <v>2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2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2</v>
      </c>
      <c r="DF764">
        <v>4</v>
      </c>
      <c r="DG764">
        <v>1</v>
      </c>
      <c r="DH764">
        <v>1</v>
      </c>
      <c r="DI764">
        <v>0</v>
      </c>
      <c r="DJ764">
        <v>2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4</v>
      </c>
      <c r="EL764">
        <v>47</v>
      </c>
      <c r="EM764">
        <v>2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45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47</v>
      </c>
      <c r="FQ764">
        <v>8</v>
      </c>
      <c r="FR764">
        <v>2</v>
      </c>
      <c r="FS764">
        <v>3</v>
      </c>
      <c r="FT764">
        <v>0</v>
      </c>
      <c r="FU764">
        <v>0</v>
      </c>
      <c r="FV764">
        <v>1</v>
      </c>
      <c r="FW764">
        <v>0</v>
      </c>
      <c r="FX764">
        <v>0</v>
      </c>
      <c r="FY764">
        <v>0</v>
      </c>
      <c r="FZ764">
        <v>0</v>
      </c>
      <c r="GA764">
        <v>0</v>
      </c>
      <c r="GB764">
        <v>0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1</v>
      </c>
      <c r="GP764">
        <v>0</v>
      </c>
      <c r="GQ764">
        <v>0</v>
      </c>
      <c r="GR764">
        <v>0</v>
      </c>
      <c r="GS764">
        <v>0</v>
      </c>
      <c r="GT764">
        <v>1</v>
      </c>
      <c r="GU764">
        <v>8</v>
      </c>
      <c r="GV764">
        <v>18</v>
      </c>
      <c r="GW764">
        <v>2</v>
      </c>
      <c r="GX764">
        <v>0</v>
      </c>
      <c r="GY764">
        <v>1</v>
      </c>
      <c r="GZ764">
        <v>0</v>
      </c>
      <c r="HA764">
        <v>1</v>
      </c>
      <c r="HB764">
        <v>1</v>
      </c>
      <c r="HC764">
        <v>0</v>
      </c>
      <c r="HD764">
        <v>0</v>
      </c>
      <c r="HE764">
        <v>0</v>
      </c>
      <c r="HF764">
        <v>1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1</v>
      </c>
      <c r="HQ764">
        <v>10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1</v>
      </c>
      <c r="HX764">
        <v>0</v>
      </c>
      <c r="HY764">
        <v>0</v>
      </c>
      <c r="HZ764">
        <v>0</v>
      </c>
      <c r="IA764">
        <v>18</v>
      </c>
      <c r="IB764">
        <v>2</v>
      </c>
      <c r="IC764">
        <v>1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0</v>
      </c>
      <c r="IR764">
        <v>0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0</v>
      </c>
      <c r="JB764">
        <v>0</v>
      </c>
      <c r="JC764">
        <v>0</v>
      </c>
      <c r="JD764">
        <v>0</v>
      </c>
      <c r="JE764">
        <v>1</v>
      </c>
      <c r="JF764">
        <v>2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0</v>
      </c>
      <c r="JS764">
        <v>0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0</v>
      </c>
      <c r="LD764">
        <v>0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</row>
    <row r="765" spans="1:332">
      <c r="A765" t="s">
        <v>432</v>
      </c>
      <c r="B765" t="s">
        <v>419</v>
      </c>
      <c r="C765" t="str">
        <f>"061703"</f>
        <v>061703</v>
      </c>
      <c r="D765" t="s">
        <v>431</v>
      </c>
      <c r="E765">
        <v>6</v>
      </c>
      <c r="F765">
        <v>554</v>
      </c>
      <c r="G765">
        <v>430</v>
      </c>
      <c r="H765">
        <v>126</v>
      </c>
      <c r="I765">
        <v>304</v>
      </c>
      <c r="J765">
        <v>0</v>
      </c>
      <c r="K765">
        <v>2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304</v>
      </c>
      <c r="T765">
        <v>0</v>
      </c>
      <c r="U765">
        <v>0</v>
      </c>
      <c r="V765">
        <v>304</v>
      </c>
      <c r="W765">
        <v>5</v>
      </c>
      <c r="X765">
        <v>4</v>
      </c>
      <c r="Y765">
        <v>1</v>
      </c>
      <c r="Z765">
        <v>0</v>
      </c>
      <c r="AA765">
        <v>299</v>
      </c>
      <c r="AB765">
        <v>150</v>
      </c>
      <c r="AC765">
        <v>24</v>
      </c>
      <c r="AD765">
        <v>15</v>
      </c>
      <c r="AE765">
        <v>6</v>
      </c>
      <c r="AF765">
        <v>1</v>
      </c>
      <c r="AG765">
        <v>0</v>
      </c>
      <c r="AH765">
        <v>0</v>
      </c>
      <c r="AI765">
        <v>7</v>
      </c>
      <c r="AJ765">
        <v>0</v>
      </c>
      <c r="AK765">
        <v>85</v>
      </c>
      <c r="AL765">
        <v>6</v>
      </c>
      <c r="AM765">
        <v>4</v>
      </c>
      <c r="AN765">
        <v>1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150</v>
      </c>
      <c r="BH765">
        <v>27</v>
      </c>
      <c r="BI765">
        <v>20</v>
      </c>
      <c r="BJ765">
        <v>2</v>
      </c>
      <c r="BK765">
        <v>1</v>
      </c>
      <c r="BL765">
        <v>0</v>
      </c>
      <c r="BM765">
        <v>0</v>
      </c>
      <c r="BN765">
        <v>1</v>
      </c>
      <c r="BO765">
        <v>1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1</v>
      </c>
      <c r="CC765">
        <v>1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27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12</v>
      </c>
      <c r="DG765">
        <v>5</v>
      </c>
      <c r="DH765">
        <v>1</v>
      </c>
      <c r="DI765">
        <v>2</v>
      </c>
      <c r="DJ765">
        <v>1</v>
      </c>
      <c r="DK765">
        <v>1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1</v>
      </c>
      <c r="DZ765">
        <v>0</v>
      </c>
      <c r="EA765">
        <v>0</v>
      </c>
      <c r="EB765">
        <v>0</v>
      </c>
      <c r="EC765">
        <v>0</v>
      </c>
      <c r="ED765">
        <v>1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12</v>
      </c>
      <c r="EL765">
        <v>67</v>
      </c>
      <c r="EM765">
        <v>1</v>
      </c>
      <c r="EN765">
        <v>1</v>
      </c>
      <c r="EO765">
        <v>3</v>
      </c>
      <c r="EP765">
        <v>4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58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67</v>
      </c>
      <c r="FQ765">
        <v>4</v>
      </c>
      <c r="FR765">
        <v>3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0</v>
      </c>
      <c r="GB765">
        <v>0</v>
      </c>
      <c r="GC765">
        <v>0</v>
      </c>
      <c r="GD765">
        <v>0</v>
      </c>
      <c r="GE765">
        <v>0</v>
      </c>
      <c r="GF765">
        <v>0</v>
      </c>
      <c r="GG765">
        <v>0</v>
      </c>
      <c r="GH765">
        <v>0</v>
      </c>
      <c r="GI765">
        <v>0</v>
      </c>
      <c r="GJ765">
        <v>0</v>
      </c>
      <c r="GK765">
        <v>0</v>
      </c>
      <c r="GL765">
        <v>0</v>
      </c>
      <c r="GM765">
        <v>0</v>
      </c>
      <c r="GN765">
        <v>0</v>
      </c>
      <c r="GO765">
        <v>1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4</v>
      </c>
      <c r="GV765">
        <v>35</v>
      </c>
      <c r="GW765">
        <v>7</v>
      </c>
      <c r="GX765">
        <v>1</v>
      </c>
      <c r="GY765">
        <v>0</v>
      </c>
      <c r="GZ765">
        <v>1</v>
      </c>
      <c r="HA765">
        <v>1</v>
      </c>
      <c r="HB765">
        <v>1</v>
      </c>
      <c r="HC765">
        <v>2</v>
      </c>
      <c r="HD765">
        <v>0</v>
      </c>
      <c r="HE765">
        <v>0</v>
      </c>
      <c r="HF765">
        <v>0</v>
      </c>
      <c r="HG765">
        <v>1</v>
      </c>
      <c r="HH765">
        <v>0</v>
      </c>
      <c r="HI765">
        <v>0</v>
      </c>
      <c r="HJ765">
        <v>0</v>
      </c>
      <c r="HK765">
        <v>1</v>
      </c>
      <c r="HL765">
        <v>0</v>
      </c>
      <c r="HM765">
        <v>0</v>
      </c>
      <c r="HN765">
        <v>0</v>
      </c>
      <c r="HO765">
        <v>0</v>
      </c>
      <c r="HP765">
        <v>0</v>
      </c>
      <c r="HQ765">
        <v>19</v>
      </c>
      <c r="HR765">
        <v>0</v>
      </c>
      <c r="HS765">
        <v>0</v>
      </c>
      <c r="HT765">
        <v>0</v>
      </c>
      <c r="HU765">
        <v>0</v>
      </c>
      <c r="HV765">
        <v>0</v>
      </c>
      <c r="HW765">
        <v>0</v>
      </c>
      <c r="HX765">
        <v>0</v>
      </c>
      <c r="HY765">
        <v>0</v>
      </c>
      <c r="HZ765">
        <v>1</v>
      </c>
      <c r="IA765">
        <v>35</v>
      </c>
      <c r="IB765">
        <v>4</v>
      </c>
      <c r="IC765">
        <v>2</v>
      </c>
      <c r="ID765">
        <v>1</v>
      </c>
      <c r="IE765">
        <v>0</v>
      </c>
      <c r="IF765">
        <v>1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4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0</v>
      </c>
      <c r="LE765">
        <v>0</v>
      </c>
      <c r="LF765">
        <v>0</v>
      </c>
      <c r="LG765">
        <v>0</v>
      </c>
      <c r="LH765">
        <v>0</v>
      </c>
      <c r="LI765">
        <v>0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</row>
    <row r="766" spans="1:332">
      <c r="A766" t="s">
        <v>430</v>
      </c>
      <c r="B766" t="s">
        <v>419</v>
      </c>
      <c r="C766" t="str">
        <f>"061703"</f>
        <v>061703</v>
      </c>
      <c r="D766" t="s">
        <v>429</v>
      </c>
      <c r="E766">
        <v>7</v>
      </c>
      <c r="F766">
        <v>489</v>
      </c>
      <c r="G766">
        <v>381</v>
      </c>
      <c r="H766">
        <v>194</v>
      </c>
      <c r="I766">
        <v>187</v>
      </c>
      <c r="J766">
        <v>0</v>
      </c>
      <c r="K766">
        <v>1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187</v>
      </c>
      <c r="T766">
        <v>0</v>
      </c>
      <c r="U766">
        <v>0</v>
      </c>
      <c r="V766">
        <v>187</v>
      </c>
      <c r="W766">
        <v>6</v>
      </c>
      <c r="X766">
        <v>2</v>
      </c>
      <c r="Y766">
        <v>4</v>
      </c>
      <c r="Z766">
        <v>0</v>
      </c>
      <c r="AA766">
        <v>181</v>
      </c>
      <c r="AB766">
        <v>64</v>
      </c>
      <c r="AC766">
        <v>19</v>
      </c>
      <c r="AD766">
        <v>4</v>
      </c>
      <c r="AE766">
        <v>3</v>
      </c>
      <c r="AF766">
        <v>0</v>
      </c>
      <c r="AG766">
        <v>0</v>
      </c>
      <c r="AH766">
        <v>0</v>
      </c>
      <c r="AI766">
        <v>3</v>
      </c>
      <c r="AJ766">
        <v>0</v>
      </c>
      <c r="AK766">
        <v>21</v>
      </c>
      <c r="AL766">
        <v>2</v>
      </c>
      <c r="AM766">
        <v>7</v>
      </c>
      <c r="AN766">
        <v>0</v>
      </c>
      <c r="AO766">
        <v>0</v>
      </c>
      <c r="AP766">
        <v>1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</v>
      </c>
      <c r="AX766">
        <v>0</v>
      </c>
      <c r="AY766">
        <v>0</v>
      </c>
      <c r="AZ766">
        <v>1</v>
      </c>
      <c r="BA766">
        <v>0</v>
      </c>
      <c r="BB766">
        <v>0</v>
      </c>
      <c r="BC766">
        <v>0</v>
      </c>
      <c r="BD766">
        <v>2</v>
      </c>
      <c r="BE766">
        <v>0</v>
      </c>
      <c r="BF766">
        <v>0</v>
      </c>
      <c r="BG766">
        <v>64</v>
      </c>
      <c r="BH766">
        <v>21</v>
      </c>
      <c r="BI766">
        <v>7</v>
      </c>
      <c r="BJ766">
        <v>0</v>
      </c>
      <c r="BK766">
        <v>1</v>
      </c>
      <c r="BL766">
        <v>0</v>
      </c>
      <c r="BM766">
        <v>0</v>
      </c>
      <c r="BN766">
        <v>1</v>
      </c>
      <c r="BO766">
        <v>1</v>
      </c>
      <c r="BP766">
        <v>1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10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21</v>
      </c>
      <c r="CN766">
        <v>4</v>
      </c>
      <c r="CO766">
        <v>4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4</v>
      </c>
      <c r="DF766">
        <v>10</v>
      </c>
      <c r="DG766">
        <v>5</v>
      </c>
      <c r="DH766">
        <v>0</v>
      </c>
      <c r="DI766">
        <v>2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1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1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1</v>
      </c>
      <c r="EJ766">
        <v>0</v>
      </c>
      <c r="EK766">
        <v>10</v>
      </c>
      <c r="EL766">
        <v>28</v>
      </c>
      <c r="EM766">
        <v>3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25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28</v>
      </c>
      <c r="FQ766">
        <v>2</v>
      </c>
      <c r="FR766">
        <v>2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0</v>
      </c>
      <c r="GB766">
        <v>0</v>
      </c>
      <c r="GC766">
        <v>0</v>
      </c>
      <c r="GD766">
        <v>0</v>
      </c>
      <c r="GE766">
        <v>0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2</v>
      </c>
      <c r="GV766">
        <v>50</v>
      </c>
      <c r="GW766">
        <v>1</v>
      </c>
      <c r="GX766">
        <v>1</v>
      </c>
      <c r="GY766">
        <v>0</v>
      </c>
      <c r="GZ766">
        <v>0</v>
      </c>
      <c r="HA766">
        <v>0</v>
      </c>
      <c r="HB766">
        <v>0</v>
      </c>
      <c r="HC766">
        <v>1</v>
      </c>
      <c r="HD766">
        <v>0</v>
      </c>
      <c r="HE766">
        <v>0</v>
      </c>
      <c r="HF766">
        <v>0</v>
      </c>
      <c r="HG766">
        <v>1</v>
      </c>
      <c r="HH766">
        <v>1</v>
      </c>
      <c r="HI766">
        <v>0</v>
      </c>
      <c r="HJ766">
        <v>0</v>
      </c>
      <c r="HK766">
        <v>0</v>
      </c>
      <c r="HL766">
        <v>0</v>
      </c>
      <c r="HM766">
        <v>0</v>
      </c>
      <c r="HN766">
        <v>0</v>
      </c>
      <c r="HO766">
        <v>0</v>
      </c>
      <c r="HP766">
        <v>1</v>
      </c>
      <c r="HQ766">
        <v>44</v>
      </c>
      <c r="HR766">
        <v>0</v>
      </c>
      <c r="HS766">
        <v>0</v>
      </c>
      <c r="HT766">
        <v>0</v>
      </c>
      <c r="HU766">
        <v>0</v>
      </c>
      <c r="HV766">
        <v>0</v>
      </c>
      <c r="HW766">
        <v>0</v>
      </c>
      <c r="HX766">
        <v>0</v>
      </c>
      <c r="HY766">
        <v>0</v>
      </c>
      <c r="HZ766">
        <v>0</v>
      </c>
      <c r="IA766">
        <v>50</v>
      </c>
      <c r="IB766">
        <v>2</v>
      </c>
      <c r="IC766">
        <v>1</v>
      </c>
      <c r="ID766">
        <v>0</v>
      </c>
      <c r="IE766">
        <v>1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2</v>
      </c>
      <c r="JG766">
        <v>0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</row>
    <row r="767" spans="1:332">
      <c r="A767" t="s">
        <v>428</v>
      </c>
      <c r="B767" t="s">
        <v>419</v>
      </c>
      <c r="C767" t="str">
        <f>"061703"</f>
        <v>061703</v>
      </c>
      <c r="D767" t="s">
        <v>427</v>
      </c>
      <c r="E767">
        <v>8</v>
      </c>
      <c r="F767">
        <v>674</v>
      </c>
      <c r="G767">
        <v>520</v>
      </c>
      <c r="H767">
        <v>266</v>
      </c>
      <c r="I767">
        <v>254</v>
      </c>
      <c r="J767">
        <v>0</v>
      </c>
      <c r="K767">
        <v>4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254</v>
      </c>
      <c r="T767">
        <v>0</v>
      </c>
      <c r="U767">
        <v>0</v>
      </c>
      <c r="V767">
        <v>254</v>
      </c>
      <c r="W767">
        <v>5</v>
      </c>
      <c r="X767">
        <v>3</v>
      </c>
      <c r="Y767">
        <v>2</v>
      </c>
      <c r="Z767">
        <v>0</v>
      </c>
      <c r="AA767">
        <v>249</v>
      </c>
      <c r="AB767">
        <v>102</v>
      </c>
      <c r="AC767">
        <v>26</v>
      </c>
      <c r="AD767">
        <v>9</v>
      </c>
      <c r="AE767">
        <v>7</v>
      </c>
      <c r="AF767">
        <v>1</v>
      </c>
      <c r="AG767">
        <v>3</v>
      </c>
      <c r="AH767">
        <v>0</v>
      </c>
      <c r="AI767">
        <v>2</v>
      </c>
      <c r="AJ767">
        <v>2</v>
      </c>
      <c r="AK767">
        <v>32</v>
      </c>
      <c r="AL767">
        <v>2</v>
      </c>
      <c r="AM767">
        <v>2</v>
      </c>
      <c r="AN767">
        <v>0</v>
      </c>
      <c r="AO767">
        <v>0</v>
      </c>
      <c r="AP767">
        <v>2</v>
      </c>
      <c r="AQ767">
        <v>1</v>
      </c>
      <c r="AR767">
        <v>1</v>
      </c>
      <c r="AS767">
        <v>0</v>
      </c>
      <c r="AT767">
        <v>4</v>
      </c>
      <c r="AU767">
        <v>1</v>
      </c>
      <c r="AV767">
        <v>1</v>
      </c>
      <c r="AW767">
        <v>3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1</v>
      </c>
      <c r="BE767">
        <v>0</v>
      </c>
      <c r="BF767">
        <v>2</v>
      </c>
      <c r="BG767">
        <v>102</v>
      </c>
      <c r="BH767">
        <v>18</v>
      </c>
      <c r="BI767">
        <v>10</v>
      </c>
      <c r="BJ767">
        <v>0</v>
      </c>
      <c r="BK767">
        <v>0</v>
      </c>
      <c r="BL767">
        <v>0</v>
      </c>
      <c r="BM767">
        <v>0</v>
      </c>
      <c r="BN767">
        <v>2</v>
      </c>
      <c r="BO767">
        <v>0</v>
      </c>
      <c r="BP767">
        <v>2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1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3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18</v>
      </c>
      <c r="CN767">
        <v>8</v>
      </c>
      <c r="CO767">
        <v>1</v>
      </c>
      <c r="CP767">
        <v>0</v>
      </c>
      <c r="CQ767">
        <v>0</v>
      </c>
      <c r="CR767">
        <v>3</v>
      </c>
      <c r="CS767">
        <v>1</v>
      </c>
      <c r="CT767">
        <v>0</v>
      </c>
      <c r="CU767">
        <v>1</v>
      </c>
      <c r="CV767">
        <v>0</v>
      </c>
      <c r="CW767">
        <v>0</v>
      </c>
      <c r="CX767">
        <v>1</v>
      </c>
      <c r="CY767">
        <v>0</v>
      </c>
      <c r="CZ767">
        <v>1</v>
      </c>
      <c r="DA767">
        <v>0</v>
      </c>
      <c r="DB767">
        <v>0</v>
      </c>
      <c r="DC767">
        <v>0</v>
      </c>
      <c r="DD767">
        <v>0</v>
      </c>
      <c r="DE767">
        <v>8</v>
      </c>
      <c r="DF767">
        <v>8</v>
      </c>
      <c r="DG767">
        <v>4</v>
      </c>
      <c r="DH767">
        <v>0</v>
      </c>
      <c r="DI767">
        <v>1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2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1</v>
      </c>
      <c r="EK767">
        <v>8</v>
      </c>
      <c r="EL767">
        <v>64</v>
      </c>
      <c r="EM767">
        <v>7</v>
      </c>
      <c r="EN767">
        <v>2</v>
      </c>
      <c r="EO767">
        <v>1</v>
      </c>
      <c r="EP767">
        <v>0</v>
      </c>
      <c r="EQ767">
        <v>0</v>
      </c>
      <c r="ER767">
        <v>0</v>
      </c>
      <c r="ES767">
        <v>0</v>
      </c>
      <c r="ET767">
        <v>1</v>
      </c>
      <c r="EU767">
        <v>4</v>
      </c>
      <c r="EV767">
        <v>46</v>
      </c>
      <c r="EW767">
        <v>1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1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1</v>
      </c>
      <c r="FP767">
        <v>64</v>
      </c>
      <c r="FQ767">
        <v>9</v>
      </c>
      <c r="FR767">
        <v>6</v>
      </c>
      <c r="FS767">
        <v>2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0</v>
      </c>
      <c r="GB767">
        <v>0</v>
      </c>
      <c r="GC767">
        <v>0</v>
      </c>
      <c r="GD767">
        <v>1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9</v>
      </c>
      <c r="GV767">
        <v>30</v>
      </c>
      <c r="GW767">
        <v>6</v>
      </c>
      <c r="GX767">
        <v>3</v>
      </c>
      <c r="GY767">
        <v>0</v>
      </c>
      <c r="GZ767">
        <v>0</v>
      </c>
      <c r="HA767">
        <v>4</v>
      </c>
      <c r="HB767">
        <v>0</v>
      </c>
      <c r="HC767">
        <v>0</v>
      </c>
      <c r="HD767">
        <v>0</v>
      </c>
      <c r="HE767">
        <v>0</v>
      </c>
      <c r="HF767">
        <v>1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2</v>
      </c>
      <c r="HN767">
        <v>2</v>
      </c>
      <c r="HO767">
        <v>0</v>
      </c>
      <c r="HP767">
        <v>0</v>
      </c>
      <c r="HQ767">
        <v>11</v>
      </c>
      <c r="HR767">
        <v>0</v>
      </c>
      <c r="HS767">
        <v>0</v>
      </c>
      <c r="HT767">
        <v>0</v>
      </c>
      <c r="HU767">
        <v>1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30</v>
      </c>
      <c r="IB767">
        <v>10</v>
      </c>
      <c r="IC767">
        <v>2</v>
      </c>
      <c r="ID767">
        <v>1</v>
      </c>
      <c r="IE767">
        <v>2</v>
      </c>
      <c r="IF767">
        <v>0</v>
      </c>
      <c r="IG767">
        <v>2</v>
      </c>
      <c r="IH767">
        <v>0</v>
      </c>
      <c r="II767">
        <v>1</v>
      </c>
      <c r="IJ767">
        <v>0</v>
      </c>
      <c r="IK767">
        <v>1</v>
      </c>
      <c r="IL767">
        <v>1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0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10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0</v>
      </c>
      <c r="LD767">
        <v>0</v>
      </c>
      <c r="LE767">
        <v>0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</row>
    <row r="768" spans="1:332">
      <c r="A768" t="s">
        <v>426</v>
      </c>
      <c r="B768" t="s">
        <v>419</v>
      </c>
      <c r="C768" t="str">
        <f>"061703"</f>
        <v>061703</v>
      </c>
      <c r="D768" t="s">
        <v>425</v>
      </c>
      <c r="E768">
        <v>9</v>
      </c>
      <c r="F768">
        <v>557</v>
      </c>
      <c r="G768">
        <v>432</v>
      </c>
      <c r="H768">
        <v>224</v>
      </c>
      <c r="I768">
        <v>208</v>
      </c>
      <c r="J768">
        <v>0</v>
      </c>
      <c r="K768">
        <v>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208</v>
      </c>
      <c r="T768">
        <v>0</v>
      </c>
      <c r="U768">
        <v>0</v>
      </c>
      <c r="V768">
        <v>208</v>
      </c>
      <c r="W768">
        <v>4</v>
      </c>
      <c r="X768">
        <v>3</v>
      </c>
      <c r="Y768">
        <v>1</v>
      </c>
      <c r="Z768">
        <v>0</v>
      </c>
      <c r="AA768">
        <v>204</v>
      </c>
      <c r="AB768">
        <v>113</v>
      </c>
      <c r="AC768">
        <v>34</v>
      </c>
      <c r="AD768">
        <v>5</v>
      </c>
      <c r="AE768">
        <v>4</v>
      </c>
      <c r="AF768">
        <v>1</v>
      </c>
      <c r="AG768">
        <v>2</v>
      </c>
      <c r="AH768">
        <v>1</v>
      </c>
      <c r="AI768">
        <v>13</v>
      </c>
      <c r="AJ768">
        <v>0</v>
      </c>
      <c r="AK768">
        <v>36</v>
      </c>
      <c r="AL768">
        <v>3</v>
      </c>
      <c r="AM768">
        <v>6</v>
      </c>
      <c r="AN768">
        <v>0</v>
      </c>
      <c r="AO768">
        <v>1</v>
      </c>
      <c r="AP768">
        <v>1</v>
      </c>
      <c r="AQ768">
        <v>0</v>
      </c>
      <c r="AR768">
        <v>1</v>
      </c>
      <c r="AS768">
        <v>0</v>
      </c>
      <c r="AT768">
        <v>1</v>
      </c>
      <c r="AU768">
        <v>0</v>
      </c>
      <c r="AV768">
        <v>1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1</v>
      </c>
      <c r="BD768">
        <v>2</v>
      </c>
      <c r="BE768">
        <v>0</v>
      </c>
      <c r="BF768">
        <v>0</v>
      </c>
      <c r="BG768">
        <v>113</v>
      </c>
      <c r="BH768">
        <v>13</v>
      </c>
      <c r="BI768">
        <v>8</v>
      </c>
      <c r="BJ768">
        <v>0</v>
      </c>
      <c r="BK768">
        <v>0</v>
      </c>
      <c r="BL768">
        <v>0</v>
      </c>
      <c r="BM768">
        <v>0</v>
      </c>
      <c r="BN768">
        <v>1</v>
      </c>
      <c r="BO768">
        <v>0</v>
      </c>
      <c r="BP768">
        <v>1</v>
      </c>
      <c r="BQ768">
        <v>2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1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13</v>
      </c>
      <c r="CN768">
        <v>2</v>
      </c>
      <c r="CO768">
        <v>1</v>
      </c>
      <c r="CP768">
        <v>1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2</v>
      </c>
      <c r="DF768">
        <v>5</v>
      </c>
      <c r="DG768">
        <v>1</v>
      </c>
      <c r="DH768">
        <v>0</v>
      </c>
      <c r="DI768">
        <v>0</v>
      </c>
      <c r="DJ768">
        <v>2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1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1</v>
      </c>
      <c r="EK768">
        <v>5</v>
      </c>
      <c r="EL768">
        <v>36</v>
      </c>
      <c r="EM768">
        <v>3</v>
      </c>
      <c r="EN768">
        <v>1</v>
      </c>
      <c r="EO768">
        <v>1</v>
      </c>
      <c r="EP768">
        <v>1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30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36</v>
      </c>
      <c r="FQ768">
        <v>5</v>
      </c>
      <c r="FR768">
        <v>1</v>
      </c>
      <c r="FS768">
        <v>1</v>
      </c>
      <c r="FT768">
        <v>2</v>
      </c>
      <c r="FU768">
        <v>0</v>
      </c>
      <c r="FV768">
        <v>0</v>
      </c>
      <c r="FW768">
        <v>1</v>
      </c>
      <c r="FX768">
        <v>0</v>
      </c>
      <c r="FY768">
        <v>0</v>
      </c>
      <c r="FZ768">
        <v>0</v>
      </c>
      <c r="GA768">
        <v>0</v>
      </c>
      <c r="GB768">
        <v>0</v>
      </c>
      <c r="GC768">
        <v>0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5</v>
      </c>
      <c r="GV768">
        <v>26</v>
      </c>
      <c r="GW768">
        <v>8</v>
      </c>
      <c r="GX768">
        <v>1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0</v>
      </c>
      <c r="HN768">
        <v>0</v>
      </c>
      <c r="HO768">
        <v>0</v>
      </c>
      <c r="HP768">
        <v>0</v>
      </c>
      <c r="HQ768">
        <v>17</v>
      </c>
      <c r="HR768">
        <v>0</v>
      </c>
      <c r="HS768">
        <v>0</v>
      </c>
      <c r="HT768">
        <v>0</v>
      </c>
      <c r="HU768">
        <v>0</v>
      </c>
      <c r="HV768">
        <v>0</v>
      </c>
      <c r="HW768">
        <v>0</v>
      </c>
      <c r="HX768">
        <v>0</v>
      </c>
      <c r="HY768">
        <v>0</v>
      </c>
      <c r="HZ768">
        <v>0</v>
      </c>
      <c r="IA768">
        <v>26</v>
      </c>
      <c r="IB768">
        <v>2</v>
      </c>
      <c r="IC768">
        <v>0</v>
      </c>
      <c r="ID768">
        <v>0</v>
      </c>
      <c r="IE768">
        <v>0</v>
      </c>
      <c r="IF768">
        <v>1</v>
      </c>
      <c r="IG768">
        <v>0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0</v>
      </c>
      <c r="IN768">
        <v>1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0</v>
      </c>
      <c r="JF768">
        <v>2</v>
      </c>
      <c r="JG768">
        <v>1</v>
      </c>
      <c r="JH768">
        <v>0</v>
      </c>
      <c r="JI768">
        <v>0</v>
      </c>
      <c r="JJ768">
        <v>0</v>
      </c>
      <c r="JK768">
        <v>0</v>
      </c>
      <c r="JL768">
        <v>0</v>
      </c>
      <c r="JM768">
        <v>1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1</v>
      </c>
      <c r="JY768">
        <v>1</v>
      </c>
      <c r="JZ768">
        <v>1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1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0</v>
      </c>
      <c r="LD768">
        <v>0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</row>
    <row r="769" spans="1:332">
      <c r="A769" t="s">
        <v>424</v>
      </c>
      <c r="B769" t="s">
        <v>419</v>
      </c>
      <c r="C769" t="str">
        <f>"061703"</f>
        <v>061703</v>
      </c>
      <c r="D769" t="s">
        <v>423</v>
      </c>
      <c r="E769">
        <v>10</v>
      </c>
      <c r="F769">
        <v>1060</v>
      </c>
      <c r="G769">
        <v>800</v>
      </c>
      <c r="H769">
        <v>276</v>
      </c>
      <c r="I769">
        <v>524</v>
      </c>
      <c r="J769">
        <v>0</v>
      </c>
      <c r="K769">
        <v>8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523</v>
      </c>
      <c r="T769">
        <v>0</v>
      </c>
      <c r="U769">
        <v>0</v>
      </c>
      <c r="V769">
        <v>523</v>
      </c>
      <c r="W769">
        <v>22</v>
      </c>
      <c r="X769">
        <v>12</v>
      </c>
      <c r="Y769">
        <v>10</v>
      </c>
      <c r="Z769">
        <v>0</v>
      </c>
      <c r="AA769">
        <v>501</v>
      </c>
      <c r="AB769">
        <v>218</v>
      </c>
      <c r="AC769">
        <v>39</v>
      </c>
      <c r="AD769">
        <v>12</v>
      </c>
      <c r="AE769">
        <v>12</v>
      </c>
      <c r="AF769">
        <v>1</v>
      </c>
      <c r="AG769">
        <v>3</v>
      </c>
      <c r="AH769">
        <v>3</v>
      </c>
      <c r="AI769">
        <v>23</v>
      </c>
      <c r="AJ769">
        <v>0</v>
      </c>
      <c r="AK769">
        <v>89</v>
      </c>
      <c r="AL769">
        <v>7</v>
      </c>
      <c r="AM769">
        <v>6</v>
      </c>
      <c r="AN769">
        <v>0</v>
      </c>
      <c r="AO769">
        <v>0</v>
      </c>
      <c r="AP769">
        <v>3</v>
      </c>
      <c r="AQ769">
        <v>0</v>
      </c>
      <c r="AR769">
        <v>2</v>
      </c>
      <c r="AS769">
        <v>0</v>
      </c>
      <c r="AT769">
        <v>1</v>
      </c>
      <c r="AU769">
        <v>0</v>
      </c>
      <c r="AV769">
        <v>0</v>
      </c>
      <c r="AW769">
        <v>3</v>
      </c>
      <c r="AX769">
        <v>0</v>
      </c>
      <c r="AY769">
        <v>0</v>
      </c>
      <c r="AZ769">
        <v>0</v>
      </c>
      <c r="BA769">
        <v>2</v>
      </c>
      <c r="BB769">
        <v>0</v>
      </c>
      <c r="BC769">
        <v>1</v>
      </c>
      <c r="BD769">
        <v>0</v>
      </c>
      <c r="BE769">
        <v>0</v>
      </c>
      <c r="BF769">
        <v>11</v>
      </c>
      <c r="BG769">
        <v>218</v>
      </c>
      <c r="BH769">
        <v>85</v>
      </c>
      <c r="BI769">
        <v>58</v>
      </c>
      <c r="BJ769">
        <v>1</v>
      </c>
      <c r="BK769">
        <v>3</v>
      </c>
      <c r="BL769">
        <v>5</v>
      </c>
      <c r="BM769">
        <v>0</v>
      </c>
      <c r="BN769">
        <v>5</v>
      </c>
      <c r="BO769">
        <v>0</v>
      </c>
      <c r="BP769">
        <v>1</v>
      </c>
      <c r="BQ769">
        <v>2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9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1</v>
      </c>
      <c r="CM769">
        <v>85</v>
      </c>
      <c r="CN769">
        <v>25</v>
      </c>
      <c r="CO769">
        <v>11</v>
      </c>
      <c r="CP769">
        <v>5</v>
      </c>
      <c r="CQ769">
        <v>2</v>
      </c>
      <c r="CR769">
        <v>2</v>
      </c>
      <c r="CS769">
        <v>0</v>
      </c>
      <c r="CT769">
        <v>2</v>
      </c>
      <c r="CU769">
        <v>0</v>
      </c>
      <c r="CV769">
        <v>1</v>
      </c>
      <c r="CW769">
        <v>1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1</v>
      </c>
      <c r="DD769">
        <v>0</v>
      </c>
      <c r="DE769">
        <v>25</v>
      </c>
      <c r="DF769">
        <v>12</v>
      </c>
      <c r="DG769">
        <v>4</v>
      </c>
      <c r="DH769">
        <v>1</v>
      </c>
      <c r="DI769">
        <v>3</v>
      </c>
      <c r="DJ769">
        <v>3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1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12</v>
      </c>
      <c r="EL769">
        <v>54</v>
      </c>
      <c r="EM769">
        <v>2</v>
      </c>
      <c r="EN769">
        <v>2</v>
      </c>
      <c r="EO769">
        <v>1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3</v>
      </c>
      <c r="EV769">
        <v>44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1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1</v>
      </c>
      <c r="FP769">
        <v>54</v>
      </c>
      <c r="FQ769">
        <v>26</v>
      </c>
      <c r="FR769">
        <v>9</v>
      </c>
      <c r="FS769">
        <v>7</v>
      </c>
      <c r="FT769">
        <v>3</v>
      </c>
      <c r="FU769">
        <v>0</v>
      </c>
      <c r="FV769">
        <v>0</v>
      </c>
      <c r="FW769">
        <v>0</v>
      </c>
      <c r="FX769">
        <v>1</v>
      </c>
      <c r="FY769">
        <v>2</v>
      </c>
      <c r="FZ769">
        <v>0</v>
      </c>
      <c r="GA769">
        <v>0</v>
      </c>
      <c r="GB769">
        <v>0</v>
      </c>
      <c r="GC769">
        <v>0</v>
      </c>
      <c r="GD769">
        <v>0</v>
      </c>
      <c r="GE769">
        <v>0</v>
      </c>
      <c r="GF769">
        <v>0</v>
      </c>
      <c r="GG769">
        <v>0</v>
      </c>
      <c r="GH769">
        <v>1</v>
      </c>
      <c r="GI769">
        <v>0</v>
      </c>
      <c r="GJ769">
        <v>0</v>
      </c>
      <c r="GK769">
        <v>2</v>
      </c>
      <c r="GL769">
        <v>0</v>
      </c>
      <c r="GM769">
        <v>0</v>
      </c>
      <c r="GN769">
        <v>0</v>
      </c>
      <c r="GO769">
        <v>0</v>
      </c>
      <c r="GP769">
        <v>0</v>
      </c>
      <c r="GQ769">
        <v>0</v>
      </c>
      <c r="GR769">
        <v>0</v>
      </c>
      <c r="GS769">
        <v>0</v>
      </c>
      <c r="GT769">
        <v>1</v>
      </c>
      <c r="GU769">
        <v>26</v>
      </c>
      <c r="GV769">
        <v>60</v>
      </c>
      <c r="GW769">
        <v>8</v>
      </c>
      <c r="GX769">
        <v>1</v>
      </c>
      <c r="GY769">
        <v>1</v>
      </c>
      <c r="GZ769">
        <v>1</v>
      </c>
      <c r="HA769">
        <v>1</v>
      </c>
      <c r="HB769">
        <v>1</v>
      </c>
      <c r="HC769">
        <v>0</v>
      </c>
      <c r="HD769">
        <v>0</v>
      </c>
      <c r="HE769">
        <v>0</v>
      </c>
      <c r="HF769">
        <v>0</v>
      </c>
      <c r="HG769">
        <v>0</v>
      </c>
      <c r="HH769">
        <v>1</v>
      </c>
      <c r="HI769">
        <v>0</v>
      </c>
      <c r="HJ769">
        <v>1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0</v>
      </c>
      <c r="HQ769">
        <v>41</v>
      </c>
      <c r="HR769">
        <v>1</v>
      </c>
      <c r="HS769">
        <v>0</v>
      </c>
      <c r="HT769">
        <v>1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2</v>
      </c>
      <c r="IA769">
        <v>60</v>
      </c>
      <c r="IB769">
        <v>17</v>
      </c>
      <c r="IC769">
        <v>10</v>
      </c>
      <c r="ID769">
        <v>1</v>
      </c>
      <c r="IE769">
        <v>1</v>
      </c>
      <c r="IF769">
        <v>1</v>
      </c>
      <c r="IG769">
        <v>0</v>
      </c>
      <c r="IH769">
        <v>0</v>
      </c>
      <c r="II769">
        <v>0</v>
      </c>
      <c r="IJ769">
        <v>0</v>
      </c>
      <c r="IK769">
        <v>0</v>
      </c>
      <c r="IL769">
        <v>1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1</v>
      </c>
      <c r="IW769">
        <v>0</v>
      </c>
      <c r="IX769">
        <v>1</v>
      </c>
      <c r="IY769">
        <v>0</v>
      </c>
      <c r="IZ769">
        <v>1</v>
      </c>
      <c r="JA769">
        <v>0</v>
      </c>
      <c r="JB769">
        <v>0</v>
      </c>
      <c r="JC769">
        <v>0</v>
      </c>
      <c r="JD769">
        <v>0</v>
      </c>
      <c r="JE769">
        <v>0</v>
      </c>
      <c r="JF769">
        <v>17</v>
      </c>
      <c r="JG769">
        <v>0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0</v>
      </c>
      <c r="JW769">
        <v>0</v>
      </c>
      <c r="JX769">
        <v>0</v>
      </c>
      <c r="JY769">
        <v>1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0</v>
      </c>
      <c r="KM769">
        <v>0</v>
      </c>
      <c r="KN769">
        <v>1</v>
      </c>
      <c r="KO769">
        <v>0</v>
      </c>
      <c r="KP769">
        <v>1</v>
      </c>
      <c r="KQ769">
        <v>3</v>
      </c>
      <c r="KR769">
        <v>1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2</v>
      </c>
      <c r="LT769">
        <v>3</v>
      </c>
    </row>
    <row r="770" spans="1:332">
      <c r="A770" t="s">
        <v>422</v>
      </c>
      <c r="B770" t="s">
        <v>419</v>
      </c>
      <c r="C770" t="str">
        <f>"061703"</f>
        <v>061703</v>
      </c>
      <c r="D770" t="s">
        <v>421</v>
      </c>
      <c r="E770">
        <v>11</v>
      </c>
      <c r="F770">
        <v>1065</v>
      </c>
      <c r="G770">
        <v>810</v>
      </c>
      <c r="H770">
        <v>232</v>
      </c>
      <c r="I770">
        <v>578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578</v>
      </c>
      <c r="T770">
        <v>0</v>
      </c>
      <c r="U770">
        <v>0</v>
      </c>
      <c r="V770">
        <v>578</v>
      </c>
      <c r="W770">
        <v>19</v>
      </c>
      <c r="X770">
        <v>11</v>
      </c>
      <c r="Y770">
        <v>8</v>
      </c>
      <c r="Z770">
        <v>0</v>
      </c>
      <c r="AA770">
        <v>559</v>
      </c>
      <c r="AB770">
        <v>232</v>
      </c>
      <c r="AC770">
        <v>58</v>
      </c>
      <c r="AD770">
        <v>6</v>
      </c>
      <c r="AE770">
        <v>18</v>
      </c>
      <c r="AF770">
        <v>1</v>
      </c>
      <c r="AG770">
        <v>2</v>
      </c>
      <c r="AH770">
        <v>0</v>
      </c>
      <c r="AI770">
        <v>11</v>
      </c>
      <c r="AJ770">
        <v>1</v>
      </c>
      <c r="AK770">
        <v>102</v>
      </c>
      <c r="AL770">
        <v>3</v>
      </c>
      <c r="AM770">
        <v>12</v>
      </c>
      <c r="AN770">
        <v>0</v>
      </c>
      <c r="AO770">
        <v>0</v>
      </c>
      <c r="AP770">
        <v>0</v>
      </c>
      <c r="AQ770">
        <v>1</v>
      </c>
      <c r="AR770">
        <v>0</v>
      </c>
      <c r="AS770">
        <v>1</v>
      </c>
      <c r="AT770">
        <v>3</v>
      </c>
      <c r="AU770">
        <v>0</v>
      </c>
      <c r="AV770">
        <v>1</v>
      </c>
      <c r="AW770">
        <v>3</v>
      </c>
      <c r="AX770">
        <v>2</v>
      </c>
      <c r="AY770">
        <v>0</v>
      </c>
      <c r="AZ770">
        <v>0</v>
      </c>
      <c r="BA770">
        <v>0</v>
      </c>
      <c r="BB770">
        <v>1</v>
      </c>
      <c r="BC770">
        <v>0</v>
      </c>
      <c r="BD770">
        <v>3</v>
      </c>
      <c r="BE770">
        <v>1</v>
      </c>
      <c r="BF770">
        <v>2</v>
      </c>
      <c r="BG770">
        <v>232</v>
      </c>
      <c r="BH770">
        <v>55</v>
      </c>
      <c r="BI770">
        <v>37</v>
      </c>
      <c r="BJ770">
        <v>2</v>
      </c>
      <c r="BK770">
        <v>2</v>
      </c>
      <c r="BL770">
        <v>0</v>
      </c>
      <c r="BM770">
        <v>0</v>
      </c>
      <c r="BN770">
        <v>2</v>
      </c>
      <c r="BO770">
        <v>0</v>
      </c>
      <c r="BP770">
        <v>2</v>
      </c>
      <c r="BQ770">
        <v>0</v>
      </c>
      <c r="BR770">
        <v>1</v>
      </c>
      <c r="BS770">
        <v>1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1</v>
      </c>
      <c r="CB770">
        <v>5</v>
      </c>
      <c r="CC770">
        <v>0</v>
      </c>
      <c r="CD770">
        <v>1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1</v>
      </c>
      <c r="CL770">
        <v>0</v>
      </c>
      <c r="CM770">
        <v>55</v>
      </c>
      <c r="CN770">
        <v>24</v>
      </c>
      <c r="CO770">
        <v>9</v>
      </c>
      <c r="CP770">
        <v>6</v>
      </c>
      <c r="CQ770">
        <v>1</v>
      </c>
      <c r="CR770">
        <v>3</v>
      </c>
      <c r="CS770">
        <v>1</v>
      </c>
      <c r="CT770">
        <v>1</v>
      </c>
      <c r="CU770">
        <v>0</v>
      </c>
      <c r="CV770">
        <v>0</v>
      </c>
      <c r="CW770">
        <v>0</v>
      </c>
      <c r="CX770">
        <v>2</v>
      </c>
      <c r="CY770">
        <v>0</v>
      </c>
      <c r="CZ770">
        <v>0</v>
      </c>
      <c r="DA770">
        <v>0</v>
      </c>
      <c r="DB770">
        <v>0</v>
      </c>
      <c r="DC770">
        <v>1</v>
      </c>
      <c r="DD770">
        <v>0</v>
      </c>
      <c r="DE770">
        <v>24</v>
      </c>
      <c r="DF770">
        <v>22</v>
      </c>
      <c r="DG770">
        <v>16</v>
      </c>
      <c r="DH770">
        <v>2</v>
      </c>
      <c r="DI770">
        <v>2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1</v>
      </c>
      <c r="DW770">
        <v>0</v>
      </c>
      <c r="DX770">
        <v>0</v>
      </c>
      <c r="DY770">
        <v>0</v>
      </c>
      <c r="DZ770">
        <v>1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22</v>
      </c>
      <c r="EL770">
        <v>84</v>
      </c>
      <c r="EM770">
        <v>3</v>
      </c>
      <c r="EN770">
        <v>2</v>
      </c>
      <c r="EO770">
        <v>0</v>
      </c>
      <c r="EP770">
        <v>0</v>
      </c>
      <c r="EQ770">
        <v>0</v>
      </c>
      <c r="ER770">
        <v>2</v>
      </c>
      <c r="ES770">
        <v>0</v>
      </c>
      <c r="ET770">
        <v>0</v>
      </c>
      <c r="EU770">
        <v>0</v>
      </c>
      <c r="EV770">
        <v>76</v>
      </c>
      <c r="EW770">
        <v>0</v>
      </c>
      <c r="EX770">
        <v>0</v>
      </c>
      <c r="EY770">
        <v>0</v>
      </c>
      <c r="EZ770">
        <v>0</v>
      </c>
      <c r="FA770">
        <v>1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84</v>
      </c>
      <c r="FQ770">
        <v>25</v>
      </c>
      <c r="FR770">
        <v>13</v>
      </c>
      <c r="FS770">
        <v>7</v>
      </c>
      <c r="FT770">
        <v>1</v>
      </c>
      <c r="FU770">
        <v>0</v>
      </c>
      <c r="FV770">
        <v>0</v>
      </c>
      <c r="FW770">
        <v>0</v>
      </c>
      <c r="FX770">
        <v>1</v>
      </c>
      <c r="FY770">
        <v>1</v>
      </c>
      <c r="FZ770">
        <v>1</v>
      </c>
      <c r="GA770">
        <v>0</v>
      </c>
      <c r="GB770">
        <v>0</v>
      </c>
      <c r="GC770">
        <v>0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1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25</v>
      </c>
      <c r="GV770">
        <v>87</v>
      </c>
      <c r="GW770">
        <v>11</v>
      </c>
      <c r="GX770">
        <v>0</v>
      </c>
      <c r="GY770">
        <v>1</v>
      </c>
      <c r="GZ770">
        <v>3</v>
      </c>
      <c r="HA770">
        <v>1</v>
      </c>
      <c r="HB770">
        <v>2</v>
      </c>
      <c r="HC770">
        <v>2</v>
      </c>
      <c r="HD770">
        <v>1</v>
      </c>
      <c r="HE770">
        <v>0</v>
      </c>
      <c r="HF770">
        <v>0</v>
      </c>
      <c r="HG770">
        <v>1</v>
      </c>
      <c r="HH770">
        <v>0</v>
      </c>
      <c r="HI770">
        <v>1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2</v>
      </c>
      <c r="HP770">
        <v>0</v>
      </c>
      <c r="HQ770">
        <v>61</v>
      </c>
      <c r="HR770">
        <v>0</v>
      </c>
      <c r="HS770">
        <v>1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87</v>
      </c>
      <c r="IB770">
        <v>27</v>
      </c>
      <c r="IC770">
        <v>11</v>
      </c>
      <c r="ID770">
        <v>3</v>
      </c>
      <c r="IE770">
        <v>5</v>
      </c>
      <c r="IF770">
        <v>1</v>
      </c>
      <c r="IG770">
        <v>1</v>
      </c>
      <c r="IH770">
        <v>1</v>
      </c>
      <c r="II770">
        <v>1</v>
      </c>
      <c r="IJ770">
        <v>0</v>
      </c>
      <c r="IK770">
        <v>2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1</v>
      </c>
      <c r="JC770">
        <v>0</v>
      </c>
      <c r="JD770">
        <v>0</v>
      </c>
      <c r="JE770">
        <v>1</v>
      </c>
      <c r="JF770">
        <v>27</v>
      </c>
      <c r="JG770">
        <v>2</v>
      </c>
      <c r="JH770">
        <v>1</v>
      </c>
      <c r="JI770">
        <v>0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0</v>
      </c>
      <c r="JQ770">
        <v>0</v>
      </c>
      <c r="JR770">
        <v>1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2</v>
      </c>
      <c r="JY770">
        <v>1</v>
      </c>
      <c r="JZ770">
        <v>1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1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</row>
    <row r="771" spans="1:332">
      <c r="A771" t="s">
        <v>420</v>
      </c>
      <c r="B771" t="s">
        <v>419</v>
      </c>
      <c r="C771" t="str">
        <f>"061703"</f>
        <v>061703</v>
      </c>
      <c r="D771" t="s">
        <v>403</v>
      </c>
      <c r="E771">
        <v>12</v>
      </c>
      <c r="F771">
        <v>518</v>
      </c>
      <c r="G771">
        <v>400</v>
      </c>
      <c r="H771">
        <v>218</v>
      </c>
      <c r="I771">
        <v>182</v>
      </c>
      <c r="J771">
        <v>0</v>
      </c>
      <c r="K771">
        <v>1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182</v>
      </c>
      <c r="T771">
        <v>0</v>
      </c>
      <c r="U771">
        <v>0</v>
      </c>
      <c r="V771">
        <v>182</v>
      </c>
      <c r="W771">
        <v>6</v>
      </c>
      <c r="X771">
        <v>5</v>
      </c>
      <c r="Y771">
        <v>1</v>
      </c>
      <c r="Z771">
        <v>0</v>
      </c>
      <c r="AA771">
        <v>176</v>
      </c>
      <c r="AB771">
        <v>108</v>
      </c>
      <c r="AC771">
        <v>22</v>
      </c>
      <c r="AD771">
        <v>3</v>
      </c>
      <c r="AE771">
        <v>4</v>
      </c>
      <c r="AF771">
        <v>0</v>
      </c>
      <c r="AG771">
        <v>0</v>
      </c>
      <c r="AH771">
        <v>0</v>
      </c>
      <c r="AI771">
        <v>9</v>
      </c>
      <c r="AJ771">
        <v>2</v>
      </c>
      <c r="AK771">
        <v>45</v>
      </c>
      <c r="AL771">
        <v>2</v>
      </c>
      <c r="AM771">
        <v>7</v>
      </c>
      <c r="AN771">
        <v>0</v>
      </c>
      <c r="AO771">
        <v>1</v>
      </c>
      <c r="AP771">
        <v>2</v>
      </c>
      <c r="AQ771">
        <v>0</v>
      </c>
      <c r="AR771">
        <v>0</v>
      </c>
      <c r="AS771">
        <v>1</v>
      </c>
      <c r="AT771">
        <v>1</v>
      </c>
      <c r="AU771">
        <v>0</v>
      </c>
      <c r="AV771">
        <v>2</v>
      </c>
      <c r="AW771">
        <v>0</v>
      </c>
      <c r="AX771">
        <v>0</v>
      </c>
      <c r="AY771">
        <v>0</v>
      </c>
      <c r="AZ771">
        <v>2</v>
      </c>
      <c r="BA771">
        <v>0</v>
      </c>
      <c r="BB771">
        <v>1</v>
      </c>
      <c r="BC771">
        <v>0</v>
      </c>
      <c r="BD771">
        <v>1</v>
      </c>
      <c r="BE771">
        <v>2</v>
      </c>
      <c r="BF771">
        <v>1</v>
      </c>
      <c r="BG771">
        <v>108</v>
      </c>
      <c r="BH771">
        <v>8</v>
      </c>
      <c r="BI771">
        <v>6</v>
      </c>
      <c r="BJ771">
        <v>1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1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8</v>
      </c>
      <c r="CN771">
        <v>1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1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1</v>
      </c>
      <c r="DF771">
        <v>3</v>
      </c>
      <c r="DG771">
        <v>3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3</v>
      </c>
      <c r="EL771">
        <v>37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37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37</v>
      </c>
      <c r="FQ771">
        <v>4</v>
      </c>
      <c r="FR771">
        <v>3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0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1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4</v>
      </c>
      <c r="GV771">
        <v>14</v>
      </c>
      <c r="GW771">
        <v>4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1</v>
      </c>
      <c r="HD771">
        <v>0</v>
      </c>
      <c r="HE771">
        <v>0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0</v>
      </c>
      <c r="HQ771">
        <v>7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2</v>
      </c>
      <c r="HX771">
        <v>0</v>
      </c>
      <c r="HY771">
        <v>0</v>
      </c>
      <c r="HZ771">
        <v>0</v>
      </c>
      <c r="IA771">
        <v>14</v>
      </c>
      <c r="IB771">
        <v>1</v>
      </c>
      <c r="IC771">
        <v>0</v>
      </c>
      <c r="ID771">
        <v>0</v>
      </c>
      <c r="IE771">
        <v>1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1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0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0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</row>
    <row r="772" spans="1:332">
      <c r="A772" t="s">
        <v>418</v>
      </c>
      <c r="B772" t="s">
        <v>410</v>
      </c>
      <c r="C772" t="str">
        <f>"061704"</f>
        <v>061704</v>
      </c>
      <c r="D772" t="s">
        <v>417</v>
      </c>
      <c r="E772">
        <v>1</v>
      </c>
      <c r="F772">
        <v>697</v>
      </c>
      <c r="G772">
        <v>531</v>
      </c>
      <c r="H772">
        <v>209</v>
      </c>
      <c r="I772">
        <v>322</v>
      </c>
      <c r="J772">
        <v>0</v>
      </c>
      <c r="K772">
        <v>2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322</v>
      </c>
      <c r="T772">
        <v>0</v>
      </c>
      <c r="U772">
        <v>0</v>
      </c>
      <c r="V772">
        <v>322</v>
      </c>
      <c r="W772">
        <v>8</v>
      </c>
      <c r="X772">
        <v>6</v>
      </c>
      <c r="Y772">
        <v>2</v>
      </c>
      <c r="Z772">
        <v>0</v>
      </c>
      <c r="AA772">
        <v>314</v>
      </c>
      <c r="AB772">
        <v>170</v>
      </c>
      <c r="AC772">
        <v>30</v>
      </c>
      <c r="AD772">
        <v>15</v>
      </c>
      <c r="AE772">
        <v>6</v>
      </c>
      <c r="AF772">
        <v>2</v>
      </c>
      <c r="AG772">
        <v>0</v>
      </c>
      <c r="AH772">
        <v>2</v>
      </c>
      <c r="AI772">
        <v>10</v>
      </c>
      <c r="AJ772">
        <v>3</v>
      </c>
      <c r="AK772">
        <v>49</v>
      </c>
      <c r="AL772">
        <v>6</v>
      </c>
      <c r="AM772">
        <v>29</v>
      </c>
      <c r="AN772">
        <v>0</v>
      </c>
      <c r="AO772">
        <v>2</v>
      </c>
      <c r="AP772">
        <v>2</v>
      </c>
      <c r="AQ772">
        <v>1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10</v>
      </c>
      <c r="AX772">
        <v>2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1</v>
      </c>
      <c r="BE772">
        <v>0</v>
      </c>
      <c r="BF772">
        <v>0</v>
      </c>
      <c r="BG772">
        <v>170</v>
      </c>
      <c r="BH772">
        <v>20</v>
      </c>
      <c r="BI772">
        <v>12</v>
      </c>
      <c r="BJ772">
        <v>3</v>
      </c>
      <c r="BK772">
        <v>1</v>
      </c>
      <c r="BL772">
        <v>0</v>
      </c>
      <c r="BM772">
        <v>0</v>
      </c>
      <c r="BN772">
        <v>1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3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20</v>
      </c>
      <c r="CN772">
        <v>8</v>
      </c>
      <c r="CO772">
        <v>2</v>
      </c>
      <c r="CP772">
        <v>5</v>
      </c>
      <c r="CQ772">
        <v>0</v>
      </c>
      <c r="CR772">
        <v>1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8</v>
      </c>
      <c r="DF772">
        <v>13</v>
      </c>
      <c r="DG772">
        <v>11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1</v>
      </c>
      <c r="DQ772">
        <v>0</v>
      </c>
      <c r="DR772">
        <v>0</v>
      </c>
      <c r="DS772">
        <v>1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13</v>
      </c>
      <c r="EL772">
        <v>41</v>
      </c>
      <c r="EM772">
        <v>12</v>
      </c>
      <c r="EN772">
        <v>7</v>
      </c>
      <c r="EO772">
        <v>2</v>
      </c>
      <c r="EP772">
        <v>0</v>
      </c>
      <c r="EQ772">
        <v>1</v>
      </c>
      <c r="ER772">
        <v>0</v>
      </c>
      <c r="ES772">
        <v>0</v>
      </c>
      <c r="ET772">
        <v>0</v>
      </c>
      <c r="EU772">
        <v>0</v>
      </c>
      <c r="EV772">
        <v>16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0</v>
      </c>
      <c r="FG772">
        <v>1</v>
      </c>
      <c r="FH772">
        <v>2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41</v>
      </c>
      <c r="FQ772">
        <v>27</v>
      </c>
      <c r="FR772">
        <v>15</v>
      </c>
      <c r="FS772">
        <v>7</v>
      </c>
      <c r="FT772">
        <v>0</v>
      </c>
      <c r="FU772">
        <v>1</v>
      </c>
      <c r="FV772">
        <v>0</v>
      </c>
      <c r="FW772">
        <v>0</v>
      </c>
      <c r="FX772">
        <v>1</v>
      </c>
      <c r="FY772">
        <v>1</v>
      </c>
      <c r="FZ772">
        <v>0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1</v>
      </c>
      <c r="GP772">
        <v>0</v>
      </c>
      <c r="GQ772">
        <v>0</v>
      </c>
      <c r="GR772">
        <v>0</v>
      </c>
      <c r="GS772">
        <v>0</v>
      </c>
      <c r="GT772">
        <v>1</v>
      </c>
      <c r="GU772">
        <v>27</v>
      </c>
      <c r="GV772">
        <v>33</v>
      </c>
      <c r="GW772">
        <v>10</v>
      </c>
      <c r="GX772">
        <v>5</v>
      </c>
      <c r="GY772">
        <v>0</v>
      </c>
      <c r="GZ772">
        <v>0</v>
      </c>
      <c r="HA772">
        <v>2</v>
      </c>
      <c r="HB772">
        <v>2</v>
      </c>
      <c r="HC772">
        <v>1</v>
      </c>
      <c r="HD772">
        <v>0</v>
      </c>
      <c r="HE772">
        <v>1</v>
      </c>
      <c r="HF772">
        <v>1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1</v>
      </c>
      <c r="HO772">
        <v>2</v>
      </c>
      <c r="HP772">
        <v>0</v>
      </c>
      <c r="HQ772">
        <v>7</v>
      </c>
      <c r="HR772">
        <v>0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0</v>
      </c>
      <c r="HY772">
        <v>0</v>
      </c>
      <c r="HZ772">
        <v>1</v>
      </c>
      <c r="IA772">
        <v>33</v>
      </c>
      <c r="IB772">
        <v>1</v>
      </c>
      <c r="IC772">
        <v>1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1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0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1</v>
      </c>
      <c r="KR772">
        <v>1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0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1</v>
      </c>
    </row>
    <row r="773" spans="1:332">
      <c r="A773" t="s">
        <v>416</v>
      </c>
      <c r="B773" t="s">
        <v>410</v>
      </c>
      <c r="C773" t="str">
        <f>"061704"</f>
        <v>061704</v>
      </c>
      <c r="D773" t="s">
        <v>415</v>
      </c>
      <c r="E773">
        <v>2</v>
      </c>
      <c r="F773">
        <v>369</v>
      </c>
      <c r="G773">
        <v>280</v>
      </c>
      <c r="H773">
        <v>143</v>
      </c>
      <c r="I773">
        <v>137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137</v>
      </c>
      <c r="T773">
        <v>0</v>
      </c>
      <c r="U773">
        <v>0</v>
      </c>
      <c r="V773">
        <v>137</v>
      </c>
      <c r="W773">
        <v>3</v>
      </c>
      <c r="X773">
        <v>0</v>
      </c>
      <c r="Y773">
        <v>3</v>
      </c>
      <c r="Z773">
        <v>0</v>
      </c>
      <c r="AA773">
        <v>134</v>
      </c>
      <c r="AB773">
        <v>86</v>
      </c>
      <c r="AC773">
        <v>16</v>
      </c>
      <c r="AD773">
        <v>13</v>
      </c>
      <c r="AE773">
        <v>3</v>
      </c>
      <c r="AF773">
        <v>3</v>
      </c>
      <c r="AG773">
        <v>0</v>
      </c>
      <c r="AH773">
        <v>1</v>
      </c>
      <c r="AI773">
        <v>9</v>
      </c>
      <c r="AJ773">
        <v>0</v>
      </c>
      <c r="AK773">
        <v>20</v>
      </c>
      <c r="AL773">
        <v>2</v>
      </c>
      <c r="AM773">
        <v>6</v>
      </c>
      <c r="AN773">
        <v>1</v>
      </c>
      <c r="AO773">
        <v>0</v>
      </c>
      <c r="AP773">
        <v>1</v>
      </c>
      <c r="AQ773">
        <v>0</v>
      </c>
      <c r="AR773">
        <v>0</v>
      </c>
      <c r="AS773">
        <v>0</v>
      </c>
      <c r="AT773">
        <v>3</v>
      </c>
      <c r="AU773">
        <v>0</v>
      </c>
      <c r="AV773">
        <v>1</v>
      </c>
      <c r="AW773">
        <v>3</v>
      </c>
      <c r="AX773">
        <v>0</v>
      </c>
      <c r="AY773">
        <v>0</v>
      </c>
      <c r="AZ773">
        <v>0</v>
      </c>
      <c r="BA773">
        <v>1</v>
      </c>
      <c r="BB773">
        <v>1</v>
      </c>
      <c r="BC773">
        <v>0</v>
      </c>
      <c r="BD773">
        <v>0</v>
      </c>
      <c r="BE773">
        <v>0</v>
      </c>
      <c r="BF773">
        <v>2</v>
      </c>
      <c r="BG773">
        <v>86</v>
      </c>
      <c r="BH773">
        <v>6</v>
      </c>
      <c r="BI773">
        <v>3</v>
      </c>
      <c r="BJ773">
        <v>1</v>
      </c>
      <c r="BK773">
        <v>1</v>
      </c>
      <c r="BL773">
        <v>0</v>
      </c>
      <c r="BM773">
        <v>0</v>
      </c>
      <c r="BN773">
        <v>0</v>
      </c>
      <c r="BO773">
        <v>1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6</v>
      </c>
      <c r="CN773">
        <v>4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1</v>
      </c>
      <c r="CX773">
        <v>0</v>
      </c>
      <c r="CY773">
        <v>3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4</v>
      </c>
      <c r="DF773">
        <v>3</v>
      </c>
      <c r="DG773">
        <v>1</v>
      </c>
      <c r="DH773">
        <v>1</v>
      </c>
      <c r="DI773">
        <v>0</v>
      </c>
      <c r="DJ773">
        <v>1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3</v>
      </c>
      <c r="EL773">
        <v>19</v>
      </c>
      <c r="EM773">
        <v>6</v>
      </c>
      <c r="EN773">
        <v>1</v>
      </c>
      <c r="EO773">
        <v>1</v>
      </c>
      <c r="EP773">
        <v>1</v>
      </c>
      <c r="EQ773">
        <v>0</v>
      </c>
      <c r="ER773">
        <v>0</v>
      </c>
      <c r="ES773">
        <v>0</v>
      </c>
      <c r="ET773">
        <v>0</v>
      </c>
      <c r="EU773">
        <v>1</v>
      </c>
      <c r="EV773">
        <v>7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1</v>
      </c>
      <c r="FG773">
        <v>0</v>
      </c>
      <c r="FH773">
        <v>1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19</v>
      </c>
      <c r="FQ773">
        <v>3</v>
      </c>
      <c r="FR773">
        <v>2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1</v>
      </c>
      <c r="FZ773">
        <v>0</v>
      </c>
      <c r="GA773">
        <v>0</v>
      </c>
      <c r="GB773">
        <v>0</v>
      </c>
      <c r="GC773">
        <v>0</v>
      </c>
      <c r="GD773">
        <v>0</v>
      </c>
      <c r="GE773">
        <v>0</v>
      </c>
      <c r="GF773">
        <v>0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3</v>
      </c>
      <c r="GV773">
        <v>9</v>
      </c>
      <c r="GW773">
        <v>1</v>
      </c>
      <c r="GX773">
        <v>1</v>
      </c>
      <c r="GY773">
        <v>0</v>
      </c>
      <c r="GZ773">
        <v>0</v>
      </c>
      <c r="HA773">
        <v>0</v>
      </c>
      <c r="HB773">
        <v>1</v>
      </c>
      <c r="HC773">
        <v>0</v>
      </c>
      <c r="HD773">
        <v>0</v>
      </c>
      <c r="HE773">
        <v>1</v>
      </c>
      <c r="HF773">
        <v>0</v>
      </c>
      <c r="HG773">
        <v>0</v>
      </c>
      <c r="HH773">
        <v>0</v>
      </c>
      <c r="HI773">
        <v>2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2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1</v>
      </c>
      <c r="HY773">
        <v>0</v>
      </c>
      <c r="HZ773">
        <v>0</v>
      </c>
      <c r="IA773">
        <v>9</v>
      </c>
      <c r="IB773">
        <v>4</v>
      </c>
      <c r="IC773">
        <v>2</v>
      </c>
      <c r="ID773">
        <v>0</v>
      </c>
      <c r="IE773">
        <v>1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1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4</v>
      </c>
      <c r="JG773">
        <v>0</v>
      </c>
      <c r="JH773">
        <v>0</v>
      </c>
      <c r="JI773">
        <v>0</v>
      </c>
      <c r="JJ773">
        <v>0</v>
      </c>
      <c r="JK773">
        <v>0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</row>
    <row r="774" spans="1:332">
      <c r="A774" t="s">
        <v>414</v>
      </c>
      <c r="B774" t="s">
        <v>410</v>
      </c>
      <c r="C774" t="str">
        <f>"061704"</f>
        <v>061704</v>
      </c>
      <c r="D774" t="s">
        <v>413</v>
      </c>
      <c r="E774">
        <v>3</v>
      </c>
      <c r="F774">
        <v>629</v>
      </c>
      <c r="G774">
        <v>480</v>
      </c>
      <c r="H774">
        <v>222</v>
      </c>
      <c r="I774">
        <v>258</v>
      </c>
      <c r="J774">
        <v>0</v>
      </c>
      <c r="K774">
        <v>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257</v>
      </c>
      <c r="T774">
        <v>0</v>
      </c>
      <c r="U774">
        <v>0</v>
      </c>
      <c r="V774">
        <v>257</v>
      </c>
      <c r="W774">
        <v>12</v>
      </c>
      <c r="X774">
        <v>7</v>
      </c>
      <c r="Y774">
        <v>5</v>
      </c>
      <c r="Z774">
        <v>0</v>
      </c>
      <c r="AA774">
        <v>245</v>
      </c>
      <c r="AB774">
        <v>163</v>
      </c>
      <c r="AC774">
        <v>33</v>
      </c>
      <c r="AD774">
        <v>6</v>
      </c>
      <c r="AE774">
        <v>8</v>
      </c>
      <c r="AF774">
        <v>2</v>
      </c>
      <c r="AG774">
        <v>2</v>
      </c>
      <c r="AH774">
        <v>1</v>
      </c>
      <c r="AI774">
        <v>9</v>
      </c>
      <c r="AJ774">
        <v>1</v>
      </c>
      <c r="AK774">
        <v>56</v>
      </c>
      <c r="AL774">
        <v>8</v>
      </c>
      <c r="AM774">
        <v>19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2</v>
      </c>
      <c r="AU774">
        <v>0</v>
      </c>
      <c r="AV774">
        <v>0</v>
      </c>
      <c r="AW774">
        <v>9</v>
      </c>
      <c r="AX774">
        <v>1</v>
      </c>
      <c r="AY774">
        <v>0</v>
      </c>
      <c r="AZ774">
        <v>0</v>
      </c>
      <c r="BA774">
        <v>2</v>
      </c>
      <c r="BB774">
        <v>0</v>
      </c>
      <c r="BC774">
        <v>0</v>
      </c>
      <c r="BD774">
        <v>2</v>
      </c>
      <c r="BE774">
        <v>1</v>
      </c>
      <c r="BF774">
        <v>1</v>
      </c>
      <c r="BG774">
        <v>163</v>
      </c>
      <c r="BH774">
        <v>13</v>
      </c>
      <c r="BI774">
        <v>7</v>
      </c>
      <c r="BJ774">
        <v>1</v>
      </c>
      <c r="BK774">
        <v>0</v>
      </c>
      <c r="BL774">
        <v>1</v>
      </c>
      <c r="BM774">
        <v>0</v>
      </c>
      <c r="BN774">
        <v>2</v>
      </c>
      <c r="BO774">
        <v>0</v>
      </c>
      <c r="BP774">
        <v>0</v>
      </c>
      <c r="BQ774">
        <v>0</v>
      </c>
      <c r="BR774">
        <v>1</v>
      </c>
      <c r="BS774">
        <v>0</v>
      </c>
      <c r="BT774">
        <v>0</v>
      </c>
      <c r="BU774">
        <v>0</v>
      </c>
      <c r="BV774">
        <v>1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13</v>
      </c>
      <c r="CN774">
        <v>4</v>
      </c>
      <c r="CO774">
        <v>3</v>
      </c>
      <c r="CP774">
        <v>1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4</v>
      </c>
      <c r="DF774">
        <v>10</v>
      </c>
      <c r="DG774">
        <v>4</v>
      </c>
      <c r="DH774">
        <v>0</v>
      </c>
      <c r="DI774">
        <v>4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1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1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10</v>
      </c>
      <c r="EL774">
        <v>29</v>
      </c>
      <c r="EM774">
        <v>3</v>
      </c>
      <c r="EN774">
        <v>1</v>
      </c>
      <c r="EO774">
        <v>2</v>
      </c>
      <c r="EP774">
        <v>0</v>
      </c>
      <c r="EQ774">
        <v>0</v>
      </c>
      <c r="ER774">
        <v>0</v>
      </c>
      <c r="ES774">
        <v>0</v>
      </c>
      <c r="ET774">
        <v>1</v>
      </c>
      <c r="EU774">
        <v>1</v>
      </c>
      <c r="EV774">
        <v>15</v>
      </c>
      <c r="EW774">
        <v>1</v>
      </c>
      <c r="EX774">
        <v>0</v>
      </c>
      <c r="EY774">
        <v>0</v>
      </c>
      <c r="EZ774">
        <v>2</v>
      </c>
      <c r="FA774">
        <v>1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2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0</v>
      </c>
      <c r="FP774">
        <v>29</v>
      </c>
      <c r="FQ774">
        <v>5</v>
      </c>
      <c r="FR774">
        <v>3</v>
      </c>
      <c r="FS774">
        <v>1</v>
      </c>
      <c r="FT774">
        <v>1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0</v>
      </c>
      <c r="GB774">
        <v>0</v>
      </c>
      <c r="GC774">
        <v>0</v>
      </c>
      <c r="GD774">
        <v>0</v>
      </c>
      <c r="GE774">
        <v>0</v>
      </c>
      <c r="GF774">
        <v>0</v>
      </c>
      <c r="GG774">
        <v>0</v>
      </c>
      <c r="GH774">
        <v>0</v>
      </c>
      <c r="GI774">
        <v>0</v>
      </c>
      <c r="GJ774">
        <v>0</v>
      </c>
      <c r="GK774">
        <v>0</v>
      </c>
      <c r="GL774">
        <v>0</v>
      </c>
      <c r="GM774">
        <v>0</v>
      </c>
      <c r="GN774">
        <v>0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5</v>
      </c>
      <c r="GV774">
        <v>19</v>
      </c>
      <c r="GW774">
        <v>4</v>
      </c>
      <c r="GX774">
        <v>0</v>
      </c>
      <c r="GY774">
        <v>1</v>
      </c>
      <c r="GZ774">
        <v>1</v>
      </c>
      <c r="HA774">
        <v>1</v>
      </c>
      <c r="HB774">
        <v>1</v>
      </c>
      <c r="HC774">
        <v>1</v>
      </c>
      <c r="HD774">
        <v>0</v>
      </c>
      <c r="HE774">
        <v>1</v>
      </c>
      <c r="HF774">
        <v>0</v>
      </c>
      <c r="HG774">
        <v>0</v>
      </c>
      <c r="HH774">
        <v>1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0</v>
      </c>
      <c r="HQ774">
        <v>7</v>
      </c>
      <c r="HR774">
        <v>0</v>
      </c>
      <c r="HS774">
        <v>0</v>
      </c>
      <c r="HT774">
        <v>0</v>
      </c>
      <c r="HU774">
        <v>0</v>
      </c>
      <c r="HV774">
        <v>0</v>
      </c>
      <c r="HW774">
        <v>0</v>
      </c>
      <c r="HX774">
        <v>0</v>
      </c>
      <c r="HY774">
        <v>0</v>
      </c>
      <c r="HZ774">
        <v>1</v>
      </c>
      <c r="IA774">
        <v>19</v>
      </c>
      <c r="IB774">
        <v>0</v>
      </c>
      <c r="IC774">
        <v>0</v>
      </c>
      <c r="ID774">
        <v>0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0</v>
      </c>
      <c r="IQ774">
        <v>0</v>
      </c>
      <c r="IR774">
        <v>0</v>
      </c>
      <c r="IS774">
        <v>0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0</v>
      </c>
      <c r="JE774">
        <v>0</v>
      </c>
      <c r="JF774">
        <v>0</v>
      </c>
      <c r="JG774">
        <v>0</v>
      </c>
      <c r="JH774">
        <v>0</v>
      </c>
      <c r="JI774">
        <v>0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0</v>
      </c>
      <c r="JT774">
        <v>0</v>
      </c>
      <c r="JU774">
        <v>0</v>
      </c>
      <c r="JV774">
        <v>0</v>
      </c>
      <c r="JW774">
        <v>0</v>
      </c>
      <c r="JX774">
        <v>0</v>
      </c>
      <c r="JY774">
        <v>1</v>
      </c>
      <c r="JZ774">
        <v>1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1</v>
      </c>
      <c r="KQ774">
        <v>1</v>
      </c>
      <c r="KR774">
        <v>0</v>
      </c>
      <c r="KS774">
        <v>0</v>
      </c>
      <c r="KT774">
        <v>0</v>
      </c>
      <c r="KU774">
        <v>0</v>
      </c>
      <c r="KV774">
        <v>0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0</v>
      </c>
      <c r="LD774">
        <v>0</v>
      </c>
      <c r="LE774">
        <v>0</v>
      </c>
      <c r="LF774">
        <v>0</v>
      </c>
      <c r="LG774">
        <v>0</v>
      </c>
      <c r="LH774">
        <v>0</v>
      </c>
      <c r="LI774">
        <v>1</v>
      </c>
      <c r="LJ774">
        <v>0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1</v>
      </c>
    </row>
    <row r="775" spans="1:332">
      <c r="A775" t="s">
        <v>412</v>
      </c>
      <c r="B775" t="s">
        <v>410</v>
      </c>
      <c r="C775" t="str">
        <f>"061704"</f>
        <v>061704</v>
      </c>
      <c r="D775" t="s">
        <v>409</v>
      </c>
      <c r="E775">
        <v>4</v>
      </c>
      <c r="F775">
        <v>418</v>
      </c>
      <c r="G775">
        <v>320</v>
      </c>
      <c r="H775">
        <v>172</v>
      </c>
      <c r="I775">
        <v>148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148</v>
      </c>
      <c r="T775">
        <v>0</v>
      </c>
      <c r="U775">
        <v>0</v>
      </c>
      <c r="V775">
        <v>148</v>
      </c>
      <c r="W775">
        <v>2</v>
      </c>
      <c r="X775">
        <v>0</v>
      </c>
      <c r="Y775">
        <v>2</v>
      </c>
      <c r="Z775">
        <v>0</v>
      </c>
      <c r="AA775">
        <v>146</v>
      </c>
      <c r="AB775">
        <v>101</v>
      </c>
      <c r="AC775">
        <v>29</v>
      </c>
      <c r="AD775">
        <v>13</v>
      </c>
      <c r="AE775">
        <v>6</v>
      </c>
      <c r="AF775">
        <v>0</v>
      </c>
      <c r="AG775">
        <v>1</v>
      </c>
      <c r="AH775">
        <v>1</v>
      </c>
      <c r="AI775">
        <v>4</v>
      </c>
      <c r="AJ775">
        <v>2</v>
      </c>
      <c r="AK775">
        <v>20</v>
      </c>
      <c r="AL775">
        <v>5</v>
      </c>
      <c r="AM775">
        <v>6</v>
      </c>
      <c r="AN775">
        <v>1</v>
      </c>
      <c r="AO775">
        <v>0</v>
      </c>
      <c r="AP775">
        <v>1</v>
      </c>
      <c r="AQ775">
        <v>0</v>
      </c>
      <c r="AR775">
        <v>1</v>
      </c>
      <c r="AS775">
        <v>0</v>
      </c>
      <c r="AT775">
        <v>0</v>
      </c>
      <c r="AU775">
        <v>3</v>
      </c>
      <c r="AV775">
        <v>0</v>
      </c>
      <c r="AW775">
        <v>2</v>
      </c>
      <c r="AX775">
        <v>0</v>
      </c>
      <c r="AY775">
        <v>0</v>
      </c>
      <c r="AZ775">
        <v>1</v>
      </c>
      <c r="BA775">
        <v>1</v>
      </c>
      <c r="BB775">
        <v>0</v>
      </c>
      <c r="BC775">
        <v>0</v>
      </c>
      <c r="BD775">
        <v>0</v>
      </c>
      <c r="BE775">
        <v>0</v>
      </c>
      <c r="BF775">
        <v>4</v>
      </c>
      <c r="BG775">
        <v>101</v>
      </c>
      <c r="BH775">
        <v>10</v>
      </c>
      <c r="BI775">
        <v>6</v>
      </c>
      <c r="BJ775">
        <v>1</v>
      </c>
      <c r="BK775">
        <v>0</v>
      </c>
      <c r="BL775">
        <v>1</v>
      </c>
      <c r="BM775">
        <v>0</v>
      </c>
      <c r="BN775">
        <v>0</v>
      </c>
      <c r="BO775">
        <v>2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10</v>
      </c>
      <c r="CN775">
        <v>1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1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1</v>
      </c>
      <c r="DF775">
        <v>9</v>
      </c>
      <c r="DG775">
        <v>8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1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9</v>
      </c>
      <c r="EL775">
        <v>15</v>
      </c>
      <c r="EM775">
        <v>4</v>
      </c>
      <c r="EN775">
        <v>0</v>
      </c>
      <c r="EO775">
        <v>2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1</v>
      </c>
      <c r="EV775">
        <v>8</v>
      </c>
      <c r="EW775">
        <v>0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0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15</v>
      </c>
      <c r="FQ775">
        <v>5</v>
      </c>
      <c r="FR775">
        <v>3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1</v>
      </c>
      <c r="FY775">
        <v>0</v>
      </c>
      <c r="FZ775">
        <v>0</v>
      </c>
      <c r="GA775">
        <v>0</v>
      </c>
      <c r="GB775">
        <v>0</v>
      </c>
      <c r="GC775">
        <v>0</v>
      </c>
      <c r="GD775">
        <v>0</v>
      </c>
      <c r="GE775">
        <v>0</v>
      </c>
      <c r="GF775">
        <v>0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1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5</v>
      </c>
      <c r="GV775">
        <v>4</v>
      </c>
      <c r="GW775">
        <v>3</v>
      </c>
      <c r="GX775">
        <v>0</v>
      </c>
      <c r="GY775">
        <v>0</v>
      </c>
      <c r="GZ775">
        <v>0</v>
      </c>
      <c r="HA775">
        <v>0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1</v>
      </c>
      <c r="HM775">
        <v>0</v>
      </c>
      <c r="HN775">
        <v>0</v>
      </c>
      <c r="HO775">
        <v>0</v>
      </c>
      <c r="HP775">
        <v>0</v>
      </c>
      <c r="HQ775">
        <v>0</v>
      </c>
      <c r="HR775">
        <v>0</v>
      </c>
      <c r="HS775">
        <v>0</v>
      </c>
      <c r="HT775">
        <v>0</v>
      </c>
      <c r="HU775">
        <v>0</v>
      </c>
      <c r="HV775">
        <v>0</v>
      </c>
      <c r="HW775">
        <v>0</v>
      </c>
      <c r="HX775">
        <v>0</v>
      </c>
      <c r="HY775">
        <v>0</v>
      </c>
      <c r="HZ775">
        <v>0</v>
      </c>
      <c r="IA775">
        <v>4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0</v>
      </c>
      <c r="IN775">
        <v>0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1</v>
      </c>
      <c r="JH775">
        <v>0</v>
      </c>
      <c r="JI775">
        <v>0</v>
      </c>
      <c r="JJ775">
        <v>1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0</v>
      </c>
      <c r="JW775">
        <v>0</v>
      </c>
      <c r="JX775">
        <v>1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0</v>
      </c>
      <c r="LR775">
        <v>0</v>
      </c>
      <c r="LS775">
        <v>0</v>
      </c>
      <c r="LT775">
        <v>0</v>
      </c>
    </row>
    <row r="776" spans="1:332">
      <c r="A776" t="s">
        <v>411</v>
      </c>
      <c r="B776" t="s">
        <v>410</v>
      </c>
      <c r="C776" t="str">
        <f>"061704"</f>
        <v>061704</v>
      </c>
      <c r="D776" t="s">
        <v>409</v>
      </c>
      <c r="E776">
        <v>5</v>
      </c>
      <c r="F776">
        <v>900</v>
      </c>
      <c r="G776">
        <v>680</v>
      </c>
      <c r="H776">
        <v>305</v>
      </c>
      <c r="I776">
        <v>375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375</v>
      </c>
      <c r="T776">
        <v>0</v>
      </c>
      <c r="U776">
        <v>0</v>
      </c>
      <c r="V776">
        <v>375</v>
      </c>
      <c r="W776">
        <v>15</v>
      </c>
      <c r="X776">
        <v>10</v>
      </c>
      <c r="Y776">
        <v>5</v>
      </c>
      <c r="Z776">
        <v>0</v>
      </c>
      <c r="AA776">
        <v>360</v>
      </c>
      <c r="AB776">
        <v>178</v>
      </c>
      <c r="AC776">
        <v>58</v>
      </c>
      <c r="AD776">
        <v>13</v>
      </c>
      <c r="AE776">
        <v>6</v>
      </c>
      <c r="AF776">
        <v>5</v>
      </c>
      <c r="AG776">
        <v>2</v>
      </c>
      <c r="AH776">
        <v>0</v>
      </c>
      <c r="AI776">
        <v>11</v>
      </c>
      <c r="AJ776">
        <v>2</v>
      </c>
      <c r="AK776">
        <v>41</v>
      </c>
      <c r="AL776">
        <v>5</v>
      </c>
      <c r="AM776">
        <v>10</v>
      </c>
      <c r="AN776">
        <v>1</v>
      </c>
      <c r="AO776">
        <v>1</v>
      </c>
      <c r="AP776">
        <v>0</v>
      </c>
      <c r="AQ776">
        <v>0</v>
      </c>
      <c r="AR776">
        <v>4</v>
      </c>
      <c r="AS776">
        <v>0</v>
      </c>
      <c r="AT776">
        <v>0</v>
      </c>
      <c r="AU776">
        <v>0</v>
      </c>
      <c r="AV776">
        <v>1</v>
      </c>
      <c r="AW776">
        <v>5</v>
      </c>
      <c r="AX776">
        <v>4</v>
      </c>
      <c r="AY776">
        <v>0</v>
      </c>
      <c r="AZ776">
        <v>2</v>
      </c>
      <c r="BA776">
        <v>0</v>
      </c>
      <c r="BB776">
        <v>0</v>
      </c>
      <c r="BC776">
        <v>0</v>
      </c>
      <c r="BD776">
        <v>1</v>
      </c>
      <c r="BE776">
        <v>1</v>
      </c>
      <c r="BF776">
        <v>5</v>
      </c>
      <c r="BG776">
        <v>178</v>
      </c>
      <c r="BH776">
        <v>18</v>
      </c>
      <c r="BI776">
        <v>11</v>
      </c>
      <c r="BJ776">
        <v>3</v>
      </c>
      <c r="BK776">
        <v>1</v>
      </c>
      <c r="BL776">
        <v>1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1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1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18</v>
      </c>
      <c r="CN776">
        <v>5</v>
      </c>
      <c r="CO776">
        <v>1</v>
      </c>
      <c r="CP776">
        <v>0</v>
      </c>
      <c r="CQ776">
        <v>0</v>
      </c>
      <c r="CR776">
        <v>0</v>
      </c>
      <c r="CS776">
        <v>1</v>
      </c>
      <c r="CT776">
        <v>0</v>
      </c>
      <c r="CU776">
        <v>1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1</v>
      </c>
      <c r="DB776">
        <v>0</v>
      </c>
      <c r="DC776">
        <v>0</v>
      </c>
      <c r="DD776">
        <v>1</v>
      </c>
      <c r="DE776">
        <v>5</v>
      </c>
      <c r="DF776">
        <v>19</v>
      </c>
      <c r="DG776">
        <v>15</v>
      </c>
      <c r="DH776">
        <v>0</v>
      </c>
      <c r="DI776">
        <v>0</v>
      </c>
      <c r="DJ776">
        <v>2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1</v>
      </c>
      <c r="EK776">
        <v>19</v>
      </c>
      <c r="EL776">
        <v>65</v>
      </c>
      <c r="EM776">
        <v>10</v>
      </c>
      <c r="EN776">
        <v>5</v>
      </c>
      <c r="EO776">
        <v>1</v>
      </c>
      <c r="EP776">
        <v>0</v>
      </c>
      <c r="EQ776">
        <v>1</v>
      </c>
      <c r="ER776">
        <v>0</v>
      </c>
      <c r="ES776">
        <v>0</v>
      </c>
      <c r="ET776">
        <v>0</v>
      </c>
      <c r="EU776">
        <v>5</v>
      </c>
      <c r="EV776">
        <v>40</v>
      </c>
      <c r="EW776">
        <v>0</v>
      </c>
      <c r="EX776">
        <v>0</v>
      </c>
      <c r="EY776">
        <v>0</v>
      </c>
      <c r="EZ776">
        <v>0</v>
      </c>
      <c r="FA776">
        <v>2</v>
      </c>
      <c r="FB776">
        <v>0</v>
      </c>
      <c r="FC776">
        <v>0</v>
      </c>
      <c r="FD776">
        <v>0</v>
      </c>
      <c r="FE776">
        <v>0</v>
      </c>
      <c r="FF776">
        <v>1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65</v>
      </c>
      <c r="FQ776">
        <v>11</v>
      </c>
      <c r="FR776">
        <v>9</v>
      </c>
      <c r="FS776">
        <v>0</v>
      </c>
      <c r="FT776">
        <v>1</v>
      </c>
      <c r="FU776">
        <v>0</v>
      </c>
      <c r="FV776">
        <v>0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0</v>
      </c>
      <c r="GD776">
        <v>0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0</v>
      </c>
      <c r="GM776">
        <v>0</v>
      </c>
      <c r="GN776">
        <v>0</v>
      </c>
      <c r="GO776">
        <v>0</v>
      </c>
      <c r="GP776">
        <v>0</v>
      </c>
      <c r="GQ776">
        <v>1</v>
      </c>
      <c r="GR776">
        <v>0</v>
      </c>
      <c r="GS776">
        <v>0</v>
      </c>
      <c r="GT776">
        <v>0</v>
      </c>
      <c r="GU776">
        <v>11</v>
      </c>
      <c r="GV776">
        <v>59</v>
      </c>
      <c r="GW776">
        <v>22</v>
      </c>
      <c r="GX776">
        <v>3</v>
      </c>
      <c r="GY776">
        <v>2</v>
      </c>
      <c r="GZ776">
        <v>2</v>
      </c>
      <c r="HA776">
        <v>0</v>
      </c>
      <c r="HB776">
        <v>2</v>
      </c>
      <c r="HC776">
        <v>2</v>
      </c>
      <c r="HD776">
        <v>0</v>
      </c>
      <c r="HE776">
        <v>1</v>
      </c>
      <c r="HF776">
        <v>2</v>
      </c>
      <c r="HG776">
        <v>2</v>
      </c>
      <c r="HH776">
        <v>3</v>
      </c>
      <c r="HI776">
        <v>3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0</v>
      </c>
      <c r="HQ776">
        <v>10</v>
      </c>
      <c r="HR776">
        <v>0</v>
      </c>
      <c r="HS776">
        <v>0</v>
      </c>
      <c r="HT776">
        <v>0</v>
      </c>
      <c r="HU776">
        <v>0</v>
      </c>
      <c r="HV776">
        <v>5</v>
      </c>
      <c r="HW776">
        <v>0</v>
      </c>
      <c r="HX776">
        <v>0</v>
      </c>
      <c r="HY776">
        <v>0</v>
      </c>
      <c r="HZ776">
        <v>0</v>
      </c>
      <c r="IA776">
        <v>59</v>
      </c>
      <c r="IB776">
        <v>2</v>
      </c>
      <c r="IC776">
        <v>0</v>
      </c>
      <c r="ID776">
        <v>0</v>
      </c>
      <c r="IE776">
        <v>1</v>
      </c>
      <c r="IF776">
        <v>0</v>
      </c>
      <c r="IG776">
        <v>0</v>
      </c>
      <c r="IH776">
        <v>0</v>
      </c>
      <c r="II776">
        <v>0</v>
      </c>
      <c r="IJ776">
        <v>0</v>
      </c>
      <c r="IK776">
        <v>0</v>
      </c>
      <c r="IL776">
        <v>1</v>
      </c>
      <c r="IM776">
        <v>0</v>
      </c>
      <c r="IN776">
        <v>0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2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1</v>
      </c>
      <c r="JZ776">
        <v>0</v>
      </c>
      <c r="KA776">
        <v>0</v>
      </c>
      <c r="KB776">
        <v>0</v>
      </c>
      <c r="KC776">
        <v>0</v>
      </c>
      <c r="KD776">
        <v>1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1</v>
      </c>
      <c r="KQ776">
        <v>2</v>
      </c>
      <c r="KR776">
        <v>1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1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0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2</v>
      </c>
    </row>
    <row r="777" spans="1:332">
      <c r="A777" t="s">
        <v>408</v>
      </c>
      <c r="B777" t="s">
        <v>400</v>
      </c>
      <c r="C777" t="str">
        <f>"061705"</f>
        <v>061705</v>
      </c>
      <c r="D777" t="s">
        <v>407</v>
      </c>
      <c r="E777">
        <v>1</v>
      </c>
      <c r="F777">
        <v>1417</v>
      </c>
      <c r="G777">
        <v>1081</v>
      </c>
      <c r="H777">
        <v>531</v>
      </c>
      <c r="I777">
        <v>550</v>
      </c>
      <c r="J777">
        <v>1</v>
      </c>
      <c r="K777">
        <v>3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550</v>
      </c>
      <c r="T777">
        <v>0</v>
      </c>
      <c r="U777">
        <v>0</v>
      </c>
      <c r="V777">
        <v>550</v>
      </c>
      <c r="W777">
        <v>15</v>
      </c>
      <c r="X777">
        <v>11</v>
      </c>
      <c r="Y777">
        <v>4</v>
      </c>
      <c r="Z777">
        <v>0</v>
      </c>
      <c r="AA777">
        <v>535</v>
      </c>
      <c r="AB777">
        <v>274</v>
      </c>
      <c r="AC777">
        <v>105</v>
      </c>
      <c r="AD777">
        <v>6</v>
      </c>
      <c r="AE777">
        <v>10</v>
      </c>
      <c r="AF777">
        <v>5</v>
      </c>
      <c r="AG777">
        <v>3</v>
      </c>
      <c r="AH777">
        <v>0</v>
      </c>
      <c r="AI777">
        <v>16</v>
      </c>
      <c r="AJ777">
        <v>0</v>
      </c>
      <c r="AK777">
        <v>71</v>
      </c>
      <c r="AL777">
        <v>5</v>
      </c>
      <c r="AM777">
        <v>21</v>
      </c>
      <c r="AN777">
        <v>0</v>
      </c>
      <c r="AO777">
        <v>1</v>
      </c>
      <c r="AP777">
        <v>3</v>
      </c>
      <c r="AQ777">
        <v>2</v>
      </c>
      <c r="AR777">
        <v>1</v>
      </c>
      <c r="AS777">
        <v>3</v>
      </c>
      <c r="AT777">
        <v>0</v>
      </c>
      <c r="AU777">
        <v>2</v>
      </c>
      <c r="AV777">
        <v>1</v>
      </c>
      <c r="AW777">
        <v>6</v>
      </c>
      <c r="AX777">
        <v>0</v>
      </c>
      <c r="AY777">
        <v>0</v>
      </c>
      <c r="AZ777">
        <v>0</v>
      </c>
      <c r="BA777">
        <v>6</v>
      </c>
      <c r="BB777">
        <v>2</v>
      </c>
      <c r="BC777">
        <v>1</v>
      </c>
      <c r="BD777">
        <v>0</v>
      </c>
      <c r="BE777">
        <v>0</v>
      </c>
      <c r="BF777">
        <v>4</v>
      </c>
      <c r="BG777">
        <v>274</v>
      </c>
      <c r="BH777">
        <v>57</v>
      </c>
      <c r="BI777">
        <v>33</v>
      </c>
      <c r="BJ777">
        <v>2</v>
      </c>
      <c r="BK777">
        <v>7</v>
      </c>
      <c r="BL777">
        <v>1</v>
      </c>
      <c r="BM777">
        <v>0</v>
      </c>
      <c r="BN777">
        <v>3</v>
      </c>
      <c r="BO777">
        <v>1</v>
      </c>
      <c r="BP777">
        <v>0</v>
      </c>
      <c r="BQ777">
        <v>0</v>
      </c>
      <c r="BR777">
        <v>4</v>
      </c>
      <c r="BS777">
        <v>1</v>
      </c>
      <c r="BT777">
        <v>0</v>
      </c>
      <c r="BU777">
        <v>1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1</v>
      </c>
      <c r="CB777">
        <v>2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1</v>
      </c>
      <c r="CM777">
        <v>57</v>
      </c>
      <c r="CN777">
        <v>14</v>
      </c>
      <c r="CO777">
        <v>6</v>
      </c>
      <c r="CP777">
        <v>4</v>
      </c>
      <c r="CQ777">
        <v>1</v>
      </c>
      <c r="CR777">
        <v>1</v>
      </c>
      <c r="CS777">
        <v>0</v>
      </c>
      <c r="CT777">
        <v>0</v>
      </c>
      <c r="CU777">
        <v>0</v>
      </c>
      <c r="CV777">
        <v>1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1</v>
      </c>
      <c r="DD777">
        <v>0</v>
      </c>
      <c r="DE777">
        <v>14</v>
      </c>
      <c r="DF777">
        <v>24</v>
      </c>
      <c r="DG777">
        <v>11</v>
      </c>
      <c r="DH777">
        <v>4</v>
      </c>
      <c r="DI777">
        <v>2</v>
      </c>
      <c r="DJ777">
        <v>1</v>
      </c>
      <c r="DK777">
        <v>0</v>
      </c>
      <c r="DL777">
        <v>0</v>
      </c>
      <c r="DM777">
        <v>0</v>
      </c>
      <c r="DN777">
        <v>1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3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1</v>
      </c>
      <c r="EI777">
        <v>0</v>
      </c>
      <c r="EJ777">
        <v>1</v>
      </c>
      <c r="EK777">
        <v>24</v>
      </c>
      <c r="EL777">
        <v>44</v>
      </c>
      <c r="EM777">
        <v>3</v>
      </c>
      <c r="EN777">
        <v>10</v>
      </c>
      <c r="EO777">
        <v>2</v>
      </c>
      <c r="EP777">
        <v>2</v>
      </c>
      <c r="EQ777">
        <v>0</v>
      </c>
      <c r="ER777">
        <v>0</v>
      </c>
      <c r="ES777">
        <v>0</v>
      </c>
      <c r="ET777">
        <v>0</v>
      </c>
      <c r="EU777">
        <v>6</v>
      </c>
      <c r="EV777">
        <v>12</v>
      </c>
      <c r="EW777">
        <v>0</v>
      </c>
      <c r="EX777">
        <v>1</v>
      </c>
      <c r="EY777">
        <v>0</v>
      </c>
      <c r="EZ777">
        <v>2</v>
      </c>
      <c r="FA777">
        <v>0</v>
      </c>
      <c r="FB777">
        <v>0</v>
      </c>
      <c r="FC777">
        <v>1</v>
      </c>
      <c r="FD777">
        <v>0</v>
      </c>
      <c r="FE777">
        <v>0</v>
      </c>
      <c r="FF777">
        <v>0</v>
      </c>
      <c r="FG777">
        <v>3</v>
      </c>
      <c r="FH777">
        <v>0</v>
      </c>
      <c r="FI777">
        <v>0</v>
      </c>
      <c r="FJ777">
        <v>1</v>
      </c>
      <c r="FK777">
        <v>1</v>
      </c>
      <c r="FL777">
        <v>0</v>
      </c>
      <c r="FM777">
        <v>0</v>
      </c>
      <c r="FN777">
        <v>0</v>
      </c>
      <c r="FO777">
        <v>0</v>
      </c>
      <c r="FP777">
        <v>44</v>
      </c>
      <c r="FQ777">
        <v>28</v>
      </c>
      <c r="FR777">
        <v>14</v>
      </c>
      <c r="FS777">
        <v>5</v>
      </c>
      <c r="FT777">
        <v>1</v>
      </c>
      <c r="FU777">
        <v>0</v>
      </c>
      <c r="FV777">
        <v>0</v>
      </c>
      <c r="FW777">
        <v>1</v>
      </c>
      <c r="FX777">
        <v>0</v>
      </c>
      <c r="FY777">
        <v>0</v>
      </c>
      <c r="FZ777">
        <v>0</v>
      </c>
      <c r="GA777">
        <v>0</v>
      </c>
      <c r="GB777">
        <v>0</v>
      </c>
      <c r="GC777">
        <v>0</v>
      </c>
      <c r="GD777">
        <v>2</v>
      </c>
      <c r="GE777">
        <v>0</v>
      </c>
      <c r="GF777">
        <v>0</v>
      </c>
      <c r="GG777">
        <v>0</v>
      </c>
      <c r="GH777">
        <v>0</v>
      </c>
      <c r="GI777">
        <v>1</v>
      </c>
      <c r="GJ777">
        <v>1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2</v>
      </c>
      <c r="GT777">
        <v>1</v>
      </c>
      <c r="GU777">
        <v>28</v>
      </c>
      <c r="GV777">
        <v>80</v>
      </c>
      <c r="GW777">
        <v>19</v>
      </c>
      <c r="GX777">
        <v>6</v>
      </c>
      <c r="GY777">
        <v>0</v>
      </c>
      <c r="GZ777">
        <v>1</v>
      </c>
      <c r="HA777">
        <v>3</v>
      </c>
      <c r="HB777">
        <v>4</v>
      </c>
      <c r="HC777">
        <v>3</v>
      </c>
      <c r="HD777">
        <v>2</v>
      </c>
      <c r="HE777">
        <v>1</v>
      </c>
      <c r="HF777">
        <v>1</v>
      </c>
      <c r="HG777">
        <v>0</v>
      </c>
      <c r="HH777">
        <v>1</v>
      </c>
      <c r="HI777">
        <v>7</v>
      </c>
      <c r="HJ777">
        <v>1</v>
      </c>
      <c r="HK777">
        <v>1</v>
      </c>
      <c r="HL777">
        <v>0</v>
      </c>
      <c r="HM777">
        <v>0</v>
      </c>
      <c r="HN777">
        <v>1</v>
      </c>
      <c r="HO777">
        <v>6</v>
      </c>
      <c r="HP777">
        <v>2</v>
      </c>
      <c r="HQ777">
        <v>13</v>
      </c>
      <c r="HR777">
        <v>3</v>
      </c>
      <c r="HS777">
        <v>2</v>
      </c>
      <c r="HT777">
        <v>1</v>
      </c>
      <c r="HU777">
        <v>0</v>
      </c>
      <c r="HV777">
        <v>1</v>
      </c>
      <c r="HW777">
        <v>0</v>
      </c>
      <c r="HX777">
        <v>0</v>
      </c>
      <c r="HY777">
        <v>0</v>
      </c>
      <c r="HZ777">
        <v>1</v>
      </c>
      <c r="IA777">
        <v>80</v>
      </c>
      <c r="IB777">
        <v>10</v>
      </c>
      <c r="IC777">
        <v>7</v>
      </c>
      <c r="ID777">
        <v>1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0</v>
      </c>
      <c r="IN777">
        <v>0</v>
      </c>
      <c r="IO777">
        <v>0</v>
      </c>
      <c r="IP777">
        <v>0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10</v>
      </c>
      <c r="JG777">
        <v>2</v>
      </c>
      <c r="JH777">
        <v>1</v>
      </c>
      <c r="JI777">
        <v>0</v>
      </c>
      <c r="JJ777">
        <v>1</v>
      </c>
      <c r="JK777">
        <v>0</v>
      </c>
      <c r="JL777">
        <v>0</v>
      </c>
      <c r="JM777">
        <v>0</v>
      </c>
      <c r="JN777">
        <v>0</v>
      </c>
      <c r="JO777">
        <v>0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0</v>
      </c>
      <c r="JW777">
        <v>0</v>
      </c>
      <c r="JX777">
        <v>2</v>
      </c>
      <c r="JY777">
        <v>1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1</v>
      </c>
      <c r="KL777">
        <v>0</v>
      </c>
      <c r="KM777">
        <v>0</v>
      </c>
      <c r="KN777">
        <v>0</v>
      </c>
      <c r="KO777">
        <v>0</v>
      </c>
      <c r="KP777">
        <v>1</v>
      </c>
      <c r="KQ777">
        <v>1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1</v>
      </c>
      <c r="LC777">
        <v>0</v>
      </c>
      <c r="LD777">
        <v>0</v>
      </c>
      <c r="LE777">
        <v>0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1</v>
      </c>
    </row>
    <row r="778" spans="1:332">
      <c r="A778" t="s">
        <v>406</v>
      </c>
      <c r="B778" t="s">
        <v>400</v>
      </c>
      <c r="C778" t="str">
        <f>"061705"</f>
        <v>061705</v>
      </c>
      <c r="D778" t="s">
        <v>403</v>
      </c>
      <c r="E778">
        <v>2</v>
      </c>
      <c r="F778">
        <v>690</v>
      </c>
      <c r="G778">
        <v>531</v>
      </c>
      <c r="H778">
        <v>360</v>
      </c>
      <c r="I778">
        <v>171</v>
      </c>
      <c r="J778">
        <v>0</v>
      </c>
      <c r="K778">
        <v>3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171</v>
      </c>
      <c r="T778">
        <v>0</v>
      </c>
      <c r="U778">
        <v>0</v>
      </c>
      <c r="V778">
        <v>171</v>
      </c>
      <c r="W778">
        <v>7</v>
      </c>
      <c r="X778">
        <v>5</v>
      </c>
      <c r="Y778">
        <v>2</v>
      </c>
      <c r="Z778">
        <v>0</v>
      </c>
      <c r="AA778">
        <v>164</v>
      </c>
      <c r="AB778">
        <v>92</v>
      </c>
      <c r="AC778">
        <v>24</v>
      </c>
      <c r="AD778">
        <v>1</v>
      </c>
      <c r="AE778">
        <v>28</v>
      </c>
      <c r="AF778">
        <v>1</v>
      </c>
      <c r="AG778">
        <v>1</v>
      </c>
      <c r="AH778">
        <v>1</v>
      </c>
      <c r="AI778">
        <v>6</v>
      </c>
      <c r="AJ778">
        <v>0</v>
      </c>
      <c r="AK778">
        <v>13</v>
      </c>
      <c r="AL778">
        <v>3</v>
      </c>
      <c r="AM778">
        <v>2</v>
      </c>
      <c r="AN778">
        <v>3</v>
      </c>
      <c r="AO778">
        <v>1</v>
      </c>
      <c r="AP778">
        <v>0</v>
      </c>
      <c r="AQ778">
        <v>1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2</v>
      </c>
      <c r="AX778">
        <v>3</v>
      </c>
      <c r="AY778">
        <v>0</v>
      </c>
      <c r="AZ778">
        <v>1</v>
      </c>
      <c r="BA778">
        <v>1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92</v>
      </c>
      <c r="BH778">
        <v>17</v>
      </c>
      <c r="BI778">
        <v>15</v>
      </c>
      <c r="BJ778">
        <v>0</v>
      </c>
      <c r="BK778">
        <v>1</v>
      </c>
      <c r="BL778">
        <v>0</v>
      </c>
      <c r="BM778">
        <v>0</v>
      </c>
      <c r="BN778">
        <v>1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17</v>
      </c>
      <c r="CN778">
        <v>9</v>
      </c>
      <c r="CO778">
        <v>4</v>
      </c>
      <c r="CP778">
        <v>0</v>
      </c>
      <c r="CQ778">
        <v>1</v>
      </c>
      <c r="CR778">
        <v>0</v>
      </c>
      <c r="CS778">
        <v>0</v>
      </c>
      <c r="CT778">
        <v>0</v>
      </c>
      <c r="CU778">
        <v>3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1</v>
      </c>
      <c r="DB778">
        <v>0</v>
      </c>
      <c r="DC778">
        <v>0</v>
      </c>
      <c r="DD778">
        <v>0</v>
      </c>
      <c r="DE778">
        <v>9</v>
      </c>
      <c r="DF778">
        <v>9</v>
      </c>
      <c r="DG778">
        <v>5</v>
      </c>
      <c r="DH778">
        <v>0</v>
      </c>
      <c r="DI778">
        <v>0</v>
      </c>
      <c r="DJ778">
        <v>0</v>
      </c>
      <c r="DK778">
        <v>0</v>
      </c>
      <c r="DL778">
        <v>1</v>
      </c>
      <c r="DM778">
        <v>0</v>
      </c>
      <c r="DN778">
        <v>0</v>
      </c>
      <c r="DO778">
        <v>1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1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1</v>
      </c>
      <c r="EK778">
        <v>9</v>
      </c>
      <c r="EL778">
        <v>10</v>
      </c>
      <c r="EM778">
        <v>4</v>
      </c>
      <c r="EN778">
        <v>0</v>
      </c>
      <c r="EO778">
        <v>2</v>
      </c>
      <c r="EP778">
        <v>0</v>
      </c>
      <c r="EQ778">
        <v>0</v>
      </c>
      <c r="ER778">
        <v>0</v>
      </c>
      <c r="ES778">
        <v>0</v>
      </c>
      <c r="ET778">
        <v>0</v>
      </c>
      <c r="EU778">
        <v>1</v>
      </c>
      <c r="EV778">
        <v>1</v>
      </c>
      <c r="EW778">
        <v>0</v>
      </c>
      <c r="EX778">
        <v>0</v>
      </c>
      <c r="EY778">
        <v>0</v>
      </c>
      <c r="EZ778">
        <v>0</v>
      </c>
      <c r="FA778">
        <v>1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1</v>
      </c>
      <c r="FM778">
        <v>0</v>
      </c>
      <c r="FN778">
        <v>0</v>
      </c>
      <c r="FO778">
        <v>0</v>
      </c>
      <c r="FP778">
        <v>10</v>
      </c>
      <c r="FQ778">
        <v>4</v>
      </c>
      <c r="FR778">
        <v>4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4</v>
      </c>
      <c r="GV778">
        <v>15</v>
      </c>
      <c r="GW778">
        <v>5</v>
      </c>
      <c r="GX778">
        <v>0</v>
      </c>
      <c r="GY778">
        <v>0</v>
      </c>
      <c r="GZ778">
        <v>0</v>
      </c>
      <c r="HA778">
        <v>1</v>
      </c>
      <c r="HB778">
        <v>1</v>
      </c>
      <c r="HC778">
        <v>1</v>
      </c>
      <c r="HD778">
        <v>0</v>
      </c>
      <c r="HE778">
        <v>0</v>
      </c>
      <c r="HF778">
        <v>0</v>
      </c>
      <c r="HG778">
        <v>0</v>
      </c>
      <c r="HH778">
        <v>2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2</v>
      </c>
      <c r="HR778">
        <v>0</v>
      </c>
      <c r="HS778">
        <v>1</v>
      </c>
      <c r="HT778">
        <v>0</v>
      </c>
      <c r="HU778">
        <v>1</v>
      </c>
      <c r="HV778">
        <v>0</v>
      </c>
      <c r="HW778">
        <v>1</v>
      </c>
      <c r="HX778">
        <v>0</v>
      </c>
      <c r="HY778">
        <v>0</v>
      </c>
      <c r="HZ778">
        <v>0</v>
      </c>
      <c r="IA778">
        <v>15</v>
      </c>
      <c r="IB778">
        <v>8</v>
      </c>
      <c r="IC778">
        <v>2</v>
      </c>
      <c r="ID778">
        <v>1</v>
      </c>
      <c r="IE778">
        <v>2</v>
      </c>
      <c r="IF778">
        <v>0</v>
      </c>
      <c r="IG778">
        <v>0</v>
      </c>
      <c r="IH778">
        <v>0</v>
      </c>
      <c r="II778">
        <v>0</v>
      </c>
      <c r="IJ778">
        <v>0</v>
      </c>
      <c r="IK778">
        <v>0</v>
      </c>
      <c r="IL778">
        <v>0</v>
      </c>
      <c r="IM778">
        <v>1</v>
      </c>
      <c r="IN778">
        <v>0</v>
      </c>
      <c r="IO778">
        <v>0</v>
      </c>
      <c r="IP778">
        <v>0</v>
      </c>
      <c r="IQ778">
        <v>1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1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8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0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</row>
    <row r="779" spans="1:332">
      <c r="A779" t="s">
        <v>405</v>
      </c>
      <c r="B779" t="s">
        <v>400</v>
      </c>
      <c r="C779" t="str">
        <f>"061705"</f>
        <v>061705</v>
      </c>
      <c r="D779" t="s">
        <v>403</v>
      </c>
      <c r="E779">
        <v>3</v>
      </c>
      <c r="F779">
        <v>955</v>
      </c>
      <c r="G779">
        <v>730</v>
      </c>
      <c r="H779">
        <v>297</v>
      </c>
      <c r="I779">
        <v>433</v>
      </c>
      <c r="J779">
        <v>0</v>
      </c>
      <c r="K779">
        <v>2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433</v>
      </c>
      <c r="T779">
        <v>0</v>
      </c>
      <c r="U779">
        <v>0</v>
      </c>
      <c r="V779">
        <v>433</v>
      </c>
      <c r="W779">
        <v>17</v>
      </c>
      <c r="X779">
        <v>13</v>
      </c>
      <c r="Y779">
        <v>4</v>
      </c>
      <c r="Z779">
        <v>0</v>
      </c>
      <c r="AA779">
        <v>416</v>
      </c>
      <c r="AB779">
        <v>268</v>
      </c>
      <c r="AC779">
        <v>110</v>
      </c>
      <c r="AD779">
        <v>17</v>
      </c>
      <c r="AE779">
        <v>14</v>
      </c>
      <c r="AF779">
        <v>6</v>
      </c>
      <c r="AG779">
        <v>4</v>
      </c>
      <c r="AH779">
        <v>2</v>
      </c>
      <c r="AI779">
        <v>12</v>
      </c>
      <c r="AJ779">
        <v>0</v>
      </c>
      <c r="AK779">
        <v>45</v>
      </c>
      <c r="AL779">
        <v>5</v>
      </c>
      <c r="AM779">
        <v>31</v>
      </c>
      <c r="AN779">
        <v>1</v>
      </c>
      <c r="AO779">
        <v>6</v>
      </c>
      <c r="AP779">
        <v>1</v>
      </c>
      <c r="AQ779">
        <v>0</v>
      </c>
      <c r="AR779">
        <v>0</v>
      </c>
      <c r="AS779">
        <v>1</v>
      </c>
      <c r="AT779">
        <v>0</v>
      </c>
      <c r="AU779">
        <v>0</v>
      </c>
      <c r="AV779">
        <v>0</v>
      </c>
      <c r="AW779">
        <v>0</v>
      </c>
      <c r="AX779">
        <v>4</v>
      </c>
      <c r="AY779">
        <v>1</v>
      </c>
      <c r="AZ779">
        <v>2</v>
      </c>
      <c r="BA779">
        <v>2</v>
      </c>
      <c r="BB779">
        <v>0</v>
      </c>
      <c r="BC779">
        <v>0</v>
      </c>
      <c r="BD779">
        <v>0</v>
      </c>
      <c r="BE779">
        <v>0</v>
      </c>
      <c r="BF779">
        <v>4</v>
      </c>
      <c r="BG779">
        <v>268</v>
      </c>
      <c r="BH779">
        <v>38</v>
      </c>
      <c r="BI779">
        <v>25</v>
      </c>
      <c r="BJ779">
        <v>1</v>
      </c>
      <c r="BK779">
        <v>3</v>
      </c>
      <c r="BL779">
        <v>1</v>
      </c>
      <c r="BM779">
        <v>0</v>
      </c>
      <c r="BN779">
        <v>1</v>
      </c>
      <c r="BO779">
        <v>1</v>
      </c>
      <c r="BP779">
        <v>2</v>
      </c>
      <c r="BQ779">
        <v>1</v>
      </c>
      <c r="BR779">
        <v>1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1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1</v>
      </c>
      <c r="CM779">
        <v>38</v>
      </c>
      <c r="CN779">
        <v>8</v>
      </c>
      <c r="CO779">
        <v>3</v>
      </c>
      <c r="CP779">
        <v>1</v>
      </c>
      <c r="CQ779">
        <v>0</v>
      </c>
      <c r="CR779">
        <v>0</v>
      </c>
      <c r="CS779">
        <v>2</v>
      </c>
      <c r="CT779">
        <v>0</v>
      </c>
      <c r="CU779">
        <v>1</v>
      </c>
      <c r="CV779">
        <v>0</v>
      </c>
      <c r="CW779">
        <v>0</v>
      </c>
      <c r="CX779">
        <v>1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8</v>
      </c>
      <c r="DF779">
        <v>14</v>
      </c>
      <c r="DG779">
        <v>6</v>
      </c>
      <c r="DH779">
        <v>2</v>
      </c>
      <c r="DI779">
        <v>0</v>
      </c>
      <c r="DJ779">
        <v>0</v>
      </c>
      <c r="DK779">
        <v>0</v>
      </c>
      <c r="DL779">
        <v>1</v>
      </c>
      <c r="DM779">
        <v>0</v>
      </c>
      <c r="DN779">
        <v>1</v>
      </c>
      <c r="DO779">
        <v>0</v>
      </c>
      <c r="DP779">
        <v>0</v>
      </c>
      <c r="DQ779">
        <v>0</v>
      </c>
      <c r="DR779">
        <v>0</v>
      </c>
      <c r="DS779">
        <v>1</v>
      </c>
      <c r="DT779">
        <v>0</v>
      </c>
      <c r="DU779">
        <v>1</v>
      </c>
      <c r="DV779">
        <v>0</v>
      </c>
      <c r="DW779">
        <v>1</v>
      </c>
      <c r="DX779">
        <v>0</v>
      </c>
      <c r="DY779">
        <v>0</v>
      </c>
      <c r="DZ779">
        <v>0</v>
      </c>
      <c r="EA779">
        <v>0</v>
      </c>
      <c r="EB779">
        <v>1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14</v>
      </c>
      <c r="EL779">
        <v>40</v>
      </c>
      <c r="EM779">
        <v>2</v>
      </c>
      <c r="EN779">
        <v>1</v>
      </c>
      <c r="EO779">
        <v>6</v>
      </c>
      <c r="EP779">
        <v>3</v>
      </c>
      <c r="EQ779">
        <v>0</v>
      </c>
      <c r="ER779">
        <v>0</v>
      </c>
      <c r="ES779">
        <v>0</v>
      </c>
      <c r="ET779">
        <v>0</v>
      </c>
      <c r="EU779">
        <v>4</v>
      </c>
      <c r="EV779">
        <v>19</v>
      </c>
      <c r="EW779">
        <v>1</v>
      </c>
      <c r="EX779">
        <v>0</v>
      </c>
      <c r="EY779">
        <v>0</v>
      </c>
      <c r="EZ779">
        <v>1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2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1</v>
      </c>
      <c r="FP779">
        <v>40</v>
      </c>
      <c r="FQ779">
        <v>9</v>
      </c>
      <c r="FR779">
        <v>4</v>
      </c>
      <c r="FS779">
        <v>2</v>
      </c>
      <c r="FT779">
        <v>1</v>
      </c>
      <c r="FU779">
        <v>0</v>
      </c>
      <c r="FV779">
        <v>0</v>
      </c>
      <c r="FW779">
        <v>0</v>
      </c>
      <c r="FX779">
        <v>0</v>
      </c>
      <c r="FY779">
        <v>2</v>
      </c>
      <c r="FZ779">
        <v>0</v>
      </c>
      <c r="GA779">
        <v>0</v>
      </c>
      <c r="GB779">
        <v>0</v>
      </c>
      <c r="GC779">
        <v>0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0</v>
      </c>
      <c r="GT779">
        <v>0</v>
      </c>
      <c r="GU779">
        <v>9</v>
      </c>
      <c r="GV779">
        <v>28</v>
      </c>
      <c r="GW779">
        <v>9</v>
      </c>
      <c r="GX779">
        <v>2</v>
      </c>
      <c r="GY779">
        <v>2</v>
      </c>
      <c r="GZ779">
        <v>1</v>
      </c>
      <c r="HA779">
        <v>2</v>
      </c>
      <c r="HB779">
        <v>3</v>
      </c>
      <c r="HC779">
        <v>1</v>
      </c>
      <c r="HD779">
        <v>0</v>
      </c>
      <c r="HE779">
        <v>1</v>
      </c>
      <c r="HF779">
        <v>0</v>
      </c>
      <c r="HG779">
        <v>1</v>
      </c>
      <c r="HH779">
        <v>1</v>
      </c>
      <c r="HI779">
        <v>0</v>
      </c>
      <c r="HJ779">
        <v>1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0</v>
      </c>
      <c r="HQ779">
        <v>1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1</v>
      </c>
      <c r="HX779">
        <v>0</v>
      </c>
      <c r="HY779">
        <v>0</v>
      </c>
      <c r="HZ779">
        <v>2</v>
      </c>
      <c r="IA779">
        <v>28</v>
      </c>
      <c r="IB779">
        <v>7</v>
      </c>
      <c r="IC779">
        <v>4</v>
      </c>
      <c r="ID779">
        <v>0</v>
      </c>
      <c r="IE779">
        <v>0</v>
      </c>
      <c r="IF779">
        <v>1</v>
      </c>
      <c r="IG779">
        <v>0</v>
      </c>
      <c r="IH779">
        <v>0</v>
      </c>
      <c r="II779">
        <v>0</v>
      </c>
      <c r="IJ779">
        <v>1</v>
      </c>
      <c r="IK779">
        <v>0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1</v>
      </c>
      <c r="IT779">
        <v>0</v>
      </c>
      <c r="IU779">
        <v>0</v>
      </c>
      <c r="IV779">
        <v>0</v>
      </c>
      <c r="IW779">
        <v>0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7</v>
      </c>
      <c r="JG779">
        <v>1</v>
      </c>
      <c r="JH779">
        <v>0</v>
      </c>
      <c r="JI779">
        <v>0</v>
      </c>
      <c r="JJ779">
        <v>0</v>
      </c>
      <c r="JK779">
        <v>1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1</v>
      </c>
      <c r="JY779">
        <v>1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1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1</v>
      </c>
      <c r="KQ779">
        <v>2</v>
      </c>
      <c r="KR779">
        <v>1</v>
      </c>
      <c r="KS779">
        <v>0</v>
      </c>
      <c r="KT779">
        <v>1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0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2</v>
      </c>
    </row>
    <row r="780" spans="1:332">
      <c r="A780" t="s">
        <v>404</v>
      </c>
      <c r="B780" t="s">
        <v>400</v>
      </c>
      <c r="C780" t="str">
        <f>"061705"</f>
        <v>061705</v>
      </c>
      <c r="D780" t="s">
        <v>403</v>
      </c>
      <c r="E780">
        <v>4</v>
      </c>
      <c r="F780">
        <v>1323</v>
      </c>
      <c r="G780">
        <v>1002</v>
      </c>
      <c r="H780">
        <v>533</v>
      </c>
      <c r="I780">
        <v>469</v>
      </c>
      <c r="J780">
        <v>2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469</v>
      </c>
      <c r="T780">
        <v>0</v>
      </c>
      <c r="U780">
        <v>0</v>
      </c>
      <c r="V780">
        <v>469</v>
      </c>
      <c r="W780">
        <v>18</v>
      </c>
      <c r="X780">
        <v>16</v>
      </c>
      <c r="Y780">
        <v>2</v>
      </c>
      <c r="Z780">
        <v>0</v>
      </c>
      <c r="AA780">
        <v>451</v>
      </c>
      <c r="AB780">
        <v>239</v>
      </c>
      <c r="AC780">
        <v>54</v>
      </c>
      <c r="AD780">
        <v>9</v>
      </c>
      <c r="AE780">
        <v>8</v>
      </c>
      <c r="AF780">
        <v>4</v>
      </c>
      <c r="AG780">
        <v>3</v>
      </c>
      <c r="AH780">
        <v>0</v>
      </c>
      <c r="AI780">
        <v>20</v>
      </c>
      <c r="AJ780">
        <v>2</v>
      </c>
      <c r="AK780">
        <v>84</v>
      </c>
      <c r="AL780">
        <v>4</v>
      </c>
      <c r="AM780">
        <v>17</v>
      </c>
      <c r="AN780">
        <v>0</v>
      </c>
      <c r="AO780">
        <v>3</v>
      </c>
      <c r="AP780">
        <v>5</v>
      </c>
      <c r="AQ780">
        <v>1</v>
      </c>
      <c r="AR780">
        <v>3</v>
      </c>
      <c r="AS780">
        <v>1</v>
      </c>
      <c r="AT780">
        <v>0</v>
      </c>
      <c r="AU780">
        <v>0</v>
      </c>
      <c r="AV780">
        <v>1</v>
      </c>
      <c r="AW780">
        <v>1</v>
      </c>
      <c r="AX780">
        <v>2</v>
      </c>
      <c r="AY780">
        <v>1</v>
      </c>
      <c r="AZ780">
        <v>1</v>
      </c>
      <c r="BA780">
        <v>2</v>
      </c>
      <c r="BB780">
        <v>0</v>
      </c>
      <c r="BC780">
        <v>0</v>
      </c>
      <c r="BD780">
        <v>1</v>
      </c>
      <c r="BE780">
        <v>0</v>
      </c>
      <c r="BF780">
        <v>12</v>
      </c>
      <c r="BG780">
        <v>239</v>
      </c>
      <c r="BH780">
        <v>54</v>
      </c>
      <c r="BI780">
        <v>28</v>
      </c>
      <c r="BJ780">
        <v>7</v>
      </c>
      <c r="BK780">
        <v>0</v>
      </c>
      <c r="BL780">
        <v>0</v>
      </c>
      <c r="BM780">
        <v>0</v>
      </c>
      <c r="BN780">
        <v>5</v>
      </c>
      <c r="BO780">
        <v>1</v>
      </c>
      <c r="BP780">
        <v>0</v>
      </c>
      <c r="BQ780">
        <v>0</v>
      </c>
      <c r="BR780">
        <v>2</v>
      </c>
      <c r="BS780">
        <v>3</v>
      </c>
      <c r="BT780">
        <v>0</v>
      </c>
      <c r="BU780">
        <v>2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2</v>
      </c>
      <c r="CC780">
        <v>1</v>
      </c>
      <c r="CD780">
        <v>1</v>
      </c>
      <c r="CE780">
        <v>0</v>
      </c>
      <c r="CF780">
        <v>0</v>
      </c>
      <c r="CG780">
        <v>0</v>
      </c>
      <c r="CH780">
        <v>1</v>
      </c>
      <c r="CI780">
        <v>1</v>
      </c>
      <c r="CJ780">
        <v>0</v>
      </c>
      <c r="CK780">
        <v>0</v>
      </c>
      <c r="CL780">
        <v>0</v>
      </c>
      <c r="CM780">
        <v>54</v>
      </c>
      <c r="CN780">
        <v>8</v>
      </c>
      <c r="CO780">
        <v>2</v>
      </c>
      <c r="CP780">
        <v>2</v>
      </c>
      <c r="CQ780">
        <v>1</v>
      </c>
      <c r="CR780">
        <v>0</v>
      </c>
      <c r="CS780">
        <v>0</v>
      </c>
      <c r="CT780">
        <v>1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2</v>
      </c>
      <c r="DA780">
        <v>0</v>
      </c>
      <c r="DB780">
        <v>0</v>
      </c>
      <c r="DC780">
        <v>0</v>
      </c>
      <c r="DD780">
        <v>0</v>
      </c>
      <c r="DE780">
        <v>8</v>
      </c>
      <c r="DF780">
        <v>22</v>
      </c>
      <c r="DG780">
        <v>10</v>
      </c>
      <c r="DH780">
        <v>1</v>
      </c>
      <c r="DI780">
        <v>3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1</v>
      </c>
      <c r="DT780">
        <v>0</v>
      </c>
      <c r="DU780">
        <v>1</v>
      </c>
      <c r="DV780">
        <v>0</v>
      </c>
      <c r="DW780">
        <v>0</v>
      </c>
      <c r="DX780">
        <v>0</v>
      </c>
      <c r="DY780">
        <v>0</v>
      </c>
      <c r="DZ780">
        <v>4</v>
      </c>
      <c r="EA780">
        <v>1</v>
      </c>
      <c r="EB780">
        <v>1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22</v>
      </c>
      <c r="EL780">
        <v>26</v>
      </c>
      <c r="EM780">
        <v>3</v>
      </c>
      <c r="EN780">
        <v>4</v>
      </c>
      <c r="EO780">
        <v>5</v>
      </c>
      <c r="EP780">
        <v>0</v>
      </c>
      <c r="EQ780">
        <v>2</v>
      </c>
      <c r="ER780">
        <v>0</v>
      </c>
      <c r="ES780">
        <v>0</v>
      </c>
      <c r="ET780">
        <v>0</v>
      </c>
      <c r="EU780">
        <v>1</v>
      </c>
      <c r="EV780">
        <v>4</v>
      </c>
      <c r="EW780">
        <v>0</v>
      </c>
      <c r="EX780">
        <v>1</v>
      </c>
      <c r="EY780">
        <v>0</v>
      </c>
      <c r="EZ780">
        <v>1</v>
      </c>
      <c r="FA780">
        <v>0</v>
      </c>
      <c r="FB780">
        <v>0</v>
      </c>
      <c r="FC780">
        <v>1</v>
      </c>
      <c r="FD780">
        <v>0</v>
      </c>
      <c r="FE780">
        <v>1</v>
      </c>
      <c r="FF780">
        <v>1</v>
      </c>
      <c r="FG780">
        <v>1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1</v>
      </c>
      <c r="FN780">
        <v>0</v>
      </c>
      <c r="FO780">
        <v>0</v>
      </c>
      <c r="FP780">
        <v>26</v>
      </c>
      <c r="FQ780">
        <v>19</v>
      </c>
      <c r="FR780">
        <v>4</v>
      </c>
      <c r="FS780">
        <v>5</v>
      </c>
      <c r="FT780">
        <v>3</v>
      </c>
      <c r="FU780">
        <v>0</v>
      </c>
      <c r="FV780">
        <v>0</v>
      </c>
      <c r="FW780">
        <v>0</v>
      </c>
      <c r="FX780">
        <v>1</v>
      </c>
      <c r="FY780">
        <v>1</v>
      </c>
      <c r="FZ780">
        <v>0</v>
      </c>
      <c r="GA780">
        <v>0</v>
      </c>
      <c r="GB780">
        <v>0</v>
      </c>
      <c r="GC780">
        <v>0</v>
      </c>
      <c r="GD780">
        <v>0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1</v>
      </c>
      <c r="GL780">
        <v>0</v>
      </c>
      <c r="GM780">
        <v>0</v>
      </c>
      <c r="GN780">
        <v>0</v>
      </c>
      <c r="GO780">
        <v>0</v>
      </c>
      <c r="GP780">
        <v>0</v>
      </c>
      <c r="GQ780">
        <v>0</v>
      </c>
      <c r="GR780">
        <v>1</v>
      </c>
      <c r="GS780">
        <v>0</v>
      </c>
      <c r="GT780">
        <v>3</v>
      </c>
      <c r="GU780">
        <v>19</v>
      </c>
      <c r="GV780">
        <v>76</v>
      </c>
      <c r="GW780">
        <v>22</v>
      </c>
      <c r="GX780">
        <v>6</v>
      </c>
      <c r="GY780">
        <v>0</v>
      </c>
      <c r="GZ780">
        <v>2</v>
      </c>
      <c r="HA780">
        <v>2</v>
      </c>
      <c r="HB780">
        <v>2</v>
      </c>
      <c r="HC780">
        <v>4</v>
      </c>
      <c r="HD780">
        <v>1</v>
      </c>
      <c r="HE780">
        <v>2</v>
      </c>
      <c r="HF780">
        <v>4</v>
      </c>
      <c r="HG780">
        <v>3</v>
      </c>
      <c r="HH780">
        <v>1</v>
      </c>
      <c r="HI780">
        <v>4</v>
      </c>
      <c r="HJ780">
        <v>1</v>
      </c>
      <c r="HK780">
        <v>0</v>
      </c>
      <c r="HL780">
        <v>1</v>
      </c>
      <c r="HM780">
        <v>0</v>
      </c>
      <c r="HN780">
        <v>1</v>
      </c>
      <c r="HO780">
        <v>3</v>
      </c>
      <c r="HP780">
        <v>1</v>
      </c>
      <c r="HQ780">
        <v>8</v>
      </c>
      <c r="HR780">
        <v>2</v>
      </c>
      <c r="HS780">
        <v>1</v>
      </c>
      <c r="HT780">
        <v>0</v>
      </c>
      <c r="HU780">
        <v>1</v>
      </c>
      <c r="HV780">
        <v>0</v>
      </c>
      <c r="HW780">
        <v>1</v>
      </c>
      <c r="HX780">
        <v>0</v>
      </c>
      <c r="HY780">
        <v>2</v>
      </c>
      <c r="HZ780">
        <v>1</v>
      </c>
      <c r="IA780">
        <v>76</v>
      </c>
      <c r="IB780">
        <v>6</v>
      </c>
      <c r="IC780">
        <v>1</v>
      </c>
      <c r="ID780">
        <v>0</v>
      </c>
      <c r="IE780">
        <v>0</v>
      </c>
      <c r="IF780">
        <v>1</v>
      </c>
      <c r="IG780">
        <v>0</v>
      </c>
      <c r="IH780">
        <v>0</v>
      </c>
      <c r="II780">
        <v>0</v>
      </c>
      <c r="IJ780">
        <v>1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1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2</v>
      </c>
      <c r="JA780">
        <v>0</v>
      </c>
      <c r="JB780">
        <v>0</v>
      </c>
      <c r="JC780">
        <v>0</v>
      </c>
      <c r="JD780">
        <v>0</v>
      </c>
      <c r="JE780">
        <v>0</v>
      </c>
      <c r="JF780">
        <v>6</v>
      </c>
      <c r="JG780">
        <v>0</v>
      </c>
      <c r="JH780">
        <v>0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0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1</v>
      </c>
      <c r="KR780">
        <v>0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1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1</v>
      </c>
    </row>
    <row r="781" spans="1:332">
      <c r="A781" t="s">
        <v>402</v>
      </c>
      <c r="B781" t="s">
        <v>400</v>
      </c>
      <c r="C781" t="str">
        <f>"061705"</f>
        <v>061705</v>
      </c>
      <c r="D781" t="s">
        <v>399</v>
      </c>
      <c r="E781">
        <v>5</v>
      </c>
      <c r="F781">
        <v>2221</v>
      </c>
      <c r="G781">
        <v>1709</v>
      </c>
      <c r="H781">
        <v>749</v>
      </c>
      <c r="I781">
        <v>960</v>
      </c>
      <c r="J781">
        <v>1</v>
      </c>
      <c r="K781">
        <v>1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960</v>
      </c>
      <c r="T781">
        <v>0</v>
      </c>
      <c r="U781">
        <v>0</v>
      </c>
      <c r="V781">
        <v>960</v>
      </c>
      <c r="W781">
        <v>22</v>
      </c>
      <c r="X781">
        <v>14</v>
      </c>
      <c r="Y781">
        <v>8</v>
      </c>
      <c r="Z781">
        <v>0</v>
      </c>
      <c r="AA781">
        <v>938</v>
      </c>
      <c r="AB781">
        <v>420</v>
      </c>
      <c r="AC781">
        <v>88</v>
      </c>
      <c r="AD781">
        <v>34</v>
      </c>
      <c r="AE781">
        <v>15</v>
      </c>
      <c r="AF781">
        <v>3</v>
      </c>
      <c r="AG781">
        <v>8</v>
      </c>
      <c r="AH781">
        <v>1</v>
      </c>
      <c r="AI781">
        <v>23</v>
      </c>
      <c r="AJ781">
        <v>3</v>
      </c>
      <c r="AK781">
        <v>161</v>
      </c>
      <c r="AL781">
        <v>18</v>
      </c>
      <c r="AM781">
        <v>13</v>
      </c>
      <c r="AN781">
        <v>1</v>
      </c>
      <c r="AO781">
        <v>6</v>
      </c>
      <c r="AP781">
        <v>3</v>
      </c>
      <c r="AQ781">
        <v>6</v>
      </c>
      <c r="AR781">
        <v>1</v>
      </c>
      <c r="AS781">
        <v>2</v>
      </c>
      <c r="AT781">
        <v>3</v>
      </c>
      <c r="AU781">
        <v>0</v>
      </c>
      <c r="AV781">
        <v>2</v>
      </c>
      <c r="AW781">
        <v>5</v>
      </c>
      <c r="AX781">
        <v>4</v>
      </c>
      <c r="AY781">
        <v>0</v>
      </c>
      <c r="AZ781">
        <v>0</v>
      </c>
      <c r="BA781">
        <v>3</v>
      </c>
      <c r="BB781">
        <v>0</v>
      </c>
      <c r="BC781">
        <v>2</v>
      </c>
      <c r="BD781">
        <v>1</v>
      </c>
      <c r="BE781">
        <v>1</v>
      </c>
      <c r="BF781">
        <v>13</v>
      </c>
      <c r="BG781">
        <v>420</v>
      </c>
      <c r="BH781">
        <v>143</v>
      </c>
      <c r="BI781">
        <v>88</v>
      </c>
      <c r="BJ781">
        <v>10</v>
      </c>
      <c r="BK781">
        <v>9</v>
      </c>
      <c r="BL781">
        <v>3</v>
      </c>
      <c r="BM781">
        <v>5</v>
      </c>
      <c r="BN781">
        <v>4</v>
      </c>
      <c r="BO781">
        <v>4</v>
      </c>
      <c r="BP781">
        <v>6</v>
      </c>
      <c r="BQ781">
        <v>0</v>
      </c>
      <c r="BR781">
        <v>1</v>
      </c>
      <c r="BS781">
        <v>2</v>
      </c>
      <c r="BT781">
        <v>1</v>
      </c>
      <c r="BU781">
        <v>0</v>
      </c>
      <c r="BV781">
        <v>0</v>
      </c>
      <c r="BW781">
        <v>0</v>
      </c>
      <c r="BX781">
        <v>2</v>
      </c>
      <c r="BY781">
        <v>2</v>
      </c>
      <c r="BZ781">
        <v>0</v>
      </c>
      <c r="CA781">
        <v>1</v>
      </c>
      <c r="CB781">
        <v>0</v>
      </c>
      <c r="CC781">
        <v>0</v>
      </c>
      <c r="CD781">
        <v>0</v>
      </c>
      <c r="CE781">
        <v>1</v>
      </c>
      <c r="CF781">
        <v>0</v>
      </c>
      <c r="CG781">
        <v>1</v>
      </c>
      <c r="CH781">
        <v>0</v>
      </c>
      <c r="CI781">
        <v>0</v>
      </c>
      <c r="CJ781">
        <v>2</v>
      </c>
      <c r="CK781">
        <v>0</v>
      </c>
      <c r="CL781">
        <v>1</v>
      </c>
      <c r="CM781">
        <v>143</v>
      </c>
      <c r="CN781">
        <v>41</v>
      </c>
      <c r="CO781">
        <v>12</v>
      </c>
      <c r="CP781">
        <v>11</v>
      </c>
      <c r="CQ781">
        <v>5</v>
      </c>
      <c r="CR781">
        <v>1</v>
      </c>
      <c r="CS781">
        <v>2</v>
      </c>
      <c r="CT781">
        <v>3</v>
      </c>
      <c r="CU781">
        <v>1</v>
      </c>
      <c r="CV781">
        <v>1</v>
      </c>
      <c r="CW781">
        <v>0</v>
      </c>
      <c r="CX781">
        <v>1</v>
      </c>
      <c r="CY781">
        <v>0</v>
      </c>
      <c r="CZ781">
        <v>1</v>
      </c>
      <c r="DA781">
        <v>1</v>
      </c>
      <c r="DB781">
        <v>0</v>
      </c>
      <c r="DC781">
        <v>0</v>
      </c>
      <c r="DD781">
        <v>2</v>
      </c>
      <c r="DE781">
        <v>41</v>
      </c>
      <c r="DF781">
        <v>40</v>
      </c>
      <c r="DG781">
        <v>13</v>
      </c>
      <c r="DH781">
        <v>1</v>
      </c>
      <c r="DI781">
        <v>6</v>
      </c>
      <c r="DJ781">
        <v>2</v>
      </c>
      <c r="DK781">
        <v>0</v>
      </c>
      <c r="DL781">
        <v>1</v>
      </c>
      <c r="DM781">
        <v>1</v>
      </c>
      <c r="DN781">
        <v>2</v>
      </c>
      <c r="DO781">
        <v>1</v>
      </c>
      <c r="DP781">
        <v>1</v>
      </c>
      <c r="DQ781">
        <v>1</v>
      </c>
      <c r="DR781">
        <v>0</v>
      </c>
      <c r="DS781">
        <v>1</v>
      </c>
      <c r="DT781">
        <v>0</v>
      </c>
      <c r="DU781">
        <v>0</v>
      </c>
      <c r="DV781">
        <v>0</v>
      </c>
      <c r="DW781">
        <v>1</v>
      </c>
      <c r="DX781">
        <v>0</v>
      </c>
      <c r="DY781">
        <v>0</v>
      </c>
      <c r="DZ781">
        <v>8</v>
      </c>
      <c r="EA781">
        <v>0</v>
      </c>
      <c r="EB781">
        <v>0</v>
      </c>
      <c r="EC781">
        <v>0</v>
      </c>
      <c r="ED781">
        <v>1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40</v>
      </c>
      <c r="EL781">
        <v>59</v>
      </c>
      <c r="EM781">
        <v>10</v>
      </c>
      <c r="EN781">
        <v>4</v>
      </c>
      <c r="EO781">
        <v>10</v>
      </c>
      <c r="EP781">
        <v>3</v>
      </c>
      <c r="EQ781">
        <v>0</v>
      </c>
      <c r="ER781">
        <v>1</v>
      </c>
      <c r="ES781">
        <v>3</v>
      </c>
      <c r="ET781">
        <v>2</v>
      </c>
      <c r="EU781">
        <v>2</v>
      </c>
      <c r="EV781">
        <v>17</v>
      </c>
      <c r="EW781">
        <v>0</v>
      </c>
      <c r="EX781">
        <v>1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2</v>
      </c>
      <c r="FF781">
        <v>0</v>
      </c>
      <c r="FG781">
        <v>1</v>
      </c>
      <c r="FH781">
        <v>0</v>
      </c>
      <c r="FI781">
        <v>1</v>
      </c>
      <c r="FJ781">
        <v>1</v>
      </c>
      <c r="FK781">
        <v>0</v>
      </c>
      <c r="FL781">
        <v>0</v>
      </c>
      <c r="FM781">
        <v>0</v>
      </c>
      <c r="FN781">
        <v>0</v>
      </c>
      <c r="FO781">
        <v>1</v>
      </c>
      <c r="FP781">
        <v>59</v>
      </c>
      <c r="FQ781">
        <v>61</v>
      </c>
      <c r="FR781">
        <v>25</v>
      </c>
      <c r="FS781">
        <v>13</v>
      </c>
      <c r="FT781">
        <v>7</v>
      </c>
      <c r="FU781">
        <v>1</v>
      </c>
      <c r="FV781">
        <v>0</v>
      </c>
      <c r="FW781">
        <v>0</v>
      </c>
      <c r="FX781">
        <v>0</v>
      </c>
      <c r="FY781">
        <v>1</v>
      </c>
      <c r="FZ781">
        <v>0</v>
      </c>
      <c r="GA781">
        <v>1</v>
      </c>
      <c r="GB781">
        <v>0</v>
      </c>
      <c r="GC781">
        <v>0</v>
      </c>
      <c r="GD781">
        <v>1</v>
      </c>
      <c r="GE781">
        <v>0</v>
      </c>
      <c r="GF781">
        <v>0</v>
      </c>
      <c r="GG781">
        <v>2</v>
      </c>
      <c r="GH781">
        <v>1</v>
      </c>
      <c r="GI781">
        <v>0</v>
      </c>
      <c r="GJ781">
        <v>1</v>
      </c>
      <c r="GK781">
        <v>1</v>
      </c>
      <c r="GL781">
        <v>2</v>
      </c>
      <c r="GM781">
        <v>0</v>
      </c>
      <c r="GN781">
        <v>0</v>
      </c>
      <c r="GO781">
        <v>0</v>
      </c>
      <c r="GP781">
        <v>1</v>
      </c>
      <c r="GQ781">
        <v>0</v>
      </c>
      <c r="GR781">
        <v>0</v>
      </c>
      <c r="GS781">
        <v>0</v>
      </c>
      <c r="GT781">
        <v>4</v>
      </c>
      <c r="GU781">
        <v>61</v>
      </c>
      <c r="GV781">
        <v>132</v>
      </c>
      <c r="GW781">
        <v>45</v>
      </c>
      <c r="GX781">
        <v>7</v>
      </c>
      <c r="GY781">
        <v>2</v>
      </c>
      <c r="GZ781">
        <v>7</v>
      </c>
      <c r="HA781">
        <v>8</v>
      </c>
      <c r="HB781">
        <v>7</v>
      </c>
      <c r="HC781">
        <v>5</v>
      </c>
      <c r="HD781">
        <v>1</v>
      </c>
      <c r="HE781">
        <v>3</v>
      </c>
      <c r="HF781">
        <v>4</v>
      </c>
      <c r="HG781">
        <v>1</v>
      </c>
      <c r="HH781">
        <v>4</v>
      </c>
      <c r="HI781">
        <v>5</v>
      </c>
      <c r="HJ781">
        <v>0</v>
      </c>
      <c r="HK781">
        <v>1</v>
      </c>
      <c r="HL781">
        <v>1</v>
      </c>
      <c r="HM781">
        <v>1</v>
      </c>
      <c r="HN781">
        <v>0</v>
      </c>
      <c r="HO781">
        <v>4</v>
      </c>
      <c r="HP781">
        <v>2</v>
      </c>
      <c r="HQ781">
        <v>7</v>
      </c>
      <c r="HR781">
        <v>4</v>
      </c>
      <c r="HS781">
        <v>1</v>
      </c>
      <c r="HT781">
        <v>0</v>
      </c>
      <c r="HU781">
        <v>4</v>
      </c>
      <c r="HV781">
        <v>2</v>
      </c>
      <c r="HW781">
        <v>0</v>
      </c>
      <c r="HX781">
        <v>3</v>
      </c>
      <c r="HY781">
        <v>1</v>
      </c>
      <c r="HZ781">
        <v>2</v>
      </c>
      <c r="IA781">
        <v>132</v>
      </c>
      <c r="IB781">
        <v>37</v>
      </c>
      <c r="IC781">
        <v>16</v>
      </c>
      <c r="ID781">
        <v>4</v>
      </c>
      <c r="IE781">
        <v>5</v>
      </c>
      <c r="IF781">
        <v>0</v>
      </c>
      <c r="IG781">
        <v>1</v>
      </c>
      <c r="IH781">
        <v>0</v>
      </c>
      <c r="II781">
        <v>4</v>
      </c>
      <c r="IJ781">
        <v>0</v>
      </c>
      <c r="IK781">
        <v>0</v>
      </c>
      <c r="IL781">
        <v>0</v>
      </c>
      <c r="IM781">
        <v>1</v>
      </c>
      <c r="IN781">
        <v>1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1</v>
      </c>
      <c r="IV781">
        <v>0</v>
      </c>
      <c r="IW781">
        <v>1</v>
      </c>
      <c r="IX781">
        <v>0</v>
      </c>
      <c r="IY781">
        <v>0</v>
      </c>
      <c r="IZ781">
        <v>0</v>
      </c>
      <c r="JA781">
        <v>1</v>
      </c>
      <c r="JB781">
        <v>1</v>
      </c>
      <c r="JC781">
        <v>0</v>
      </c>
      <c r="JD781">
        <v>0</v>
      </c>
      <c r="JE781">
        <v>1</v>
      </c>
      <c r="JF781">
        <v>37</v>
      </c>
      <c r="JG781">
        <v>2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1</v>
      </c>
      <c r="JO781">
        <v>1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2</v>
      </c>
      <c r="JY781">
        <v>1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1</v>
      </c>
      <c r="KL781">
        <v>0</v>
      </c>
      <c r="KM781">
        <v>0</v>
      </c>
      <c r="KN781">
        <v>0</v>
      </c>
      <c r="KO781">
        <v>0</v>
      </c>
      <c r="KP781">
        <v>1</v>
      </c>
      <c r="KQ781">
        <v>2</v>
      </c>
      <c r="KR781">
        <v>0</v>
      </c>
      <c r="KS781">
        <v>1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1</v>
      </c>
      <c r="LA781">
        <v>0</v>
      </c>
      <c r="LB781">
        <v>0</v>
      </c>
      <c r="LC781">
        <v>0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2</v>
      </c>
    </row>
    <row r="782" spans="1:332">
      <c r="A782" t="s">
        <v>401</v>
      </c>
      <c r="B782" t="s">
        <v>400</v>
      </c>
      <c r="C782" t="str">
        <f>"061705"</f>
        <v>061705</v>
      </c>
      <c r="D782" t="s">
        <v>399</v>
      </c>
      <c r="E782">
        <v>6</v>
      </c>
      <c r="F782">
        <v>627</v>
      </c>
      <c r="G782">
        <v>480</v>
      </c>
      <c r="H782">
        <v>253</v>
      </c>
      <c r="I782">
        <v>227</v>
      </c>
      <c r="J782">
        <v>0</v>
      </c>
      <c r="K782">
        <v>1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227</v>
      </c>
      <c r="T782">
        <v>0</v>
      </c>
      <c r="U782">
        <v>0</v>
      </c>
      <c r="V782">
        <v>227</v>
      </c>
      <c r="W782">
        <v>7</v>
      </c>
      <c r="X782">
        <v>4</v>
      </c>
      <c r="Y782">
        <v>3</v>
      </c>
      <c r="Z782">
        <v>0</v>
      </c>
      <c r="AA782">
        <v>220</v>
      </c>
      <c r="AB782">
        <v>126</v>
      </c>
      <c r="AC782">
        <v>30</v>
      </c>
      <c r="AD782">
        <v>9</v>
      </c>
      <c r="AE782">
        <v>11</v>
      </c>
      <c r="AF782">
        <v>2</v>
      </c>
      <c r="AG782">
        <v>0</v>
      </c>
      <c r="AH782">
        <v>0</v>
      </c>
      <c r="AI782">
        <v>8</v>
      </c>
      <c r="AJ782">
        <v>0</v>
      </c>
      <c r="AK782">
        <v>34</v>
      </c>
      <c r="AL782">
        <v>4</v>
      </c>
      <c r="AM782">
        <v>5</v>
      </c>
      <c r="AN782">
        <v>0</v>
      </c>
      <c r="AO782">
        <v>2</v>
      </c>
      <c r="AP782">
        <v>0</v>
      </c>
      <c r="AQ782">
        <v>0</v>
      </c>
      <c r="AR782">
        <v>0</v>
      </c>
      <c r="AS782">
        <v>0</v>
      </c>
      <c r="AT782">
        <v>4</v>
      </c>
      <c r="AU782">
        <v>0</v>
      </c>
      <c r="AV782">
        <v>2</v>
      </c>
      <c r="AW782">
        <v>1</v>
      </c>
      <c r="AX782">
        <v>2</v>
      </c>
      <c r="AY782">
        <v>0</v>
      </c>
      <c r="AZ782">
        <v>1</v>
      </c>
      <c r="BA782">
        <v>0</v>
      </c>
      <c r="BB782">
        <v>0</v>
      </c>
      <c r="BC782">
        <v>1</v>
      </c>
      <c r="BD782">
        <v>3</v>
      </c>
      <c r="BE782">
        <v>0</v>
      </c>
      <c r="BF782">
        <v>7</v>
      </c>
      <c r="BG782">
        <v>126</v>
      </c>
      <c r="BH782">
        <v>20</v>
      </c>
      <c r="BI782">
        <v>14</v>
      </c>
      <c r="BJ782">
        <v>1</v>
      </c>
      <c r="BK782">
        <v>0</v>
      </c>
      <c r="BL782">
        <v>0</v>
      </c>
      <c r="BM782">
        <v>0</v>
      </c>
      <c r="BN782">
        <v>0</v>
      </c>
      <c r="BO782">
        <v>1</v>
      </c>
      <c r="BP782">
        <v>0</v>
      </c>
      <c r="BQ782">
        <v>0</v>
      </c>
      <c r="BR782">
        <v>0</v>
      </c>
      <c r="BS782">
        <v>1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3</v>
      </c>
      <c r="CM782">
        <v>20</v>
      </c>
      <c r="CN782">
        <v>11</v>
      </c>
      <c r="CO782">
        <v>4</v>
      </c>
      <c r="CP782">
        <v>1</v>
      </c>
      <c r="CQ782">
        <v>2</v>
      </c>
      <c r="CR782">
        <v>2</v>
      </c>
      <c r="CS782">
        <v>0</v>
      </c>
      <c r="CT782">
        <v>0</v>
      </c>
      <c r="CU782">
        <v>0</v>
      </c>
      <c r="CV782">
        <v>1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1</v>
      </c>
      <c r="DE782">
        <v>11</v>
      </c>
      <c r="DF782">
        <v>7</v>
      </c>
      <c r="DG782">
        <v>1</v>
      </c>
      <c r="DH782">
        <v>1</v>
      </c>
      <c r="DI782">
        <v>2</v>
      </c>
      <c r="DJ782">
        <v>0</v>
      </c>
      <c r="DK782">
        <v>1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1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1</v>
      </c>
      <c r="EK782">
        <v>7</v>
      </c>
      <c r="EL782">
        <v>13</v>
      </c>
      <c r="EM782">
        <v>7</v>
      </c>
      <c r="EN782">
        <v>0</v>
      </c>
      <c r="EO782">
        <v>1</v>
      </c>
      <c r="EP782">
        <v>0</v>
      </c>
      <c r="EQ782">
        <v>1</v>
      </c>
      <c r="ER782">
        <v>0</v>
      </c>
      <c r="ES782">
        <v>0</v>
      </c>
      <c r="ET782">
        <v>0</v>
      </c>
      <c r="EU782">
        <v>0</v>
      </c>
      <c r="EV782">
        <v>2</v>
      </c>
      <c r="EW782">
        <v>1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1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13</v>
      </c>
      <c r="FQ782">
        <v>16</v>
      </c>
      <c r="FR782">
        <v>5</v>
      </c>
      <c r="FS782">
        <v>4</v>
      </c>
      <c r="FT782">
        <v>1</v>
      </c>
      <c r="FU782">
        <v>3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0</v>
      </c>
      <c r="GC782">
        <v>0</v>
      </c>
      <c r="GD782">
        <v>1</v>
      </c>
      <c r="GE782">
        <v>0</v>
      </c>
      <c r="GF782">
        <v>0</v>
      </c>
      <c r="GG782">
        <v>0</v>
      </c>
      <c r="GH782">
        <v>0</v>
      </c>
      <c r="GI782">
        <v>0</v>
      </c>
      <c r="GJ782">
        <v>0</v>
      </c>
      <c r="GK782">
        <v>0</v>
      </c>
      <c r="GL782">
        <v>1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1</v>
      </c>
      <c r="GU782">
        <v>16</v>
      </c>
      <c r="GV782">
        <v>20</v>
      </c>
      <c r="GW782">
        <v>4</v>
      </c>
      <c r="GX782">
        <v>1</v>
      </c>
      <c r="GY782">
        <v>1</v>
      </c>
      <c r="GZ782">
        <v>1</v>
      </c>
      <c r="HA782">
        <v>0</v>
      </c>
      <c r="HB782">
        <v>0</v>
      </c>
      <c r="HC782">
        <v>1</v>
      </c>
      <c r="HD782">
        <v>2</v>
      </c>
      <c r="HE782">
        <v>0</v>
      </c>
      <c r="HF782">
        <v>0</v>
      </c>
      <c r="HG782">
        <v>0</v>
      </c>
      <c r="HH782">
        <v>0</v>
      </c>
      <c r="HI782">
        <v>0</v>
      </c>
      <c r="HJ782">
        <v>3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1</v>
      </c>
      <c r="HQ782">
        <v>0</v>
      </c>
      <c r="HR782">
        <v>0</v>
      </c>
      <c r="HS782">
        <v>0</v>
      </c>
      <c r="HT782">
        <v>0</v>
      </c>
      <c r="HU782">
        <v>2</v>
      </c>
      <c r="HV782">
        <v>1</v>
      </c>
      <c r="HW782">
        <v>0</v>
      </c>
      <c r="HX782">
        <v>0</v>
      </c>
      <c r="HY782">
        <v>0</v>
      </c>
      <c r="HZ782">
        <v>1</v>
      </c>
      <c r="IA782">
        <v>20</v>
      </c>
      <c r="IB782">
        <v>7</v>
      </c>
      <c r="IC782">
        <v>5</v>
      </c>
      <c r="ID782">
        <v>0</v>
      </c>
      <c r="IE782">
        <v>1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7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</row>
    <row r="783" spans="1:332">
      <c r="A783" t="s">
        <v>398</v>
      </c>
      <c r="B783" t="s">
        <v>1</v>
      </c>
      <c r="C783" t="str">
        <f>"066301"</f>
        <v>066301</v>
      </c>
      <c r="D783" t="s">
        <v>397</v>
      </c>
      <c r="E783">
        <v>1</v>
      </c>
      <c r="F783">
        <v>1255</v>
      </c>
      <c r="G783">
        <v>949</v>
      </c>
      <c r="H783">
        <v>185</v>
      </c>
      <c r="I783">
        <v>764</v>
      </c>
      <c r="J783">
        <v>0</v>
      </c>
      <c r="K783">
        <v>13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764</v>
      </c>
      <c r="T783">
        <v>0</v>
      </c>
      <c r="U783">
        <v>0</v>
      </c>
      <c r="V783">
        <v>764</v>
      </c>
      <c r="W783">
        <v>8</v>
      </c>
      <c r="X783">
        <v>6</v>
      </c>
      <c r="Y783">
        <v>2</v>
      </c>
      <c r="Z783">
        <v>0</v>
      </c>
      <c r="AA783">
        <v>756</v>
      </c>
      <c r="AB783">
        <v>328</v>
      </c>
      <c r="AC783">
        <v>60</v>
      </c>
      <c r="AD783">
        <v>41</v>
      </c>
      <c r="AE783">
        <v>39</v>
      </c>
      <c r="AF783">
        <v>2</v>
      </c>
      <c r="AG783">
        <v>3</v>
      </c>
      <c r="AH783">
        <v>1</v>
      </c>
      <c r="AI783">
        <v>43</v>
      </c>
      <c r="AJ783">
        <v>3</v>
      </c>
      <c r="AK783">
        <v>14</v>
      </c>
      <c r="AL783">
        <v>71</v>
      </c>
      <c r="AM783">
        <v>2</v>
      </c>
      <c r="AN783">
        <v>8</v>
      </c>
      <c r="AO783">
        <v>2</v>
      </c>
      <c r="AP783">
        <v>2</v>
      </c>
      <c r="AQ783">
        <v>0</v>
      </c>
      <c r="AR783">
        <v>0</v>
      </c>
      <c r="AS783">
        <v>0</v>
      </c>
      <c r="AT783">
        <v>1</v>
      </c>
      <c r="AU783">
        <v>0</v>
      </c>
      <c r="AV783">
        <v>0</v>
      </c>
      <c r="AW783">
        <v>3</v>
      </c>
      <c r="AX783">
        <v>0</v>
      </c>
      <c r="AY783">
        <v>0</v>
      </c>
      <c r="AZ783">
        <v>2</v>
      </c>
      <c r="BA783">
        <v>2</v>
      </c>
      <c r="BB783">
        <v>1</v>
      </c>
      <c r="BC783">
        <v>0</v>
      </c>
      <c r="BD783">
        <v>1</v>
      </c>
      <c r="BE783">
        <v>0</v>
      </c>
      <c r="BF783">
        <v>27</v>
      </c>
      <c r="BG783">
        <v>328</v>
      </c>
      <c r="BH783">
        <v>154</v>
      </c>
      <c r="BI783">
        <v>88</v>
      </c>
      <c r="BJ783">
        <v>13</v>
      </c>
      <c r="BK783">
        <v>11</v>
      </c>
      <c r="BL783">
        <v>7</v>
      </c>
      <c r="BM783">
        <v>1</v>
      </c>
      <c r="BN783">
        <v>9</v>
      </c>
      <c r="BO783">
        <v>5</v>
      </c>
      <c r="BP783">
        <v>1</v>
      </c>
      <c r="BQ783">
        <v>2</v>
      </c>
      <c r="BR783">
        <v>4</v>
      </c>
      <c r="BS783">
        <v>0</v>
      </c>
      <c r="BT783">
        <v>8</v>
      </c>
      <c r="BU783">
        <v>0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1</v>
      </c>
      <c r="CJ783">
        <v>2</v>
      </c>
      <c r="CK783">
        <v>0</v>
      </c>
      <c r="CL783">
        <v>1</v>
      </c>
      <c r="CM783">
        <v>154</v>
      </c>
      <c r="CN783">
        <v>20</v>
      </c>
      <c r="CO783">
        <v>9</v>
      </c>
      <c r="CP783">
        <v>4</v>
      </c>
      <c r="CQ783">
        <v>2</v>
      </c>
      <c r="CR783">
        <v>0</v>
      </c>
      <c r="CS783">
        <v>0</v>
      </c>
      <c r="CT783">
        <v>1</v>
      </c>
      <c r="CU783">
        <v>0</v>
      </c>
      <c r="CV783">
        <v>0</v>
      </c>
      <c r="CW783">
        <v>2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20</v>
      </c>
      <c r="DF783">
        <v>45</v>
      </c>
      <c r="DG783">
        <v>27</v>
      </c>
      <c r="DH783">
        <v>0</v>
      </c>
      <c r="DI783">
        <v>4</v>
      </c>
      <c r="DJ783">
        <v>4</v>
      </c>
      <c r="DK783">
        <v>1</v>
      </c>
      <c r="DL783">
        <v>0</v>
      </c>
      <c r="DM783">
        <v>1</v>
      </c>
      <c r="DN783">
        <v>0</v>
      </c>
      <c r="DO783">
        <v>0</v>
      </c>
      <c r="DP783">
        <v>0</v>
      </c>
      <c r="DQ783">
        <v>1</v>
      </c>
      <c r="DR783">
        <v>0</v>
      </c>
      <c r="DS783">
        <v>0</v>
      </c>
      <c r="DT783">
        <v>0</v>
      </c>
      <c r="DU783">
        <v>1</v>
      </c>
      <c r="DV783">
        <v>0</v>
      </c>
      <c r="DW783">
        <v>0</v>
      </c>
      <c r="DX783">
        <v>1</v>
      </c>
      <c r="DY783">
        <v>0</v>
      </c>
      <c r="DZ783">
        <v>0</v>
      </c>
      <c r="EA783">
        <v>0</v>
      </c>
      <c r="EB783">
        <v>1</v>
      </c>
      <c r="EC783">
        <v>1</v>
      </c>
      <c r="ED783">
        <v>2</v>
      </c>
      <c r="EE783">
        <v>1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45</v>
      </c>
      <c r="EL783">
        <v>23</v>
      </c>
      <c r="EM783">
        <v>11</v>
      </c>
      <c r="EN783">
        <v>2</v>
      </c>
      <c r="EO783">
        <v>1</v>
      </c>
      <c r="EP783">
        <v>1</v>
      </c>
      <c r="EQ783">
        <v>2</v>
      </c>
      <c r="ER783">
        <v>0</v>
      </c>
      <c r="ES783">
        <v>0</v>
      </c>
      <c r="ET783">
        <v>1</v>
      </c>
      <c r="EU783">
        <v>0</v>
      </c>
      <c r="EV783">
        <v>0</v>
      </c>
      <c r="EW783">
        <v>1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1</v>
      </c>
      <c r="FO783">
        <v>1</v>
      </c>
      <c r="FP783">
        <v>23</v>
      </c>
      <c r="FQ783">
        <v>74</v>
      </c>
      <c r="FR783">
        <v>46</v>
      </c>
      <c r="FS783">
        <v>14</v>
      </c>
      <c r="FT783">
        <v>2</v>
      </c>
      <c r="FU783">
        <v>0</v>
      </c>
      <c r="FV783">
        <v>1</v>
      </c>
      <c r="FW783">
        <v>0</v>
      </c>
      <c r="FX783">
        <v>2</v>
      </c>
      <c r="FY783">
        <v>4</v>
      </c>
      <c r="FZ783">
        <v>0</v>
      </c>
      <c r="GA783">
        <v>1</v>
      </c>
      <c r="GB783">
        <v>0</v>
      </c>
      <c r="GC783">
        <v>0</v>
      </c>
      <c r="GD783">
        <v>0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1</v>
      </c>
      <c r="GQ783">
        <v>0</v>
      </c>
      <c r="GR783">
        <v>0</v>
      </c>
      <c r="GS783">
        <v>0</v>
      </c>
      <c r="GT783">
        <v>3</v>
      </c>
      <c r="GU783">
        <v>74</v>
      </c>
      <c r="GV783">
        <v>58</v>
      </c>
      <c r="GW783">
        <v>21</v>
      </c>
      <c r="GX783">
        <v>0</v>
      </c>
      <c r="GY783">
        <v>1</v>
      </c>
      <c r="GZ783">
        <v>2</v>
      </c>
      <c r="HA783">
        <v>4</v>
      </c>
      <c r="HB783">
        <v>1</v>
      </c>
      <c r="HC783">
        <v>9</v>
      </c>
      <c r="HD783">
        <v>0</v>
      </c>
      <c r="HE783">
        <v>0</v>
      </c>
      <c r="HF783">
        <v>1</v>
      </c>
      <c r="HG783">
        <v>0</v>
      </c>
      <c r="HH783">
        <v>0</v>
      </c>
      <c r="HI783">
        <v>1</v>
      </c>
      <c r="HJ783">
        <v>0</v>
      </c>
      <c r="HK783">
        <v>0</v>
      </c>
      <c r="HL783">
        <v>1</v>
      </c>
      <c r="HM783">
        <v>2</v>
      </c>
      <c r="HN783">
        <v>1</v>
      </c>
      <c r="HO783">
        <v>2</v>
      </c>
      <c r="HP783">
        <v>3</v>
      </c>
      <c r="HQ783">
        <v>2</v>
      </c>
      <c r="HR783">
        <v>2</v>
      </c>
      <c r="HS783">
        <v>1</v>
      </c>
      <c r="HT783">
        <v>0</v>
      </c>
      <c r="HU783">
        <v>0</v>
      </c>
      <c r="HV783">
        <v>0</v>
      </c>
      <c r="HW783">
        <v>0</v>
      </c>
      <c r="HX783">
        <v>2</v>
      </c>
      <c r="HY783">
        <v>1</v>
      </c>
      <c r="HZ783">
        <v>1</v>
      </c>
      <c r="IA783">
        <v>58</v>
      </c>
      <c r="IB783">
        <v>50</v>
      </c>
      <c r="IC783">
        <v>28</v>
      </c>
      <c r="ID783">
        <v>4</v>
      </c>
      <c r="IE783">
        <v>8</v>
      </c>
      <c r="IF783">
        <v>0</v>
      </c>
      <c r="IG783">
        <v>2</v>
      </c>
      <c r="IH783">
        <v>2</v>
      </c>
      <c r="II783">
        <v>0</v>
      </c>
      <c r="IJ783">
        <v>0</v>
      </c>
      <c r="IK783">
        <v>0</v>
      </c>
      <c r="IL783">
        <v>0</v>
      </c>
      <c r="IM783">
        <v>1</v>
      </c>
      <c r="IN783">
        <v>0</v>
      </c>
      <c r="IO783">
        <v>0</v>
      </c>
      <c r="IP783">
        <v>2</v>
      </c>
      <c r="IQ783">
        <v>0</v>
      </c>
      <c r="IR783">
        <v>0</v>
      </c>
      <c r="IS783">
        <v>0</v>
      </c>
      <c r="IT783">
        <v>0</v>
      </c>
      <c r="IU783">
        <v>1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1</v>
      </c>
      <c r="JD783">
        <v>0</v>
      </c>
      <c r="JE783">
        <v>1</v>
      </c>
      <c r="JF783">
        <v>50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4</v>
      </c>
      <c r="KR783">
        <v>2</v>
      </c>
      <c r="KS783">
        <v>1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1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4</v>
      </c>
    </row>
    <row r="784" spans="1:332">
      <c r="A784" t="s">
        <v>396</v>
      </c>
      <c r="B784" t="s">
        <v>1</v>
      </c>
      <c r="C784" t="str">
        <f>"066301"</f>
        <v>066301</v>
      </c>
      <c r="D784" t="s">
        <v>395</v>
      </c>
      <c r="E784">
        <v>2</v>
      </c>
      <c r="F784">
        <v>1496</v>
      </c>
      <c r="G784">
        <v>1140</v>
      </c>
      <c r="H784">
        <v>175</v>
      </c>
      <c r="I784">
        <v>965</v>
      </c>
      <c r="J784">
        <v>1</v>
      </c>
      <c r="K784">
        <v>24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965</v>
      </c>
      <c r="T784">
        <v>0</v>
      </c>
      <c r="U784">
        <v>0</v>
      </c>
      <c r="V784">
        <v>965</v>
      </c>
      <c r="W784">
        <v>11</v>
      </c>
      <c r="X784">
        <v>8</v>
      </c>
      <c r="Y784">
        <v>3</v>
      </c>
      <c r="Z784">
        <v>0</v>
      </c>
      <c r="AA784">
        <v>954</v>
      </c>
      <c r="AB784">
        <v>407</v>
      </c>
      <c r="AC784">
        <v>78</v>
      </c>
      <c r="AD784">
        <v>54</v>
      </c>
      <c r="AE784">
        <v>60</v>
      </c>
      <c r="AF784">
        <v>5</v>
      </c>
      <c r="AG784">
        <v>2</v>
      </c>
      <c r="AH784">
        <v>1</v>
      </c>
      <c r="AI784">
        <v>58</v>
      </c>
      <c r="AJ784">
        <v>0</v>
      </c>
      <c r="AK784">
        <v>26</v>
      </c>
      <c r="AL784">
        <v>65</v>
      </c>
      <c r="AM784">
        <v>3</v>
      </c>
      <c r="AN784">
        <v>7</v>
      </c>
      <c r="AO784">
        <v>2</v>
      </c>
      <c r="AP784">
        <v>0</v>
      </c>
      <c r="AQ784">
        <v>0</v>
      </c>
      <c r="AR784">
        <v>1</v>
      </c>
      <c r="AS784">
        <v>2</v>
      </c>
      <c r="AT784">
        <v>1</v>
      </c>
      <c r="AU784">
        <v>0</v>
      </c>
      <c r="AV784">
        <v>1</v>
      </c>
      <c r="AW784">
        <v>7</v>
      </c>
      <c r="AX784">
        <v>0</v>
      </c>
      <c r="AY784">
        <v>0</v>
      </c>
      <c r="AZ784">
        <v>0</v>
      </c>
      <c r="BA784">
        <v>1</v>
      </c>
      <c r="BB784">
        <v>1</v>
      </c>
      <c r="BC784">
        <v>3</v>
      </c>
      <c r="BD784">
        <v>3</v>
      </c>
      <c r="BE784">
        <v>1</v>
      </c>
      <c r="BF784">
        <v>25</v>
      </c>
      <c r="BG784">
        <v>407</v>
      </c>
      <c r="BH784">
        <v>222</v>
      </c>
      <c r="BI784">
        <v>138</v>
      </c>
      <c r="BJ784">
        <v>26</v>
      </c>
      <c r="BK784">
        <v>15</v>
      </c>
      <c r="BL784">
        <v>10</v>
      </c>
      <c r="BM784">
        <v>0</v>
      </c>
      <c r="BN784">
        <v>7</v>
      </c>
      <c r="BO784">
        <v>6</v>
      </c>
      <c r="BP784">
        <v>0</v>
      </c>
      <c r="BQ784">
        <v>1</v>
      </c>
      <c r="BR784">
        <v>1</v>
      </c>
      <c r="BS784">
        <v>0</v>
      </c>
      <c r="BT784">
        <v>17</v>
      </c>
      <c r="BU784">
        <v>0</v>
      </c>
      <c r="BV784">
        <v>0</v>
      </c>
      <c r="BW784">
        <v>0</v>
      </c>
      <c r="BX784">
        <v>0</v>
      </c>
      <c r="BY784">
        <v>1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222</v>
      </c>
      <c r="CN784">
        <v>25</v>
      </c>
      <c r="CO784">
        <v>11</v>
      </c>
      <c r="CP784">
        <v>7</v>
      </c>
      <c r="CQ784">
        <v>0</v>
      </c>
      <c r="CR784">
        <v>1</v>
      </c>
      <c r="CS784">
        <v>0</v>
      </c>
      <c r="CT784">
        <v>2</v>
      </c>
      <c r="CU784">
        <v>1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2</v>
      </c>
      <c r="DC784">
        <v>1</v>
      </c>
      <c r="DD784">
        <v>0</v>
      </c>
      <c r="DE784">
        <v>25</v>
      </c>
      <c r="DF784">
        <v>76</v>
      </c>
      <c r="DG784">
        <v>43</v>
      </c>
      <c r="DH784">
        <v>4</v>
      </c>
      <c r="DI784">
        <v>11</v>
      </c>
      <c r="DJ784">
        <v>11</v>
      </c>
      <c r="DK784">
        <v>1</v>
      </c>
      <c r="DL784">
        <v>0</v>
      </c>
      <c r="DM784">
        <v>1</v>
      </c>
      <c r="DN784">
        <v>0</v>
      </c>
      <c r="DO784">
        <v>1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1</v>
      </c>
      <c r="DV784">
        <v>0</v>
      </c>
      <c r="DW784">
        <v>0</v>
      </c>
      <c r="DX784">
        <v>0</v>
      </c>
      <c r="DY784">
        <v>1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2</v>
      </c>
      <c r="EK784">
        <v>76</v>
      </c>
      <c r="EL784">
        <v>30</v>
      </c>
      <c r="EM784">
        <v>4</v>
      </c>
      <c r="EN784">
        <v>7</v>
      </c>
      <c r="EO784">
        <v>1</v>
      </c>
      <c r="EP784">
        <v>1</v>
      </c>
      <c r="EQ784">
        <v>0</v>
      </c>
      <c r="ER784">
        <v>0</v>
      </c>
      <c r="ES784">
        <v>0</v>
      </c>
      <c r="ET784">
        <v>3</v>
      </c>
      <c r="EU784">
        <v>0</v>
      </c>
      <c r="EV784">
        <v>0</v>
      </c>
      <c r="EW784">
        <v>4</v>
      </c>
      <c r="EX784">
        <v>0</v>
      </c>
      <c r="EY784">
        <v>0</v>
      </c>
      <c r="EZ784">
        <v>1</v>
      </c>
      <c r="FA784">
        <v>0</v>
      </c>
      <c r="FB784">
        <v>0</v>
      </c>
      <c r="FC784">
        <v>1</v>
      </c>
      <c r="FD784">
        <v>0</v>
      </c>
      <c r="FE784">
        <v>0</v>
      </c>
      <c r="FF784">
        <v>0</v>
      </c>
      <c r="FG784">
        <v>5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1</v>
      </c>
      <c r="FO784">
        <v>2</v>
      </c>
      <c r="FP784">
        <v>30</v>
      </c>
      <c r="FQ784">
        <v>60</v>
      </c>
      <c r="FR784">
        <v>35</v>
      </c>
      <c r="FS784">
        <v>9</v>
      </c>
      <c r="FT784">
        <v>4</v>
      </c>
      <c r="FU784">
        <v>4</v>
      </c>
      <c r="FV784">
        <v>1</v>
      </c>
      <c r="FW784">
        <v>2</v>
      </c>
      <c r="FX784">
        <v>1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1</v>
      </c>
      <c r="GE784">
        <v>0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1</v>
      </c>
      <c r="GO784">
        <v>1</v>
      </c>
      <c r="GP784">
        <v>1</v>
      </c>
      <c r="GQ784">
        <v>0</v>
      </c>
      <c r="GR784">
        <v>0</v>
      </c>
      <c r="GS784">
        <v>0</v>
      </c>
      <c r="GT784">
        <v>0</v>
      </c>
      <c r="GU784">
        <v>60</v>
      </c>
      <c r="GV784">
        <v>79</v>
      </c>
      <c r="GW784">
        <v>24</v>
      </c>
      <c r="GX784">
        <v>5</v>
      </c>
      <c r="GY784">
        <v>2</v>
      </c>
      <c r="GZ784">
        <v>17</v>
      </c>
      <c r="HA784">
        <v>8</v>
      </c>
      <c r="HB784">
        <v>0</v>
      </c>
      <c r="HC784">
        <v>6</v>
      </c>
      <c r="HD784">
        <v>1</v>
      </c>
      <c r="HE784">
        <v>1</v>
      </c>
      <c r="HF784">
        <v>0</v>
      </c>
      <c r="HG784">
        <v>0</v>
      </c>
      <c r="HH784">
        <v>1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2</v>
      </c>
      <c r="HQ784">
        <v>2</v>
      </c>
      <c r="HR784">
        <v>1</v>
      </c>
      <c r="HS784">
        <v>0</v>
      </c>
      <c r="HT784">
        <v>0</v>
      </c>
      <c r="HU784">
        <v>0</v>
      </c>
      <c r="HV784">
        <v>2</v>
      </c>
      <c r="HW784">
        <v>1</v>
      </c>
      <c r="HX784">
        <v>0</v>
      </c>
      <c r="HY784">
        <v>0</v>
      </c>
      <c r="HZ784">
        <v>1</v>
      </c>
      <c r="IA784">
        <v>79</v>
      </c>
      <c r="IB784">
        <v>51</v>
      </c>
      <c r="IC784">
        <v>27</v>
      </c>
      <c r="ID784">
        <v>7</v>
      </c>
      <c r="IE784">
        <v>5</v>
      </c>
      <c r="IF784">
        <v>0</v>
      </c>
      <c r="IG784">
        <v>1</v>
      </c>
      <c r="IH784">
        <v>2</v>
      </c>
      <c r="II784">
        <v>2</v>
      </c>
      <c r="IJ784">
        <v>1</v>
      </c>
      <c r="IK784">
        <v>1</v>
      </c>
      <c r="IL784">
        <v>1</v>
      </c>
      <c r="IM784">
        <v>1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0</v>
      </c>
      <c r="IU784">
        <v>0</v>
      </c>
      <c r="IV784">
        <v>1</v>
      </c>
      <c r="IW784">
        <v>0</v>
      </c>
      <c r="IX784">
        <v>0</v>
      </c>
      <c r="IY784">
        <v>0</v>
      </c>
      <c r="IZ784">
        <v>2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51</v>
      </c>
      <c r="JG784">
        <v>2</v>
      </c>
      <c r="JH784">
        <v>0</v>
      </c>
      <c r="JI784">
        <v>0</v>
      </c>
      <c r="JJ784">
        <v>1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1</v>
      </c>
      <c r="JW784">
        <v>0</v>
      </c>
      <c r="JX784">
        <v>2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2</v>
      </c>
      <c r="KR784">
        <v>0</v>
      </c>
      <c r="KS784">
        <v>0</v>
      </c>
      <c r="KT784">
        <v>1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1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0</v>
      </c>
      <c r="LR784">
        <v>0</v>
      </c>
      <c r="LS784">
        <v>0</v>
      </c>
      <c r="LT784">
        <v>2</v>
      </c>
    </row>
    <row r="785" spans="1:332">
      <c r="A785" t="s">
        <v>394</v>
      </c>
      <c r="B785" t="s">
        <v>1</v>
      </c>
      <c r="C785" t="str">
        <f>"066301"</f>
        <v>066301</v>
      </c>
      <c r="D785" t="s">
        <v>393</v>
      </c>
      <c r="E785">
        <v>3</v>
      </c>
      <c r="F785">
        <v>2106</v>
      </c>
      <c r="G785">
        <v>1600</v>
      </c>
      <c r="H785">
        <v>313</v>
      </c>
      <c r="I785">
        <v>1287</v>
      </c>
      <c r="J785">
        <v>2</v>
      </c>
      <c r="K785">
        <v>27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1284</v>
      </c>
      <c r="T785">
        <v>0</v>
      </c>
      <c r="U785">
        <v>0</v>
      </c>
      <c r="V785">
        <v>1284</v>
      </c>
      <c r="W785">
        <v>12</v>
      </c>
      <c r="X785">
        <v>9</v>
      </c>
      <c r="Y785">
        <v>3</v>
      </c>
      <c r="Z785">
        <v>0</v>
      </c>
      <c r="AA785">
        <v>1272</v>
      </c>
      <c r="AB785">
        <v>492</v>
      </c>
      <c r="AC785">
        <v>101</v>
      </c>
      <c r="AD785">
        <v>70</v>
      </c>
      <c r="AE785">
        <v>78</v>
      </c>
      <c r="AF785">
        <v>4</v>
      </c>
      <c r="AG785">
        <v>4</v>
      </c>
      <c r="AH785">
        <v>1</v>
      </c>
      <c r="AI785">
        <v>67</v>
      </c>
      <c r="AJ785">
        <v>0</v>
      </c>
      <c r="AK785">
        <v>22</v>
      </c>
      <c r="AL785">
        <v>78</v>
      </c>
      <c r="AM785">
        <v>3</v>
      </c>
      <c r="AN785">
        <v>3</v>
      </c>
      <c r="AO785">
        <v>8</v>
      </c>
      <c r="AP785">
        <v>5</v>
      </c>
      <c r="AQ785">
        <v>2</v>
      </c>
      <c r="AR785">
        <v>1</v>
      </c>
      <c r="AS785">
        <v>2</v>
      </c>
      <c r="AT785">
        <v>3</v>
      </c>
      <c r="AU785">
        <v>0</v>
      </c>
      <c r="AV785">
        <v>1</v>
      </c>
      <c r="AW785">
        <v>9</v>
      </c>
      <c r="AX785">
        <v>1</v>
      </c>
      <c r="AY785">
        <v>1</v>
      </c>
      <c r="AZ785">
        <v>1</v>
      </c>
      <c r="BA785">
        <v>1</v>
      </c>
      <c r="BB785">
        <v>0</v>
      </c>
      <c r="BC785">
        <v>0</v>
      </c>
      <c r="BD785">
        <v>1</v>
      </c>
      <c r="BE785">
        <v>1</v>
      </c>
      <c r="BF785">
        <v>24</v>
      </c>
      <c r="BG785">
        <v>492</v>
      </c>
      <c r="BH785">
        <v>329</v>
      </c>
      <c r="BI785">
        <v>231</v>
      </c>
      <c r="BJ785">
        <v>28</v>
      </c>
      <c r="BK785">
        <v>22</v>
      </c>
      <c r="BL785">
        <v>13</v>
      </c>
      <c r="BM785">
        <v>1</v>
      </c>
      <c r="BN785">
        <v>7</v>
      </c>
      <c r="BO785">
        <v>1</v>
      </c>
      <c r="BP785">
        <v>0</v>
      </c>
      <c r="BQ785">
        <v>1</v>
      </c>
      <c r="BR785">
        <v>3</v>
      </c>
      <c r="BS785">
        <v>1</v>
      </c>
      <c r="BT785">
        <v>5</v>
      </c>
      <c r="BU785">
        <v>0</v>
      </c>
      <c r="BV785">
        <v>0</v>
      </c>
      <c r="BW785">
        <v>0</v>
      </c>
      <c r="BX785">
        <v>2</v>
      </c>
      <c r="BY785">
        <v>1</v>
      </c>
      <c r="BZ785">
        <v>0</v>
      </c>
      <c r="CA785">
        <v>4</v>
      </c>
      <c r="CB785">
        <v>0</v>
      </c>
      <c r="CC785">
        <v>1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2</v>
      </c>
      <c r="CJ785">
        <v>1</v>
      </c>
      <c r="CK785">
        <v>3</v>
      </c>
      <c r="CL785">
        <v>2</v>
      </c>
      <c r="CM785">
        <v>329</v>
      </c>
      <c r="CN785">
        <v>30</v>
      </c>
      <c r="CO785">
        <v>15</v>
      </c>
      <c r="CP785">
        <v>5</v>
      </c>
      <c r="CQ785">
        <v>1</v>
      </c>
      <c r="CR785">
        <v>3</v>
      </c>
      <c r="CS785">
        <v>0</v>
      </c>
      <c r="CT785">
        <v>2</v>
      </c>
      <c r="CU785">
        <v>1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2</v>
      </c>
      <c r="DC785">
        <v>0</v>
      </c>
      <c r="DD785">
        <v>1</v>
      </c>
      <c r="DE785">
        <v>30</v>
      </c>
      <c r="DF785">
        <v>89</v>
      </c>
      <c r="DG785">
        <v>47</v>
      </c>
      <c r="DH785">
        <v>5</v>
      </c>
      <c r="DI785">
        <v>6</v>
      </c>
      <c r="DJ785">
        <v>8</v>
      </c>
      <c r="DK785">
        <v>2</v>
      </c>
      <c r="DL785">
        <v>2</v>
      </c>
      <c r="DM785">
        <v>2</v>
      </c>
      <c r="DN785">
        <v>2</v>
      </c>
      <c r="DO785">
        <v>1</v>
      </c>
      <c r="DP785">
        <v>1</v>
      </c>
      <c r="DQ785">
        <v>3</v>
      </c>
      <c r="DR785">
        <v>1</v>
      </c>
      <c r="DS785">
        <v>1</v>
      </c>
      <c r="DT785">
        <v>0</v>
      </c>
      <c r="DU785">
        <v>0</v>
      </c>
      <c r="DV785">
        <v>0</v>
      </c>
      <c r="DW785">
        <v>3</v>
      </c>
      <c r="DX785">
        <v>0</v>
      </c>
      <c r="DY785">
        <v>0</v>
      </c>
      <c r="DZ785">
        <v>0</v>
      </c>
      <c r="EA785">
        <v>1</v>
      </c>
      <c r="EB785">
        <v>0</v>
      </c>
      <c r="EC785">
        <v>2</v>
      </c>
      <c r="ED785">
        <v>1</v>
      </c>
      <c r="EE785">
        <v>0</v>
      </c>
      <c r="EF785">
        <v>0</v>
      </c>
      <c r="EG785">
        <v>0</v>
      </c>
      <c r="EH785">
        <v>1</v>
      </c>
      <c r="EI785">
        <v>0</v>
      </c>
      <c r="EJ785">
        <v>0</v>
      </c>
      <c r="EK785">
        <v>89</v>
      </c>
      <c r="EL785">
        <v>32</v>
      </c>
      <c r="EM785">
        <v>7</v>
      </c>
      <c r="EN785">
        <v>0</v>
      </c>
      <c r="EO785">
        <v>3</v>
      </c>
      <c r="EP785">
        <v>2</v>
      </c>
      <c r="EQ785">
        <v>1</v>
      </c>
      <c r="ER785">
        <v>2</v>
      </c>
      <c r="ES785">
        <v>0</v>
      </c>
      <c r="ET785">
        <v>1</v>
      </c>
      <c r="EU785">
        <v>0</v>
      </c>
      <c r="EV785">
        <v>0</v>
      </c>
      <c r="EW785">
        <v>8</v>
      </c>
      <c r="EX785">
        <v>1</v>
      </c>
      <c r="EY785">
        <v>0</v>
      </c>
      <c r="EZ785">
        <v>2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3</v>
      </c>
      <c r="FH785">
        <v>0</v>
      </c>
      <c r="FI785">
        <v>1</v>
      </c>
      <c r="FJ785">
        <v>1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32</v>
      </c>
      <c r="FQ785">
        <v>128</v>
      </c>
      <c r="FR785">
        <v>65</v>
      </c>
      <c r="FS785">
        <v>32</v>
      </c>
      <c r="FT785">
        <v>5</v>
      </c>
      <c r="FU785">
        <v>11</v>
      </c>
      <c r="FV785">
        <v>0</v>
      </c>
      <c r="FW785">
        <v>2</v>
      </c>
      <c r="FX785">
        <v>1</v>
      </c>
      <c r="FY785">
        <v>3</v>
      </c>
      <c r="FZ785">
        <v>1</v>
      </c>
      <c r="GA785">
        <v>0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0</v>
      </c>
      <c r="GH785">
        <v>1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1</v>
      </c>
      <c r="GR785">
        <v>1</v>
      </c>
      <c r="GS785">
        <v>1</v>
      </c>
      <c r="GT785">
        <v>4</v>
      </c>
      <c r="GU785">
        <v>128</v>
      </c>
      <c r="GV785">
        <v>90</v>
      </c>
      <c r="GW785">
        <v>36</v>
      </c>
      <c r="GX785">
        <v>5</v>
      </c>
      <c r="GY785">
        <v>5</v>
      </c>
      <c r="GZ785">
        <v>9</v>
      </c>
      <c r="HA785">
        <v>2</v>
      </c>
      <c r="HB785">
        <v>1</v>
      </c>
      <c r="HC785">
        <v>9</v>
      </c>
      <c r="HD785">
        <v>2</v>
      </c>
      <c r="HE785">
        <v>0</v>
      </c>
      <c r="HF785">
        <v>0</v>
      </c>
      <c r="HG785">
        <v>1</v>
      </c>
      <c r="HH785">
        <v>3</v>
      </c>
      <c r="HI785">
        <v>0</v>
      </c>
      <c r="HJ785">
        <v>1</v>
      </c>
      <c r="HK785">
        <v>1</v>
      </c>
      <c r="HL785">
        <v>0</v>
      </c>
      <c r="HM785">
        <v>2</v>
      </c>
      <c r="HN785">
        <v>1</v>
      </c>
      <c r="HO785">
        <v>1</v>
      </c>
      <c r="HP785">
        <v>0</v>
      </c>
      <c r="HQ785">
        <v>3</v>
      </c>
      <c r="HR785">
        <v>1</v>
      </c>
      <c r="HS785">
        <v>0</v>
      </c>
      <c r="HT785">
        <v>0</v>
      </c>
      <c r="HU785">
        <v>0</v>
      </c>
      <c r="HV785">
        <v>3</v>
      </c>
      <c r="HW785">
        <v>1</v>
      </c>
      <c r="HX785">
        <v>0</v>
      </c>
      <c r="HY785">
        <v>0</v>
      </c>
      <c r="HZ785">
        <v>3</v>
      </c>
      <c r="IA785">
        <v>90</v>
      </c>
      <c r="IB785">
        <v>72</v>
      </c>
      <c r="IC785">
        <v>44</v>
      </c>
      <c r="ID785">
        <v>5</v>
      </c>
      <c r="IE785">
        <v>4</v>
      </c>
      <c r="IF785">
        <v>1</v>
      </c>
      <c r="IG785">
        <v>0</v>
      </c>
      <c r="IH785">
        <v>2</v>
      </c>
      <c r="II785">
        <v>2</v>
      </c>
      <c r="IJ785">
        <v>1</v>
      </c>
      <c r="IK785">
        <v>0</v>
      </c>
      <c r="IL785">
        <v>3</v>
      </c>
      <c r="IM785">
        <v>1</v>
      </c>
      <c r="IN785">
        <v>0</v>
      </c>
      <c r="IO785">
        <v>0</v>
      </c>
      <c r="IP785">
        <v>1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1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7</v>
      </c>
      <c r="JF785">
        <v>72</v>
      </c>
      <c r="JG785">
        <v>2</v>
      </c>
      <c r="JH785">
        <v>0</v>
      </c>
      <c r="JI785">
        <v>1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1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2</v>
      </c>
      <c r="JY785">
        <v>1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1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1</v>
      </c>
      <c r="KQ785">
        <v>7</v>
      </c>
      <c r="KR785">
        <v>5</v>
      </c>
      <c r="KS785">
        <v>0</v>
      </c>
      <c r="KT785">
        <v>0</v>
      </c>
      <c r="KU785">
        <v>1</v>
      </c>
      <c r="KV785">
        <v>0</v>
      </c>
      <c r="KW785">
        <v>1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0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7</v>
      </c>
    </row>
    <row r="786" spans="1:332">
      <c r="A786" t="s">
        <v>392</v>
      </c>
      <c r="B786" t="s">
        <v>1</v>
      </c>
      <c r="C786" t="str">
        <f>"066301"</f>
        <v>066301</v>
      </c>
      <c r="D786" t="s">
        <v>391</v>
      </c>
      <c r="E786">
        <v>4</v>
      </c>
      <c r="F786">
        <v>2058</v>
      </c>
      <c r="G786">
        <v>1621</v>
      </c>
      <c r="H786">
        <v>330</v>
      </c>
      <c r="I786">
        <v>1291</v>
      </c>
      <c r="J786">
        <v>0</v>
      </c>
      <c r="K786">
        <v>25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1291</v>
      </c>
      <c r="T786">
        <v>0</v>
      </c>
      <c r="U786">
        <v>0</v>
      </c>
      <c r="V786">
        <v>1291</v>
      </c>
      <c r="W786">
        <v>7</v>
      </c>
      <c r="X786">
        <v>7</v>
      </c>
      <c r="Y786">
        <v>0</v>
      </c>
      <c r="Z786">
        <v>0</v>
      </c>
      <c r="AA786">
        <v>1284</v>
      </c>
      <c r="AB786">
        <v>498</v>
      </c>
      <c r="AC786">
        <v>101</v>
      </c>
      <c r="AD786">
        <v>62</v>
      </c>
      <c r="AE786">
        <v>98</v>
      </c>
      <c r="AF786">
        <v>2</v>
      </c>
      <c r="AG786">
        <v>2</v>
      </c>
      <c r="AH786">
        <v>3</v>
      </c>
      <c r="AI786">
        <v>65</v>
      </c>
      <c r="AJ786">
        <v>3</v>
      </c>
      <c r="AK786">
        <v>17</v>
      </c>
      <c r="AL786">
        <v>67</v>
      </c>
      <c r="AM786">
        <v>1</v>
      </c>
      <c r="AN786">
        <v>2</v>
      </c>
      <c r="AO786">
        <v>4</v>
      </c>
      <c r="AP786">
        <v>4</v>
      </c>
      <c r="AQ786">
        <v>0</v>
      </c>
      <c r="AR786">
        <v>0</v>
      </c>
      <c r="AS786">
        <v>2</v>
      </c>
      <c r="AT786">
        <v>4</v>
      </c>
      <c r="AU786">
        <v>0</v>
      </c>
      <c r="AV786">
        <v>0</v>
      </c>
      <c r="AW786">
        <v>9</v>
      </c>
      <c r="AX786">
        <v>2</v>
      </c>
      <c r="AY786">
        <v>0</v>
      </c>
      <c r="AZ786">
        <v>1</v>
      </c>
      <c r="BA786">
        <v>0</v>
      </c>
      <c r="BB786">
        <v>1</v>
      </c>
      <c r="BC786">
        <v>0</v>
      </c>
      <c r="BD786">
        <v>3</v>
      </c>
      <c r="BE786">
        <v>0</v>
      </c>
      <c r="BF786">
        <v>45</v>
      </c>
      <c r="BG786">
        <v>498</v>
      </c>
      <c r="BH786">
        <v>291</v>
      </c>
      <c r="BI786">
        <v>181</v>
      </c>
      <c r="BJ786">
        <v>28</v>
      </c>
      <c r="BK786">
        <v>18</v>
      </c>
      <c r="BL786">
        <v>8</v>
      </c>
      <c r="BM786">
        <v>1</v>
      </c>
      <c r="BN786">
        <v>16</v>
      </c>
      <c r="BO786">
        <v>2</v>
      </c>
      <c r="BP786">
        <v>1</v>
      </c>
      <c r="BQ786">
        <v>0</v>
      </c>
      <c r="BR786">
        <v>3</v>
      </c>
      <c r="BS786">
        <v>0</v>
      </c>
      <c r="BT786">
        <v>14</v>
      </c>
      <c r="BU786">
        <v>0</v>
      </c>
      <c r="BV786">
        <v>0</v>
      </c>
      <c r="BW786">
        <v>0</v>
      </c>
      <c r="BX786">
        <v>4</v>
      </c>
      <c r="BY786">
        <v>4</v>
      </c>
      <c r="BZ786">
        <v>1</v>
      </c>
      <c r="CA786">
        <v>3</v>
      </c>
      <c r="CB786">
        <v>1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3</v>
      </c>
      <c r="CK786">
        <v>0</v>
      </c>
      <c r="CL786">
        <v>3</v>
      </c>
      <c r="CM786">
        <v>291</v>
      </c>
      <c r="CN786">
        <v>33</v>
      </c>
      <c r="CO786">
        <v>11</v>
      </c>
      <c r="CP786">
        <v>9</v>
      </c>
      <c r="CQ786">
        <v>4</v>
      </c>
      <c r="CR786">
        <v>2</v>
      </c>
      <c r="CS786">
        <v>1</v>
      </c>
      <c r="CT786">
        <v>1</v>
      </c>
      <c r="CU786">
        <v>0</v>
      </c>
      <c r="CV786">
        <v>2</v>
      </c>
      <c r="CW786">
        <v>1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33</v>
      </c>
      <c r="DF786">
        <v>87</v>
      </c>
      <c r="DG786">
        <v>43</v>
      </c>
      <c r="DH786">
        <v>10</v>
      </c>
      <c r="DI786">
        <v>7</v>
      </c>
      <c r="DJ786">
        <v>6</v>
      </c>
      <c r="DK786">
        <v>5</v>
      </c>
      <c r="DL786">
        <v>0</v>
      </c>
      <c r="DM786">
        <v>1</v>
      </c>
      <c r="DN786">
        <v>0</v>
      </c>
      <c r="DO786">
        <v>0</v>
      </c>
      <c r="DP786">
        <v>1</v>
      </c>
      <c r="DQ786">
        <v>0</v>
      </c>
      <c r="DR786">
        <v>0</v>
      </c>
      <c r="DS786">
        <v>2</v>
      </c>
      <c r="DT786">
        <v>0</v>
      </c>
      <c r="DU786">
        <v>2</v>
      </c>
      <c r="DV786">
        <v>3</v>
      </c>
      <c r="DW786">
        <v>1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1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1</v>
      </c>
      <c r="EJ786">
        <v>3</v>
      </c>
      <c r="EK786">
        <v>87</v>
      </c>
      <c r="EL786">
        <v>46</v>
      </c>
      <c r="EM786">
        <v>19</v>
      </c>
      <c r="EN786">
        <v>4</v>
      </c>
      <c r="EO786">
        <v>1</v>
      </c>
      <c r="EP786">
        <v>2</v>
      </c>
      <c r="EQ786">
        <v>3</v>
      </c>
      <c r="ER786">
        <v>1</v>
      </c>
      <c r="ES786">
        <v>0</v>
      </c>
      <c r="ET786">
        <v>0</v>
      </c>
      <c r="EU786">
        <v>0</v>
      </c>
      <c r="EV786">
        <v>0</v>
      </c>
      <c r="EW786">
        <v>9</v>
      </c>
      <c r="EX786">
        <v>0</v>
      </c>
      <c r="EY786">
        <v>0</v>
      </c>
      <c r="EZ786">
        <v>1</v>
      </c>
      <c r="FA786">
        <v>2</v>
      </c>
      <c r="FB786">
        <v>0</v>
      </c>
      <c r="FC786">
        <v>1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1</v>
      </c>
      <c r="FN786">
        <v>0</v>
      </c>
      <c r="FO786">
        <v>2</v>
      </c>
      <c r="FP786">
        <v>46</v>
      </c>
      <c r="FQ786">
        <v>118</v>
      </c>
      <c r="FR786">
        <v>75</v>
      </c>
      <c r="FS786">
        <v>19</v>
      </c>
      <c r="FT786">
        <v>6</v>
      </c>
      <c r="FU786">
        <v>5</v>
      </c>
      <c r="FV786">
        <v>0</v>
      </c>
      <c r="FW786">
        <v>0</v>
      </c>
      <c r="FX786">
        <v>4</v>
      </c>
      <c r="FY786">
        <v>3</v>
      </c>
      <c r="FZ786">
        <v>0</v>
      </c>
      <c r="GA786">
        <v>1</v>
      </c>
      <c r="GB786">
        <v>1</v>
      </c>
      <c r="GC786">
        <v>0</v>
      </c>
      <c r="GD786">
        <v>0</v>
      </c>
      <c r="GE786">
        <v>0</v>
      </c>
      <c r="GF786">
        <v>0</v>
      </c>
      <c r="GG786">
        <v>0</v>
      </c>
      <c r="GH786">
        <v>0</v>
      </c>
      <c r="GI786">
        <v>1</v>
      </c>
      <c r="GJ786">
        <v>1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1</v>
      </c>
      <c r="GQ786">
        <v>0</v>
      </c>
      <c r="GR786">
        <v>0</v>
      </c>
      <c r="GS786">
        <v>0</v>
      </c>
      <c r="GT786">
        <v>1</v>
      </c>
      <c r="GU786">
        <v>118</v>
      </c>
      <c r="GV786">
        <v>104</v>
      </c>
      <c r="GW786">
        <v>43</v>
      </c>
      <c r="GX786">
        <v>3</v>
      </c>
      <c r="GY786">
        <v>5</v>
      </c>
      <c r="GZ786">
        <v>12</v>
      </c>
      <c r="HA786">
        <v>2</v>
      </c>
      <c r="HB786">
        <v>6</v>
      </c>
      <c r="HC786">
        <v>14</v>
      </c>
      <c r="HD786">
        <v>1</v>
      </c>
      <c r="HE786">
        <v>3</v>
      </c>
      <c r="HF786">
        <v>0</v>
      </c>
      <c r="HG786">
        <v>1</v>
      </c>
      <c r="HH786">
        <v>1</v>
      </c>
      <c r="HI786">
        <v>1</v>
      </c>
      <c r="HJ786">
        <v>0</v>
      </c>
      <c r="HK786">
        <v>0</v>
      </c>
      <c r="HL786">
        <v>0</v>
      </c>
      <c r="HM786">
        <v>1</v>
      </c>
      <c r="HN786">
        <v>0</v>
      </c>
      <c r="HO786">
        <v>0</v>
      </c>
      <c r="HP786">
        <v>0</v>
      </c>
      <c r="HQ786">
        <v>1</v>
      </c>
      <c r="HR786">
        <v>2</v>
      </c>
      <c r="HS786">
        <v>0</v>
      </c>
      <c r="HT786">
        <v>0</v>
      </c>
      <c r="HU786">
        <v>0</v>
      </c>
      <c r="HV786">
        <v>2</v>
      </c>
      <c r="HW786">
        <v>2</v>
      </c>
      <c r="HX786">
        <v>0</v>
      </c>
      <c r="HY786">
        <v>4</v>
      </c>
      <c r="HZ786">
        <v>0</v>
      </c>
      <c r="IA786">
        <v>104</v>
      </c>
      <c r="IB786">
        <v>97</v>
      </c>
      <c r="IC786">
        <v>45</v>
      </c>
      <c r="ID786">
        <v>11</v>
      </c>
      <c r="IE786">
        <v>12</v>
      </c>
      <c r="IF786">
        <v>2</v>
      </c>
      <c r="IG786">
        <v>3</v>
      </c>
      <c r="IH786">
        <v>1</v>
      </c>
      <c r="II786">
        <v>1</v>
      </c>
      <c r="IJ786">
        <v>0</v>
      </c>
      <c r="IK786">
        <v>2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3</v>
      </c>
      <c r="IS786">
        <v>0</v>
      </c>
      <c r="IT786">
        <v>3</v>
      </c>
      <c r="IU786">
        <v>1</v>
      </c>
      <c r="IV786">
        <v>4</v>
      </c>
      <c r="IW786">
        <v>0</v>
      </c>
      <c r="IX786">
        <v>1</v>
      </c>
      <c r="IY786">
        <v>0</v>
      </c>
      <c r="IZ786">
        <v>0</v>
      </c>
      <c r="JA786">
        <v>1</v>
      </c>
      <c r="JB786">
        <v>0</v>
      </c>
      <c r="JC786">
        <v>1</v>
      </c>
      <c r="JD786">
        <v>2</v>
      </c>
      <c r="JE786">
        <v>4</v>
      </c>
      <c r="JF786">
        <v>97</v>
      </c>
      <c r="JG786">
        <v>1</v>
      </c>
      <c r="JH786">
        <v>0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1</v>
      </c>
      <c r="JO786">
        <v>0</v>
      </c>
      <c r="JP786">
        <v>0</v>
      </c>
      <c r="JQ786">
        <v>0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1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9</v>
      </c>
      <c r="KR786">
        <v>6</v>
      </c>
      <c r="KS786">
        <v>0</v>
      </c>
      <c r="KT786">
        <v>1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0</v>
      </c>
      <c r="LE786">
        <v>0</v>
      </c>
      <c r="LF786">
        <v>0</v>
      </c>
      <c r="LG786">
        <v>2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9</v>
      </c>
    </row>
    <row r="787" spans="1:332">
      <c r="A787" t="s">
        <v>390</v>
      </c>
      <c r="B787" t="s">
        <v>1</v>
      </c>
      <c r="C787" t="str">
        <f>"066301"</f>
        <v>066301</v>
      </c>
      <c r="D787" t="s">
        <v>389</v>
      </c>
      <c r="E787">
        <v>5</v>
      </c>
      <c r="F787">
        <v>1644</v>
      </c>
      <c r="G787">
        <v>1250</v>
      </c>
      <c r="H787">
        <v>293</v>
      </c>
      <c r="I787">
        <v>957</v>
      </c>
      <c r="J787">
        <v>0</v>
      </c>
      <c r="K787">
        <v>15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957</v>
      </c>
      <c r="T787">
        <v>0</v>
      </c>
      <c r="U787">
        <v>0</v>
      </c>
      <c r="V787">
        <v>957</v>
      </c>
      <c r="W787">
        <v>4</v>
      </c>
      <c r="X787">
        <v>3</v>
      </c>
      <c r="Y787">
        <v>1</v>
      </c>
      <c r="Z787">
        <v>0</v>
      </c>
      <c r="AA787">
        <v>953</v>
      </c>
      <c r="AB787">
        <v>280</v>
      </c>
      <c r="AC787">
        <v>72</v>
      </c>
      <c r="AD787">
        <v>46</v>
      </c>
      <c r="AE787">
        <v>28</v>
      </c>
      <c r="AF787">
        <v>3</v>
      </c>
      <c r="AG787">
        <v>2</v>
      </c>
      <c r="AH787">
        <v>3</v>
      </c>
      <c r="AI787">
        <v>27</v>
      </c>
      <c r="AJ787">
        <v>2</v>
      </c>
      <c r="AK787">
        <v>5</v>
      </c>
      <c r="AL787">
        <v>47</v>
      </c>
      <c r="AM787">
        <v>3</v>
      </c>
      <c r="AN787">
        <v>2</v>
      </c>
      <c r="AO787">
        <v>0</v>
      </c>
      <c r="AP787">
        <v>5</v>
      </c>
      <c r="AQ787">
        <v>1</v>
      </c>
      <c r="AR787">
        <v>2</v>
      </c>
      <c r="AS787">
        <v>0</v>
      </c>
      <c r="AT787">
        <v>1</v>
      </c>
      <c r="AU787">
        <v>0</v>
      </c>
      <c r="AV787">
        <v>1</v>
      </c>
      <c r="AW787">
        <v>3</v>
      </c>
      <c r="AX787">
        <v>1</v>
      </c>
      <c r="AY787">
        <v>0</v>
      </c>
      <c r="AZ787">
        <v>2</v>
      </c>
      <c r="BA787">
        <v>0</v>
      </c>
      <c r="BB787">
        <v>0</v>
      </c>
      <c r="BC787">
        <v>0</v>
      </c>
      <c r="BD787">
        <v>1</v>
      </c>
      <c r="BE787">
        <v>0</v>
      </c>
      <c r="BF787">
        <v>23</v>
      </c>
      <c r="BG787">
        <v>280</v>
      </c>
      <c r="BH787">
        <v>246</v>
      </c>
      <c r="BI787">
        <v>151</v>
      </c>
      <c r="BJ787">
        <v>27</v>
      </c>
      <c r="BK787">
        <v>15</v>
      </c>
      <c r="BL787">
        <v>15</v>
      </c>
      <c r="BM787">
        <v>1</v>
      </c>
      <c r="BN787">
        <v>8</v>
      </c>
      <c r="BO787">
        <v>3</v>
      </c>
      <c r="BP787">
        <v>0</v>
      </c>
      <c r="BQ787">
        <v>1</v>
      </c>
      <c r="BR787">
        <v>5</v>
      </c>
      <c r="BS787">
        <v>0</v>
      </c>
      <c r="BT787">
        <v>8</v>
      </c>
      <c r="BU787">
        <v>0</v>
      </c>
      <c r="BV787">
        <v>0</v>
      </c>
      <c r="BW787">
        <v>0</v>
      </c>
      <c r="BX787">
        <v>0</v>
      </c>
      <c r="BY787">
        <v>6</v>
      </c>
      <c r="BZ787">
        <v>0</v>
      </c>
      <c r="CA787">
        <v>0</v>
      </c>
      <c r="CB787">
        <v>0</v>
      </c>
      <c r="CC787">
        <v>1</v>
      </c>
      <c r="CD787">
        <v>1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2</v>
      </c>
      <c r="CL787">
        <v>2</v>
      </c>
      <c r="CM787">
        <v>246</v>
      </c>
      <c r="CN787">
        <v>44</v>
      </c>
      <c r="CO787">
        <v>20</v>
      </c>
      <c r="CP787">
        <v>7</v>
      </c>
      <c r="CQ787">
        <v>2</v>
      </c>
      <c r="CR787">
        <v>2</v>
      </c>
      <c r="CS787">
        <v>1</v>
      </c>
      <c r="CT787">
        <v>4</v>
      </c>
      <c r="CU787">
        <v>1</v>
      </c>
      <c r="CV787">
        <v>1</v>
      </c>
      <c r="CW787">
        <v>2</v>
      </c>
      <c r="CX787">
        <v>1</v>
      </c>
      <c r="CY787">
        <v>0</v>
      </c>
      <c r="CZ787">
        <v>0</v>
      </c>
      <c r="DA787">
        <v>2</v>
      </c>
      <c r="DB787">
        <v>0</v>
      </c>
      <c r="DC787">
        <v>0</v>
      </c>
      <c r="DD787">
        <v>1</v>
      </c>
      <c r="DE787">
        <v>44</v>
      </c>
      <c r="DF787">
        <v>75</v>
      </c>
      <c r="DG787">
        <v>36</v>
      </c>
      <c r="DH787">
        <v>7</v>
      </c>
      <c r="DI787">
        <v>11</v>
      </c>
      <c r="DJ787">
        <v>5</v>
      </c>
      <c r="DK787">
        <v>2</v>
      </c>
      <c r="DL787">
        <v>0</v>
      </c>
      <c r="DM787">
        <v>0</v>
      </c>
      <c r="DN787">
        <v>2</v>
      </c>
      <c r="DO787">
        <v>0</v>
      </c>
      <c r="DP787">
        <v>0</v>
      </c>
      <c r="DQ787">
        <v>2</v>
      </c>
      <c r="DR787">
        <v>0</v>
      </c>
      <c r="DS787">
        <v>1</v>
      </c>
      <c r="DT787">
        <v>1</v>
      </c>
      <c r="DU787">
        <v>0</v>
      </c>
      <c r="DV787">
        <v>0</v>
      </c>
      <c r="DW787">
        <v>1</v>
      </c>
      <c r="DX787">
        <v>0</v>
      </c>
      <c r="DY787">
        <v>0</v>
      </c>
      <c r="DZ787">
        <v>1</v>
      </c>
      <c r="EA787">
        <v>2</v>
      </c>
      <c r="EB787">
        <v>2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1</v>
      </c>
      <c r="EI787">
        <v>0</v>
      </c>
      <c r="EJ787">
        <v>1</v>
      </c>
      <c r="EK787">
        <v>75</v>
      </c>
      <c r="EL787">
        <v>30</v>
      </c>
      <c r="EM787">
        <v>9</v>
      </c>
      <c r="EN787">
        <v>5</v>
      </c>
      <c r="EO787">
        <v>2</v>
      </c>
      <c r="EP787">
        <v>1</v>
      </c>
      <c r="EQ787">
        <v>1</v>
      </c>
      <c r="ER787">
        <v>1</v>
      </c>
      <c r="ES787">
        <v>0</v>
      </c>
      <c r="ET787">
        <v>0</v>
      </c>
      <c r="EU787">
        <v>0</v>
      </c>
      <c r="EV787">
        <v>0</v>
      </c>
      <c r="EW787">
        <v>3</v>
      </c>
      <c r="EX787">
        <v>1</v>
      </c>
      <c r="EY787">
        <v>0</v>
      </c>
      <c r="EZ787">
        <v>0</v>
      </c>
      <c r="FA787">
        <v>1</v>
      </c>
      <c r="FB787">
        <v>0</v>
      </c>
      <c r="FC787">
        <v>0</v>
      </c>
      <c r="FD787">
        <v>2</v>
      </c>
      <c r="FE787">
        <v>0</v>
      </c>
      <c r="FF787">
        <v>0</v>
      </c>
      <c r="FG787">
        <v>3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1</v>
      </c>
      <c r="FP787">
        <v>30</v>
      </c>
      <c r="FQ787">
        <v>154</v>
      </c>
      <c r="FR787">
        <v>94</v>
      </c>
      <c r="FS787">
        <v>33</v>
      </c>
      <c r="FT787">
        <v>8</v>
      </c>
      <c r="FU787">
        <v>1</v>
      </c>
      <c r="FV787">
        <v>3</v>
      </c>
      <c r="FW787">
        <v>1</v>
      </c>
      <c r="FX787">
        <v>0</v>
      </c>
      <c r="FY787">
        <v>2</v>
      </c>
      <c r="FZ787">
        <v>1</v>
      </c>
      <c r="GA787">
        <v>0</v>
      </c>
      <c r="GB787">
        <v>0</v>
      </c>
      <c r="GC787">
        <v>0</v>
      </c>
      <c r="GD787">
        <v>1</v>
      </c>
      <c r="GE787">
        <v>0</v>
      </c>
      <c r="GF787">
        <v>0</v>
      </c>
      <c r="GG787">
        <v>0</v>
      </c>
      <c r="GH787">
        <v>1</v>
      </c>
      <c r="GI787">
        <v>0</v>
      </c>
      <c r="GJ787">
        <v>0</v>
      </c>
      <c r="GK787">
        <v>0</v>
      </c>
      <c r="GL787">
        <v>1</v>
      </c>
      <c r="GM787">
        <v>2</v>
      </c>
      <c r="GN787">
        <v>0</v>
      </c>
      <c r="GO787">
        <v>3</v>
      </c>
      <c r="GP787">
        <v>0</v>
      </c>
      <c r="GQ787">
        <v>0</v>
      </c>
      <c r="GR787">
        <v>0</v>
      </c>
      <c r="GS787">
        <v>0</v>
      </c>
      <c r="GT787">
        <v>3</v>
      </c>
      <c r="GU787">
        <v>154</v>
      </c>
      <c r="GV787">
        <v>68</v>
      </c>
      <c r="GW787">
        <v>24</v>
      </c>
      <c r="GX787">
        <v>5</v>
      </c>
      <c r="GY787">
        <v>1</v>
      </c>
      <c r="GZ787">
        <v>1</v>
      </c>
      <c r="HA787">
        <v>5</v>
      </c>
      <c r="HB787">
        <v>4</v>
      </c>
      <c r="HC787">
        <v>7</v>
      </c>
      <c r="HD787">
        <v>1</v>
      </c>
      <c r="HE787">
        <v>0</v>
      </c>
      <c r="HF787">
        <v>0</v>
      </c>
      <c r="HG787">
        <v>1</v>
      </c>
      <c r="HH787">
        <v>0</v>
      </c>
      <c r="HI787">
        <v>0</v>
      </c>
      <c r="HJ787">
        <v>1</v>
      </c>
      <c r="HK787">
        <v>1</v>
      </c>
      <c r="HL787">
        <v>0</v>
      </c>
      <c r="HM787">
        <v>0</v>
      </c>
      <c r="HN787">
        <v>0</v>
      </c>
      <c r="HO787">
        <v>4</v>
      </c>
      <c r="HP787">
        <v>0</v>
      </c>
      <c r="HQ787">
        <v>2</v>
      </c>
      <c r="HR787">
        <v>0</v>
      </c>
      <c r="HS787">
        <v>0</v>
      </c>
      <c r="HT787">
        <v>0</v>
      </c>
      <c r="HU787">
        <v>4</v>
      </c>
      <c r="HV787">
        <v>1</v>
      </c>
      <c r="HW787">
        <v>3</v>
      </c>
      <c r="HX787">
        <v>2</v>
      </c>
      <c r="HY787">
        <v>1</v>
      </c>
      <c r="HZ787">
        <v>0</v>
      </c>
      <c r="IA787">
        <v>68</v>
      </c>
      <c r="IB787">
        <v>55</v>
      </c>
      <c r="IC787">
        <v>31</v>
      </c>
      <c r="ID787">
        <v>4</v>
      </c>
      <c r="IE787">
        <v>4</v>
      </c>
      <c r="IF787">
        <v>0</v>
      </c>
      <c r="IG787">
        <v>3</v>
      </c>
      <c r="IH787">
        <v>3</v>
      </c>
      <c r="II787">
        <v>1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2</v>
      </c>
      <c r="IT787">
        <v>0</v>
      </c>
      <c r="IU787">
        <v>1</v>
      </c>
      <c r="IV787">
        <v>0</v>
      </c>
      <c r="IW787">
        <v>1</v>
      </c>
      <c r="IX787">
        <v>0</v>
      </c>
      <c r="IY787">
        <v>0</v>
      </c>
      <c r="IZ787">
        <v>0</v>
      </c>
      <c r="JA787">
        <v>2</v>
      </c>
      <c r="JB787">
        <v>0</v>
      </c>
      <c r="JC787">
        <v>0</v>
      </c>
      <c r="JD787">
        <v>0</v>
      </c>
      <c r="JE787">
        <v>3</v>
      </c>
      <c r="JF787">
        <v>55</v>
      </c>
      <c r="JG787">
        <v>1</v>
      </c>
      <c r="JH787">
        <v>0</v>
      </c>
      <c r="JI787">
        <v>1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1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</row>
    <row r="788" spans="1:332">
      <c r="A788" t="s">
        <v>388</v>
      </c>
      <c r="B788" t="s">
        <v>1</v>
      </c>
      <c r="C788" t="str">
        <f>"066301"</f>
        <v>066301</v>
      </c>
      <c r="D788" t="s">
        <v>387</v>
      </c>
      <c r="E788">
        <v>6</v>
      </c>
      <c r="F788">
        <v>736</v>
      </c>
      <c r="G788">
        <v>540</v>
      </c>
      <c r="H788">
        <v>106</v>
      </c>
      <c r="I788">
        <v>434</v>
      </c>
      <c r="J788">
        <v>1</v>
      </c>
      <c r="K788">
        <v>38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434</v>
      </c>
      <c r="T788">
        <v>0</v>
      </c>
      <c r="U788">
        <v>0</v>
      </c>
      <c r="V788">
        <v>434</v>
      </c>
      <c r="W788">
        <v>7</v>
      </c>
      <c r="X788">
        <v>4</v>
      </c>
      <c r="Y788">
        <v>3</v>
      </c>
      <c r="Z788">
        <v>0</v>
      </c>
      <c r="AA788">
        <v>427</v>
      </c>
      <c r="AB788">
        <v>158</v>
      </c>
      <c r="AC788">
        <v>32</v>
      </c>
      <c r="AD788">
        <v>25</v>
      </c>
      <c r="AE788">
        <v>16</v>
      </c>
      <c r="AF788">
        <v>3</v>
      </c>
      <c r="AG788">
        <v>0</v>
      </c>
      <c r="AH788">
        <v>0</v>
      </c>
      <c r="AI788">
        <v>17</v>
      </c>
      <c r="AJ788">
        <v>2</v>
      </c>
      <c r="AK788">
        <v>8</v>
      </c>
      <c r="AL788">
        <v>27</v>
      </c>
      <c r="AM788">
        <v>3</v>
      </c>
      <c r="AN788">
        <v>3</v>
      </c>
      <c r="AO788">
        <v>1</v>
      </c>
      <c r="AP788">
        <v>2</v>
      </c>
      <c r="AQ788">
        <v>0</v>
      </c>
      <c r="AR788">
        <v>1</v>
      </c>
      <c r="AS788">
        <v>0</v>
      </c>
      <c r="AT788">
        <v>2</v>
      </c>
      <c r="AU788">
        <v>0</v>
      </c>
      <c r="AV788">
        <v>0</v>
      </c>
      <c r="AW788">
        <v>2</v>
      </c>
      <c r="AX788">
        <v>0</v>
      </c>
      <c r="AY788">
        <v>0</v>
      </c>
      <c r="AZ788">
        <v>2</v>
      </c>
      <c r="BA788">
        <v>0</v>
      </c>
      <c r="BB788">
        <v>0</v>
      </c>
      <c r="BC788">
        <v>1</v>
      </c>
      <c r="BD788">
        <v>0</v>
      </c>
      <c r="BE788">
        <v>0</v>
      </c>
      <c r="BF788">
        <v>11</v>
      </c>
      <c r="BG788">
        <v>158</v>
      </c>
      <c r="BH788">
        <v>111</v>
      </c>
      <c r="BI788">
        <v>64</v>
      </c>
      <c r="BJ788">
        <v>16</v>
      </c>
      <c r="BK788">
        <v>6</v>
      </c>
      <c r="BL788">
        <v>4</v>
      </c>
      <c r="BM788">
        <v>0</v>
      </c>
      <c r="BN788">
        <v>9</v>
      </c>
      <c r="BO788">
        <v>0</v>
      </c>
      <c r="BP788">
        <v>1</v>
      </c>
      <c r="BQ788">
        <v>1</v>
      </c>
      <c r="BR788">
        <v>3</v>
      </c>
      <c r="BS788">
        <v>0</v>
      </c>
      <c r="BT788">
        <v>3</v>
      </c>
      <c r="BU788">
        <v>0</v>
      </c>
      <c r="BV788">
        <v>0</v>
      </c>
      <c r="BW788">
        <v>1</v>
      </c>
      <c r="BX788">
        <v>0</v>
      </c>
      <c r="BY788">
        <v>0</v>
      </c>
      <c r="BZ788">
        <v>0</v>
      </c>
      <c r="CA788">
        <v>1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1</v>
      </c>
      <c r="CI788">
        <v>1</v>
      </c>
      <c r="CJ788">
        <v>0</v>
      </c>
      <c r="CK788">
        <v>0</v>
      </c>
      <c r="CL788">
        <v>0</v>
      </c>
      <c r="CM788">
        <v>111</v>
      </c>
      <c r="CN788">
        <v>12</v>
      </c>
      <c r="CO788">
        <v>8</v>
      </c>
      <c r="CP788">
        <v>1</v>
      </c>
      <c r="CQ788">
        <v>2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12</v>
      </c>
      <c r="DF788">
        <v>24</v>
      </c>
      <c r="DG788">
        <v>12</v>
      </c>
      <c r="DH788">
        <v>1</v>
      </c>
      <c r="DI788">
        <v>4</v>
      </c>
      <c r="DJ788">
        <v>1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1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2</v>
      </c>
      <c r="DX788">
        <v>0</v>
      </c>
      <c r="DY788">
        <v>0</v>
      </c>
      <c r="DZ788">
        <v>0</v>
      </c>
      <c r="EA788">
        <v>1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1</v>
      </c>
      <c r="EH788">
        <v>0</v>
      </c>
      <c r="EI788">
        <v>0</v>
      </c>
      <c r="EJ788">
        <v>0</v>
      </c>
      <c r="EK788">
        <v>24</v>
      </c>
      <c r="EL788">
        <v>7</v>
      </c>
      <c r="EM788">
        <v>3</v>
      </c>
      <c r="EN788">
        <v>1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1</v>
      </c>
      <c r="EU788">
        <v>0</v>
      </c>
      <c r="EV788">
        <v>0</v>
      </c>
      <c r="EW788">
        <v>1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1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7</v>
      </c>
      <c r="FQ788">
        <v>64</v>
      </c>
      <c r="FR788">
        <v>39</v>
      </c>
      <c r="FS788">
        <v>15</v>
      </c>
      <c r="FT788">
        <v>3</v>
      </c>
      <c r="FU788">
        <v>1</v>
      </c>
      <c r="FV788">
        <v>1</v>
      </c>
      <c r="FW788">
        <v>1</v>
      </c>
      <c r="FX788">
        <v>0</v>
      </c>
      <c r="FY788">
        <v>1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1</v>
      </c>
      <c r="GH788">
        <v>0</v>
      </c>
      <c r="GI788">
        <v>1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1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64</v>
      </c>
      <c r="GV788">
        <v>26</v>
      </c>
      <c r="GW788">
        <v>12</v>
      </c>
      <c r="GX788">
        <v>1</v>
      </c>
      <c r="GY788">
        <v>3</v>
      </c>
      <c r="GZ788">
        <v>0</v>
      </c>
      <c r="HA788">
        <v>0</v>
      </c>
      <c r="HB788">
        <v>0</v>
      </c>
      <c r="HC788">
        <v>2</v>
      </c>
      <c r="HD788">
        <v>1</v>
      </c>
      <c r="HE788">
        <v>0</v>
      </c>
      <c r="HF788">
        <v>0</v>
      </c>
      <c r="HG788">
        <v>1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1</v>
      </c>
      <c r="HS788">
        <v>0</v>
      </c>
      <c r="HT788">
        <v>1</v>
      </c>
      <c r="HU788">
        <v>1</v>
      </c>
      <c r="HV788">
        <v>0</v>
      </c>
      <c r="HW788">
        <v>0</v>
      </c>
      <c r="HX788">
        <v>2</v>
      </c>
      <c r="HY788">
        <v>0</v>
      </c>
      <c r="HZ788">
        <v>0</v>
      </c>
      <c r="IA788">
        <v>26</v>
      </c>
      <c r="IB788">
        <v>23</v>
      </c>
      <c r="IC788">
        <v>17</v>
      </c>
      <c r="ID788">
        <v>1</v>
      </c>
      <c r="IE788">
        <v>1</v>
      </c>
      <c r="IF788">
        <v>0</v>
      </c>
      <c r="IG788">
        <v>0</v>
      </c>
      <c r="IH788">
        <v>0</v>
      </c>
      <c r="II788">
        <v>1</v>
      </c>
      <c r="IJ788">
        <v>0</v>
      </c>
      <c r="IK788">
        <v>0</v>
      </c>
      <c r="IL788">
        <v>1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23</v>
      </c>
      <c r="JG788">
        <v>1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1</v>
      </c>
      <c r="JV788">
        <v>0</v>
      </c>
      <c r="JW788">
        <v>0</v>
      </c>
      <c r="JX788">
        <v>1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1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1</v>
      </c>
    </row>
    <row r="789" spans="1:332">
      <c r="A789" t="s">
        <v>386</v>
      </c>
      <c r="B789" t="s">
        <v>1</v>
      </c>
      <c r="C789" t="str">
        <f>"066301"</f>
        <v>066301</v>
      </c>
      <c r="D789" t="s">
        <v>385</v>
      </c>
      <c r="E789">
        <v>7</v>
      </c>
      <c r="F789">
        <v>783</v>
      </c>
      <c r="G789">
        <v>560</v>
      </c>
      <c r="H789">
        <v>15</v>
      </c>
      <c r="I789">
        <v>545</v>
      </c>
      <c r="J789">
        <v>1</v>
      </c>
      <c r="K789">
        <v>46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545</v>
      </c>
      <c r="T789">
        <v>0</v>
      </c>
      <c r="U789">
        <v>0</v>
      </c>
      <c r="V789">
        <v>545</v>
      </c>
      <c r="W789">
        <v>2</v>
      </c>
      <c r="X789">
        <v>2</v>
      </c>
      <c r="Y789">
        <v>0</v>
      </c>
      <c r="Z789">
        <v>0</v>
      </c>
      <c r="AA789">
        <v>543</v>
      </c>
      <c r="AB789">
        <v>171</v>
      </c>
      <c r="AC789">
        <v>52</v>
      </c>
      <c r="AD789">
        <v>25</v>
      </c>
      <c r="AE789">
        <v>23</v>
      </c>
      <c r="AF789">
        <v>1</v>
      </c>
      <c r="AG789">
        <v>2</v>
      </c>
      <c r="AH789">
        <v>4</v>
      </c>
      <c r="AI789">
        <v>15</v>
      </c>
      <c r="AJ789">
        <v>4</v>
      </c>
      <c r="AK789">
        <v>2</v>
      </c>
      <c r="AL789">
        <v>16</v>
      </c>
      <c r="AM789">
        <v>0</v>
      </c>
      <c r="AN789">
        <v>2</v>
      </c>
      <c r="AO789">
        <v>2</v>
      </c>
      <c r="AP789">
        <v>0</v>
      </c>
      <c r="AQ789">
        <v>0</v>
      </c>
      <c r="AR789">
        <v>1</v>
      </c>
      <c r="AS789">
        <v>2</v>
      </c>
      <c r="AT789">
        <v>0</v>
      </c>
      <c r="AU789">
        <v>0</v>
      </c>
      <c r="AV789">
        <v>1</v>
      </c>
      <c r="AW789">
        <v>4</v>
      </c>
      <c r="AX789">
        <v>1</v>
      </c>
      <c r="AY789">
        <v>0</v>
      </c>
      <c r="AZ789">
        <v>1</v>
      </c>
      <c r="BA789">
        <v>1</v>
      </c>
      <c r="BB789">
        <v>1</v>
      </c>
      <c r="BC789">
        <v>1</v>
      </c>
      <c r="BD789">
        <v>0</v>
      </c>
      <c r="BE789">
        <v>1</v>
      </c>
      <c r="BF789">
        <v>9</v>
      </c>
      <c r="BG789">
        <v>171</v>
      </c>
      <c r="BH789">
        <v>143</v>
      </c>
      <c r="BI789">
        <v>104</v>
      </c>
      <c r="BJ789">
        <v>12</v>
      </c>
      <c r="BK789">
        <v>10</v>
      </c>
      <c r="BL789">
        <v>5</v>
      </c>
      <c r="BM789">
        <v>1</v>
      </c>
      <c r="BN789">
        <v>2</v>
      </c>
      <c r="BO789">
        <v>1</v>
      </c>
      <c r="BP789">
        <v>0</v>
      </c>
      <c r="BQ789">
        <v>1</v>
      </c>
      <c r="BR789">
        <v>1</v>
      </c>
      <c r="BS789">
        <v>0</v>
      </c>
      <c r="BT789">
        <v>3</v>
      </c>
      <c r="BU789">
        <v>0</v>
      </c>
      <c r="BV789">
        <v>0</v>
      </c>
      <c r="BW789">
        <v>0</v>
      </c>
      <c r="BX789">
        <v>1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1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1</v>
      </c>
      <c r="CM789">
        <v>143</v>
      </c>
      <c r="CN789">
        <v>13</v>
      </c>
      <c r="CO789">
        <v>5</v>
      </c>
      <c r="CP789">
        <v>2</v>
      </c>
      <c r="CQ789">
        <v>2</v>
      </c>
      <c r="CR789">
        <v>1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1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2</v>
      </c>
      <c r="DE789">
        <v>13</v>
      </c>
      <c r="DF789">
        <v>71</v>
      </c>
      <c r="DG789">
        <v>48</v>
      </c>
      <c r="DH789">
        <v>1</v>
      </c>
      <c r="DI789">
        <v>3</v>
      </c>
      <c r="DJ789">
        <v>7</v>
      </c>
      <c r="DK789">
        <v>1</v>
      </c>
      <c r="DL789">
        <v>0</v>
      </c>
      <c r="DM789">
        <v>0</v>
      </c>
      <c r="DN789">
        <v>2</v>
      </c>
      <c r="DO789">
        <v>2</v>
      </c>
      <c r="DP789">
        <v>0</v>
      </c>
      <c r="DQ789">
        <v>0</v>
      </c>
      <c r="DR789">
        <v>0</v>
      </c>
      <c r="DS789">
        <v>1</v>
      </c>
      <c r="DT789">
        <v>1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1</v>
      </c>
      <c r="EC789">
        <v>0</v>
      </c>
      <c r="ED789">
        <v>0</v>
      </c>
      <c r="EE789">
        <v>0</v>
      </c>
      <c r="EF789">
        <v>0</v>
      </c>
      <c r="EG789">
        <v>2</v>
      </c>
      <c r="EH789">
        <v>0</v>
      </c>
      <c r="EI789">
        <v>1</v>
      </c>
      <c r="EJ789">
        <v>0</v>
      </c>
      <c r="EK789">
        <v>71</v>
      </c>
      <c r="EL789">
        <v>15</v>
      </c>
      <c r="EM789">
        <v>6</v>
      </c>
      <c r="EN789">
        <v>2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1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2</v>
      </c>
      <c r="FH789">
        <v>1</v>
      </c>
      <c r="FI789">
        <v>0</v>
      </c>
      <c r="FJ789">
        <v>0</v>
      </c>
      <c r="FK789">
        <v>2</v>
      </c>
      <c r="FL789">
        <v>0</v>
      </c>
      <c r="FM789">
        <v>0</v>
      </c>
      <c r="FN789">
        <v>0</v>
      </c>
      <c r="FO789">
        <v>1</v>
      </c>
      <c r="FP789">
        <v>15</v>
      </c>
      <c r="FQ789">
        <v>48</v>
      </c>
      <c r="FR789">
        <v>24</v>
      </c>
      <c r="FS789">
        <v>11</v>
      </c>
      <c r="FT789">
        <v>1</v>
      </c>
      <c r="FU789">
        <v>4</v>
      </c>
      <c r="FV789">
        <v>0</v>
      </c>
      <c r="FW789">
        <v>0</v>
      </c>
      <c r="FX789">
        <v>2</v>
      </c>
      <c r="FY789">
        <v>2</v>
      </c>
      <c r="FZ789">
        <v>0</v>
      </c>
      <c r="GA789">
        <v>0</v>
      </c>
      <c r="GB789">
        <v>0</v>
      </c>
      <c r="GC789">
        <v>1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1</v>
      </c>
      <c r="GO789">
        <v>2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48</v>
      </c>
      <c r="GV789">
        <v>38</v>
      </c>
      <c r="GW789">
        <v>13</v>
      </c>
      <c r="GX789">
        <v>2</v>
      </c>
      <c r="GY789">
        <v>3</v>
      </c>
      <c r="GZ789">
        <v>2</v>
      </c>
      <c r="HA789">
        <v>4</v>
      </c>
      <c r="HB789">
        <v>0</v>
      </c>
      <c r="HC789">
        <v>3</v>
      </c>
      <c r="HD789">
        <v>0</v>
      </c>
      <c r="HE789">
        <v>0</v>
      </c>
      <c r="HF789">
        <v>0</v>
      </c>
      <c r="HG789">
        <v>2</v>
      </c>
      <c r="HH789">
        <v>0</v>
      </c>
      <c r="HI789">
        <v>0</v>
      </c>
      <c r="HJ789">
        <v>0</v>
      </c>
      <c r="HK789">
        <v>0</v>
      </c>
      <c r="HL789">
        <v>1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2</v>
      </c>
      <c r="HV789">
        <v>0</v>
      </c>
      <c r="HW789">
        <v>1</v>
      </c>
      <c r="HX789">
        <v>2</v>
      </c>
      <c r="HY789">
        <v>2</v>
      </c>
      <c r="HZ789">
        <v>1</v>
      </c>
      <c r="IA789">
        <v>38</v>
      </c>
      <c r="IB789">
        <v>44</v>
      </c>
      <c r="IC789">
        <v>28</v>
      </c>
      <c r="ID789">
        <v>1</v>
      </c>
      <c r="IE789">
        <v>2</v>
      </c>
      <c r="IF789">
        <v>1</v>
      </c>
      <c r="IG789">
        <v>3</v>
      </c>
      <c r="IH789">
        <v>1</v>
      </c>
      <c r="II789">
        <v>1</v>
      </c>
      <c r="IJ789">
        <v>0</v>
      </c>
      <c r="IK789">
        <v>0</v>
      </c>
      <c r="IL789">
        <v>1</v>
      </c>
      <c r="IM789">
        <v>0</v>
      </c>
      <c r="IN789">
        <v>0</v>
      </c>
      <c r="IO789">
        <v>0</v>
      </c>
      <c r="IP789">
        <v>0</v>
      </c>
      <c r="IQ789">
        <v>1</v>
      </c>
      <c r="IR789">
        <v>0</v>
      </c>
      <c r="IS789">
        <v>0</v>
      </c>
      <c r="IT789">
        <v>0</v>
      </c>
      <c r="IU789">
        <v>0</v>
      </c>
      <c r="IV789">
        <v>1</v>
      </c>
      <c r="IW789">
        <v>1</v>
      </c>
      <c r="IX789">
        <v>0</v>
      </c>
      <c r="IY789">
        <v>0</v>
      </c>
      <c r="IZ789">
        <v>0</v>
      </c>
      <c r="JA789">
        <v>1</v>
      </c>
      <c r="JB789">
        <v>0</v>
      </c>
      <c r="JC789">
        <v>0</v>
      </c>
      <c r="JD789">
        <v>0</v>
      </c>
      <c r="JE789">
        <v>2</v>
      </c>
      <c r="JF789">
        <v>44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</row>
    <row r="790" spans="1:332">
      <c r="A790" t="s">
        <v>384</v>
      </c>
      <c r="B790" t="s">
        <v>1</v>
      </c>
      <c r="C790" t="str">
        <f>"066301"</f>
        <v>066301</v>
      </c>
      <c r="D790" t="s">
        <v>383</v>
      </c>
      <c r="E790">
        <v>8</v>
      </c>
      <c r="F790">
        <v>563</v>
      </c>
      <c r="G790">
        <v>430</v>
      </c>
      <c r="H790">
        <v>65</v>
      </c>
      <c r="I790">
        <v>365</v>
      </c>
      <c r="J790">
        <v>0</v>
      </c>
      <c r="K790">
        <v>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365</v>
      </c>
      <c r="T790">
        <v>0</v>
      </c>
      <c r="U790">
        <v>0</v>
      </c>
      <c r="V790">
        <v>365</v>
      </c>
      <c r="W790">
        <v>0</v>
      </c>
      <c r="X790">
        <v>0</v>
      </c>
      <c r="Y790">
        <v>0</v>
      </c>
      <c r="Z790">
        <v>0</v>
      </c>
      <c r="AA790">
        <v>365</v>
      </c>
      <c r="AB790">
        <v>127</v>
      </c>
      <c r="AC790">
        <v>25</v>
      </c>
      <c r="AD790">
        <v>22</v>
      </c>
      <c r="AE790">
        <v>13</v>
      </c>
      <c r="AF790">
        <v>3</v>
      </c>
      <c r="AG790">
        <v>2</v>
      </c>
      <c r="AH790">
        <v>0</v>
      </c>
      <c r="AI790">
        <v>13</v>
      </c>
      <c r="AJ790">
        <v>0</v>
      </c>
      <c r="AK790">
        <v>11</v>
      </c>
      <c r="AL790">
        <v>10</v>
      </c>
      <c r="AM790">
        <v>1</v>
      </c>
      <c r="AN790">
        <v>6</v>
      </c>
      <c r="AO790">
        <v>2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2</v>
      </c>
      <c r="AX790">
        <v>0</v>
      </c>
      <c r="AY790">
        <v>0</v>
      </c>
      <c r="AZ790">
        <v>2</v>
      </c>
      <c r="BA790">
        <v>1</v>
      </c>
      <c r="BB790">
        <v>2</v>
      </c>
      <c r="BC790">
        <v>0</v>
      </c>
      <c r="BD790">
        <v>3</v>
      </c>
      <c r="BE790">
        <v>1</v>
      </c>
      <c r="BF790">
        <v>8</v>
      </c>
      <c r="BG790">
        <v>127</v>
      </c>
      <c r="BH790">
        <v>125</v>
      </c>
      <c r="BI790">
        <v>97</v>
      </c>
      <c r="BJ790">
        <v>11</v>
      </c>
      <c r="BK790">
        <v>5</v>
      </c>
      <c r="BL790">
        <v>4</v>
      </c>
      <c r="BM790">
        <v>0</v>
      </c>
      <c r="BN790">
        <v>2</v>
      </c>
      <c r="BO790">
        <v>3</v>
      </c>
      <c r="BP790">
        <v>0</v>
      </c>
      <c r="BQ790">
        <v>0</v>
      </c>
      <c r="BR790">
        <v>0</v>
      </c>
      <c r="BS790">
        <v>0</v>
      </c>
      <c r="BT790">
        <v>3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125</v>
      </c>
      <c r="CN790">
        <v>10</v>
      </c>
      <c r="CO790">
        <v>5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1</v>
      </c>
      <c r="CY790">
        <v>0</v>
      </c>
      <c r="CZ790">
        <v>0</v>
      </c>
      <c r="DA790">
        <v>0</v>
      </c>
      <c r="DB790">
        <v>1</v>
      </c>
      <c r="DC790">
        <v>0</v>
      </c>
      <c r="DD790">
        <v>3</v>
      </c>
      <c r="DE790">
        <v>10</v>
      </c>
      <c r="DF790">
        <v>28</v>
      </c>
      <c r="DG790">
        <v>11</v>
      </c>
      <c r="DH790">
        <v>2</v>
      </c>
      <c r="DI790">
        <v>8</v>
      </c>
      <c r="DJ790">
        <v>3</v>
      </c>
      <c r="DK790">
        <v>1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1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1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1</v>
      </c>
      <c r="EK790">
        <v>28</v>
      </c>
      <c r="EL790">
        <v>5</v>
      </c>
      <c r="EM790">
        <v>2</v>
      </c>
      <c r="EN790">
        <v>0</v>
      </c>
      <c r="EO790">
        <v>0</v>
      </c>
      <c r="EP790">
        <v>1</v>
      </c>
      <c r="EQ790">
        <v>0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2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5</v>
      </c>
      <c r="FQ790">
        <v>23</v>
      </c>
      <c r="FR790">
        <v>13</v>
      </c>
      <c r="FS790">
        <v>7</v>
      </c>
      <c r="FT790">
        <v>2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0</v>
      </c>
      <c r="GB790">
        <v>0</v>
      </c>
      <c r="GC790">
        <v>0</v>
      </c>
      <c r="GD790">
        <v>1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23</v>
      </c>
      <c r="GV790">
        <v>14</v>
      </c>
      <c r="GW790">
        <v>6</v>
      </c>
      <c r="GX790">
        <v>0</v>
      </c>
      <c r="GY790">
        <v>0</v>
      </c>
      <c r="GZ790">
        <v>1</v>
      </c>
      <c r="HA790">
        <v>3</v>
      </c>
      <c r="HB790">
        <v>1</v>
      </c>
      <c r="HC790">
        <v>1</v>
      </c>
      <c r="HD790">
        <v>0</v>
      </c>
      <c r="HE790">
        <v>0</v>
      </c>
      <c r="HF790">
        <v>0</v>
      </c>
      <c r="HG790">
        <v>1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0</v>
      </c>
      <c r="HP790">
        <v>0</v>
      </c>
      <c r="HQ790">
        <v>0</v>
      </c>
      <c r="HR790">
        <v>0</v>
      </c>
      <c r="HS790">
        <v>0</v>
      </c>
      <c r="HT790">
        <v>0</v>
      </c>
      <c r="HU790">
        <v>0</v>
      </c>
      <c r="HV790">
        <v>0</v>
      </c>
      <c r="HW790">
        <v>0</v>
      </c>
      <c r="HX790">
        <v>0</v>
      </c>
      <c r="HY790">
        <v>0</v>
      </c>
      <c r="HZ790">
        <v>1</v>
      </c>
      <c r="IA790">
        <v>14</v>
      </c>
      <c r="IB790">
        <v>30</v>
      </c>
      <c r="IC790">
        <v>20</v>
      </c>
      <c r="ID790">
        <v>0</v>
      </c>
      <c r="IE790">
        <v>4</v>
      </c>
      <c r="IF790">
        <v>1</v>
      </c>
      <c r="IG790">
        <v>0</v>
      </c>
      <c r="IH790">
        <v>1</v>
      </c>
      <c r="II790">
        <v>0</v>
      </c>
      <c r="IJ790">
        <v>0</v>
      </c>
      <c r="IK790">
        <v>0</v>
      </c>
      <c r="IL790">
        <v>2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1</v>
      </c>
      <c r="IW790">
        <v>1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30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3</v>
      </c>
      <c r="KR790">
        <v>2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0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1</v>
      </c>
      <c r="LP790">
        <v>0</v>
      </c>
      <c r="LQ790">
        <v>0</v>
      </c>
      <c r="LR790">
        <v>0</v>
      </c>
      <c r="LS790">
        <v>0</v>
      </c>
      <c r="LT790">
        <v>3</v>
      </c>
    </row>
    <row r="791" spans="1:332">
      <c r="A791" t="s">
        <v>382</v>
      </c>
      <c r="B791" t="s">
        <v>1</v>
      </c>
      <c r="C791" t="str">
        <f>"066301"</f>
        <v>066301</v>
      </c>
      <c r="D791" t="s">
        <v>381</v>
      </c>
      <c r="E791">
        <v>9</v>
      </c>
      <c r="F791">
        <v>1772</v>
      </c>
      <c r="G791">
        <v>1200</v>
      </c>
      <c r="H791">
        <v>111</v>
      </c>
      <c r="I791">
        <v>1089</v>
      </c>
      <c r="J791">
        <v>1</v>
      </c>
      <c r="K791">
        <v>55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1089</v>
      </c>
      <c r="T791">
        <v>0</v>
      </c>
      <c r="U791">
        <v>0</v>
      </c>
      <c r="V791">
        <v>1089</v>
      </c>
      <c r="W791">
        <v>4</v>
      </c>
      <c r="X791">
        <v>2</v>
      </c>
      <c r="Y791">
        <v>2</v>
      </c>
      <c r="Z791">
        <v>0</v>
      </c>
      <c r="AA791">
        <v>1085</v>
      </c>
      <c r="AB791">
        <v>419</v>
      </c>
      <c r="AC791">
        <v>101</v>
      </c>
      <c r="AD791">
        <v>54</v>
      </c>
      <c r="AE791">
        <v>58</v>
      </c>
      <c r="AF791">
        <v>7</v>
      </c>
      <c r="AG791">
        <v>4</v>
      </c>
      <c r="AH791">
        <v>4</v>
      </c>
      <c r="AI791">
        <v>51</v>
      </c>
      <c r="AJ791">
        <v>1</v>
      </c>
      <c r="AK791">
        <v>11</v>
      </c>
      <c r="AL791">
        <v>68</v>
      </c>
      <c r="AM791">
        <v>5</v>
      </c>
      <c r="AN791">
        <v>5</v>
      </c>
      <c r="AO791">
        <v>5</v>
      </c>
      <c r="AP791">
        <v>4</v>
      </c>
      <c r="AQ791">
        <v>2</v>
      </c>
      <c r="AR791">
        <v>1</v>
      </c>
      <c r="AS791">
        <v>4</v>
      </c>
      <c r="AT791">
        <v>5</v>
      </c>
      <c r="AU791">
        <v>2</v>
      </c>
      <c r="AV791">
        <v>1</v>
      </c>
      <c r="AW791">
        <v>2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1</v>
      </c>
      <c r="BD791">
        <v>2</v>
      </c>
      <c r="BE791">
        <v>2</v>
      </c>
      <c r="BF791">
        <v>17</v>
      </c>
      <c r="BG791">
        <v>419</v>
      </c>
      <c r="BH791">
        <v>235</v>
      </c>
      <c r="BI791">
        <v>145</v>
      </c>
      <c r="BJ791">
        <v>25</v>
      </c>
      <c r="BK791">
        <v>20</v>
      </c>
      <c r="BL791">
        <v>15</v>
      </c>
      <c r="BM791">
        <v>1</v>
      </c>
      <c r="BN791">
        <v>8</v>
      </c>
      <c r="BO791">
        <v>3</v>
      </c>
      <c r="BP791">
        <v>0</v>
      </c>
      <c r="BQ791">
        <v>0</v>
      </c>
      <c r="BR791">
        <v>2</v>
      </c>
      <c r="BS791">
        <v>1</v>
      </c>
      <c r="BT791">
        <v>6</v>
      </c>
      <c r="BU791">
        <v>2</v>
      </c>
      <c r="BV791">
        <v>0</v>
      </c>
      <c r="BW791">
        <v>0</v>
      </c>
      <c r="BX791">
        <v>0</v>
      </c>
      <c r="BY791">
        <v>4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1</v>
      </c>
      <c r="CJ791">
        <v>0</v>
      </c>
      <c r="CK791">
        <v>0</v>
      </c>
      <c r="CL791">
        <v>2</v>
      </c>
      <c r="CM791">
        <v>235</v>
      </c>
      <c r="CN791">
        <v>26</v>
      </c>
      <c r="CO791">
        <v>9</v>
      </c>
      <c r="CP791">
        <v>7</v>
      </c>
      <c r="CQ791">
        <v>3</v>
      </c>
      <c r="CR791">
        <v>0</v>
      </c>
      <c r="CS791">
        <v>0</v>
      </c>
      <c r="CT791">
        <v>3</v>
      </c>
      <c r="CU791">
        <v>0</v>
      </c>
      <c r="CV791">
        <v>1</v>
      </c>
      <c r="CW791">
        <v>0</v>
      </c>
      <c r="CX791">
        <v>1</v>
      </c>
      <c r="CY791">
        <v>0</v>
      </c>
      <c r="CZ791">
        <v>0</v>
      </c>
      <c r="DA791">
        <v>1</v>
      </c>
      <c r="DB791">
        <v>0</v>
      </c>
      <c r="DC791">
        <v>0</v>
      </c>
      <c r="DD791">
        <v>1</v>
      </c>
      <c r="DE791">
        <v>26</v>
      </c>
      <c r="DF791">
        <v>98</v>
      </c>
      <c r="DG791">
        <v>50</v>
      </c>
      <c r="DH791">
        <v>3</v>
      </c>
      <c r="DI791">
        <v>9</v>
      </c>
      <c r="DJ791">
        <v>12</v>
      </c>
      <c r="DK791">
        <v>5</v>
      </c>
      <c r="DL791">
        <v>0</v>
      </c>
      <c r="DM791">
        <v>0</v>
      </c>
      <c r="DN791">
        <v>1</v>
      </c>
      <c r="DO791">
        <v>1</v>
      </c>
      <c r="DP791">
        <v>1</v>
      </c>
      <c r="DQ791">
        <v>1</v>
      </c>
      <c r="DR791">
        <v>0</v>
      </c>
      <c r="DS791">
        <v>1</v>
      </c>
      <c r="DT791">
        <v>1</v>
      </c>
      <c r="DU791">
        <v>0</v>
      </c>
      <c r="DV791">
        <v>1</v>
      </c>
      <c r="DW791">
        <v>2</v>
      </c>
      <c r="DX791">
        <v>0</v>
      </c>
      <c r="DY791">
        <v>0</v>
      </c>
      <c r="DZ791">
        <v>1</v>
      </c>
      <c r="EA791">
        <v>2</v>
      </c>
      <c r="EB791">
        <v>1</v>
      </c>
      <c r="EC791">
        <v>1</v>
      </c>
      <c r="ED791">
        <v>0</v>
      </c>
      <c r="EE791">
        <v>1</v>
      </c>
      <c r="EF791">
        <v>0</v>
      </c>
      <c r="EG791">
        <v>0</v>
      </c>
      <c r="EH791">
        <v>0</v>
      </c>
      <c r="EI791">
        <v>0</v>
      </c>
      <c r="EJ791">
        <v>4</v>
      </c>
      <c r="EK791">
        <v>98</v>
      </c>
      <c r="EL791">
        <v>39</v>
      </c>
      <c r="EM791">
        <v>9</v>
      </c>
      <c r="EN791">
        <v>11</v>
      </c>
      <c r="EO791">
        <v>3</v>
      </c>
      <c r="EP791">
        <v>2</v>
      </c>
      <c r="EQ791">
        <v>0</v>
      </c>
      <c r="ER791">
        <v>1</v>
      </c>
      <c r="ES791">
        <v>0</v>
      </c>
      <c r="ET791">
        <v>2</v>
      </c>
      <c r="EU791">
        <v>0</v>
      </c>
      <c r="EV791">
        <v>0</v>
      </c>
      <c r="EW791">
        <v>1</v>
      </c>
      <c r="EX791">
        <v>0</v>
      </c>
      <c r="EY791">
        <v>0</v>
      </c>
      <c r="EZ791">
        <v>3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5</v>
      </c>
      <c r="FH791">
        <v>0</v>
      </c>
      <c r="FI791">
        <v>0</v>
      </c>
      <c r="FJ791">
        <v>0</v>
      </c>
      <c r="FK791">
        <v>0</v>
      </c>
      <c r="FL791">
        <v>1</v>
      </c>
      <c r="FM791">
        <v>0</v>
      </c>
      <c r="FN791">
        <v>0</v>
      </c>
      <c r="FO791">
        <v>1</v>
      </c>
      <c r="FP791">
        <v>39</v>
      </c>
      <c r="FQ791">
        <v>76</v>
      </c>
      <c r="FR791">
        <v>45</v>
      </c>
      <c r="FS791">
        <v>19</v>
      </c>
      <c r="FT791">
        <v>2</v>
      </c>
      <c r="FU791">
        <v>6</v>
      </c>
      <c r="FV791">
        <v>0</v>
      </c>
      <c r="FW791">
        <v>0</v>
      </c>
      <c r="FX791">
        <v>3</v>
      </c>
      <c r="FY791">
        <v>0</v>
      </c>
      <c r="FZ791">
        <v>0</v>
      </c>
      <c r="GA791">
        <v>0</v>
      </c>
      <c r="GB791">
        <v>0</v>
      </c>
      <c r="GC791">
        <v>0</v>
      </c>
      <c r="GD791">
        <v>0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76</v>
      </c>
      <c r="GV791">
        <v>99</v>
      </c>
      <c r="GW791">
        <v>36</v>
      </c>
      <c r="GX791">
        <v>7</v>
      </c>
      <c r="GY791">
        <v>5</v>
      </c>
      <c r="GZ791">
        <v>4</v>
      </c>
      <c r="HA791">
        <v>2</v>
      </c>
      <c r="HB791">
        <v>6</v>
      </c>
      <c r="HC791">
        <v>10</v>
      </c>
      <c r="HD791">
        <v>1</v>
      </c>
      <c r="HE791">
        <v>0</v>
      </c>
      <c r="HF791">
        <v>3</v>
      </c>
      <c r="HG791">
        <v>2</v>
      </c>
      <c r="HH791">
        <v>2</v>
      </c>
      <c r="HI791">
        <v>0</v>
      </c>
      <c r="HJ791">
        <v>2</v>
      </c>
      <c r="HK791">
        <v>1</v>
      </c>
      <c r="HL791">
        <v>1</v>
      </c>
      <c r="HM791">
        <v>1</v>
      </c>
      <c r="HN791">
        <v>0</v>
      </c>
      <c r="HO791">
        <v>1</v>
      </c>
      <c r="HP791">
        <v>2</v>
      </c>
      <c r="HQ791">
        <v>0</v>
      </c>
      <c r="HR791">
        <v>3</v>
      </c>
      <c r="HS791">
        <v>0</v>
      </c>
      <c r="HT791">
        <v>0</v>
      </c>
      <c r="HU791">
        <v>4</v>
      </c>
      <c r="HV791">
        <v>1</v>
      </c>
      <c r="HW791">
        <v>0</v>
      </c>
      <c r="HX791">
        <v>4</v>
      </c>
      <c r="HY791">
        <v>1</v>
      </c>
      <c r="HZ791">
        <v>0</v>
      </c>
      <c r="IA791">
        <v>99</v>
      </c>
      <c r="IB791">
        <v>81</v>
      </c>
      <c r="IC791">
        <v>36</v>
      </c>
      <c r="ID791">
        <v>2</v>
      </c>
      <c r="IE791">
        <v>7</v>
      </c>
      <c r="IF791">
        <v>1</v>
      </c>
      <c r="IG791">
        <v>10</v>
      </c>
      <c r="IH791">
        <v>4</v>
      </c>
      <c r="II791">
        <v>5</v>
      </c>
      <c r="IJ791">
        <v>1</v>
      </c>
      <c r="IK791">
        <v>1</v>
      </c>
      <c r="IL791">
        <v>2</v>
      </c>
      <c r="IM791">
        <v>1</v>
      </c>
      <c r="IN791">
        <v>0</v>
      </c>
      <c r="IO791">
        <v>0</v>
      </c>
      <c r="IP791">
        <v>0</v>
      </c>
      <c r="IQ791">
        <v>1</v>
      </c>
      <c r="IR791">
        <v>1</v>
      </c>
      <c r="IS791">
        <v>1</v>
      </c>
      <c r="IT791">
        <v>0</v>
      </c>
      <c r="IU791">
        <v>1</v>
      </c>
      <c r="IV791">
        <v>1</v>
      </c>
      <c r="IW791">
        <v>2</v>
      </c>
      <c r="IX791">
        <v>0</v>
      </c>
      <c r="IY791">
        <v>0</v>
      </c>
      <c r="IZ791">
        <v>0</v>
      </c>
      <c r="JA791">
        <v>1</v>
      </c>
      <c r="JB791">
        <v>0</v>
      </c>
      <c r="JC791">
        <v>0</v>
      </c>
      <c r="JD791">
        <v>0</v>
      </c>
      <c r="JE791">
        <v>3</v>
      </c>
      <c r="JF791">
        <v>81</v>
      </c>
      <c r="JG791">
        <v>1</v>
      </c>
      <c r="JH791">
        <v>0</v>
      </c>
      <c r="JI791">
        <v>0</v>
      </c>
      <c r="JJ791">
        <v>0</v>
      </c>
      <c r="JK791">
        <v>0</v>
      </c>
      <c r="JL791">
        <v>1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0</v>
      </c>
      <c r="JV791">
        <v>0</v>
      </c>
      <c r="JW791">
        <v>0</v>
      </c>
      <c r="JX791">
        <v>1</v>
      </c>
      <c r="JY791">
        <v>1</v>
      </c>
      <c r="JZ791">
        <v>0</v>
      </c>
      <c r="KA791">
        <v>0</v>
      </c>
      <c r="KB791">
        <v>1</v>
      </c>
      <c r="KC791">
        <v>0</v>
      </c>
      <c r="KD791">
        <v>0</v>
      </c>
      <c r="KE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1</v>
      </c>
      <c r="KQ791">
        <v>10</v>
      </c>
      <c r="KR791">
        <v>9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1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10</v>
      </c>
    </row>
    <row r="792" spans="1:332">
      <c r="A792" t="s">
        <v>380</v>
      </c>
      <c r="B792" t="s">
        <v>1</v>
      </c>
      <c r="C792" t="str">
        <f>"066301"</f>
        <v>066301</v>
      </c>
      <c r="D792" t="s">
        <v>379</v>
      </c>
      <c r="E792">
        <v>10</v>
      </c>
      <c r="F792">
        <v>1465</v>
      </c>
      <c r="G792">
        <v>1130</v>
      </c>
      <c r="H792">
        <v>503</v>
      </c>
      <c r="I792">
        <v>627</v>
      </c>
      <c r="J792">
        <v>0</v>
      </c>
      <c r="K792">
        <v>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627</v>
      </c>
      <c r="T792">
        <v>0</v>
      </c>
      <c r="U792">
        <v>0</v>
      </c>
      <c r="V792">
        <v>627</v>
      </c>
      <c r="W792">
        <v>12</v>
      </c>
      <c r="X792">
        <v>8</v>
      </c>
      <c r="Y792">
        <v>4</v>
      </c>
      <c r="Z792">
        <v>0</v>
      </c>
      <c r="AA792">
        <v>615</v>
      </c>
      <c r="AB792">
        <v>242</v>
      </c>
      <c r="AC792">
        <v>62</v>
      </c>
      <c r="AD792">
        <v>31</v>
      </c>
      <c r="AE792">
        <v>25</v>
      </c>
      <c r="AF792">
        <v>1</v>
      </c>
      <c r="AG792">
        <v>2</v>
      </c>
      <c r="AH792">
        <v>0</v>
      </c>
      <c r="AI792">
        <v>29</v>
      </c>
      <c r="AJ792">
        <v>0</v>
      </c>
      <c r="AK792">
        <v>4</v>
      </c>
      <c r="AL792">
        <v>45</v>
      </c>
      <c r="AM792">
        <v>3</v>
      </c>
      <c r="AN792">
        <v>1</v>
      </c>
      <c r="AO792">
        <v>4</v>
      </c>
      <c r="AP792">
        <v>2</v>
      </c>
      <c r="AQ792">
        <v>0</v>
      </c>
      <c r="AR792">
        <v>1</v>
      </c>
      <c r="AS792">
        <v>0</v>
      </c>
      <c r="AT792">
        <v>2</v>
      </c>
      <c r="AU792">
        <v>0</v>
      </c>
      <c r="AV792">
        <v>1</v>
      </c>
      <c r="AW792">
        <v>6</v>
      </c>
      <c r="AX792">
        <v>2</v>
      </c>
      <c r="AY792">
        <v>0</v>
      </c>
      <c r="AZ792">
        <v>0</v>
      </c>
      <c r="BA792">
        <v>2</v>
      </c>
      <c r="BB792">
        <v>1</v>
      </c>
      <c r="BC792">
        <v>1</v>
      </c>
      <c r="BD792">
        <v>0</v>
      </c>
      <c r="BE792">
        <v>2</v>
      </c>
      <c r="BF792">
        <v>15</v>
      </c>
      <c r="BG792">
        <v>242</v>
      </c>
      <c r="BH792">
        <v>144</v>
      </c>
      <c r="BI792">
        <v>92</v>
      </c>
      <c r="BJ792">
        <v>13</v>
      </c>
      <c r="BK792">
        <v>6</v>
      </c>
      <c r="BL792">
        <v>8</v>
      </c>
      <c r="BM792">
        <v>1</v>
      </c>
      <c r="BN792">
        <v>6</v>
      </c>
      <c r="BO792">
        <v>5</v>
      </c>
      <c r="BP792">
        <v>0</v>
      </c>
      <c r="BQ792">
        <v>0</v>
      </c>
      <c r="BR792">
        <v>0</v>
      </c>
      <c r="BS792">
        <v>1</v>
      </c>
      <c r="BT792">
        <v>3</v>
      </c>
      <c r="BU792">
        <v>1</v>
      </c>
      <c r="BV792">
        <v>0</v>
      </c>
      <c r="BW792">
        <v>0</v>
      </c>
      <c r="BX792">
        <v>1</v>
      </c>
      <c r="BY792">
        <v>2</v>
      </c>
      <c r="BZ792">
        <v>0</v>
      </c>
      <c r="CA792">
        <v>1</v>
      </c>
      <c r="CB792">
        <v>0</v>
      </c>
      <c r="CC792">
        <v>2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1</v>
      </c>
      <c r="CJ792">
        <v>1</v>
      </c>
      <c r="CK792">
        <v>0</v>
      </c>
      <c r="CL792">
        <v>0</v>
      </c>
      <c r="CM792">
        <v>144</v>
      </c>
      <c r="CN792">
        <v>21</v>
      </c>
      <c r="CO792">
        <v>11</v>
      </c>
      <c r="CP792">
        <v>2</v>
      </c>
      <c r="CQ792">
        <v>2</v>
      </c>
      <c r="CR792">
        <v>2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1</v>
      </c>
      <c r="CY792">
        <v>0</v>
      </c>
      <c r="CZ792">
        <v>0</v>
      </c>
      <c r="DA792">
        <v>0</v>
      </c>
      <c r="DB792">
        <v>3</v>
      </c>
      <c r="DC792">
        <v>0</v>
      </c>
      <c r="DD792">
        <v>0</v>
      </c>
      <c r="DE792">
        <v>21</v>
      </c>
      <c r="DF792">
        <v>34</v>
      </c>
      <c r="DG792">
        <v>18</v>
      </c>
      <c r="DH792">
        <v>2</v>
      </c>
      <c r="DI792">
        <v>4</v>
      </c>
      <c r="DJ792">
        <v>3</v>
      </c>
      <c r="DK792">
        <v>3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3</v>
      </c>
      <c r="DX792">
        <v>0</v>
      </c>
      <c r="DY792">
        <v>0</v>
      </c>
      <c r="DZ792">
        <v>1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34</v>
      </c>
      <c r="EL792">
        <v>12</v>
      </c>
      <c r="EM792">
        <v>1</v>
      </c>
      <c r="EN792">
        <v>1</v>
      </c>
      <c r="EO792">
        <v>0</v>
      </c>
      <c r="EP792">
        <v>0</v>
      </c>
      <c r="EQ792">
        <v>2</v>
      </c>
      <c r="ER792">
        <v>2</v>
      </c>
      <c r="ES792">
        <v>0</v>
      </c>
      <c r="ET792">
        <v>0</v>
      </c>
      <c r="EU792">
        <v>1</v>
      </c>
      <c r="EV792">
        <v>0</v>
      </c>
      <c r="EW792">
        <v>1</v>
      </c>
      <c r="EX792">
        <v>1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3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12</v>
      </c>
      <c r="FQ792">
        <v>70</v>
      </c>
      <c r="FR792">
        <v>44</v>
      </c>
      <c r="FS792">
        <v>14</v>
      </c>
      <c r="FT792">
        <v>2</v>
      </c>
      <c r="FU792">
        <v>2</v>
      </c>
      <c r="FV792">
        <v>0</v>
      </c>
      <c r="FW792">
        <v>0</v>
      </c>
      <c r="FX792">
        <v>3</v>
      </c>
      <c r="FY792">
        <v>0</v>
      </c>
      <c r="FZ792">
        <v>1</v>
      </c>
      <c r="GA792">
        <v>0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2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1</v>
      </c>
      <c r="GT792">
        <v>1</v>
      </c>
      <c r="GU792">
        <v>70</v>
      </c>
      <c r="GV792">
        <v>52</v>
      </c>
      <c r="GW792">
        <v>16</v>
      </c>
      <c r="GX792">
        <v>7</v>
      </c>
      <c r="GY792">
        <v>1</v>
      </c>
      <c r="GZ792">
        <v>4</v>
      </c>
      <c r="HA792">
        <v>3</v>
      </c>
      <c r="HB792">
        <v>1</v>
      </c>
      <c r="HC792">
        <v>3</v>
      </c>
      <c r="HD792">
        <v>0</v>
      </c>
      <c r="HE792">
        <v>2</v>
      </c>
      <c r="HF792">
        <v>1</v>
      </c>
      <c r="HG792">
        <v>3</v>
      </c>
      <c r="HH792">
        <v>0</v>
      </c>
      <c r="HI792">
        <v>2</v>
      </c>
      <c r="HJ792">
        <v>2</v>
      </c>
      <c r="HK792">
        <v>0</v>
      </c>
      <c r="HL792">
        <v>0</v>
      </c>
      <c r="HM792">
        <v>0</v>
      </c>
      <c r="HN792">
        <v>0</v>
      </c>
      <c r="HO792">
        <v>1</v>
      </c>
      <c r="HP792">
        <v>1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1</v>
      </c>
      <c r="HW792">
        <v>1</v>
      </c>
      <c r="HX792">
        <v>1</v>
      </c>
      <c r="HY792">
        <v>1</v>
      </c>
      <c r="HZ792">
        <v>1</v>
      </c>
      <c r="IA792">
        <v>52</v>
      </c>
      <c r="IB792">
        <v>37</v>
      </c>
      <c r="IC792">
        <v>18</v>
      </c>
      <c r="ID792">
        <v>3</v>
      </c>
      <c r="IE792">
        <v>1</v>
      </c>
      <c r="IF792">
        <v>1</v>
      </c>
      <c r="IG792">
        <v>2</v>
      </c>
      <c r="IH792">
        <v>0</v>
      </c>
      <c r="II792">
        <v>1</v>
      </c>
      <c r="IJ792">
        <v>0</v>
      </c>
      <c r="IK792">
        <v>1</v>
      </c>
      <c r="IL792">
        <v>2</v>
      </c>
      <c r="IM792">
        <v>1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2</v>
      </c>
      <c r="IU792">
        <v>0</v>
      </c>
      <c r="IV792">
        <v>0</v>
      </c>
      <c r="IW792">
        <v>2</v>
      </c>
      <c r="IX792">
        <v>0</v>
      </c>
      <c r="IY792">
        <v>0</v>
      </c>
      <c r="IZ792">
        <v>0</v>
      </c>
      <c r="JA792">
        <v>0</v>
      </c>
      <c r="JB792">
        <v>1</v>
      </c>
      <c r="JC792">
        <v>2</v>
      </c>
      <c r="JD792">
        <v>0</v>
      </c>
      <c r="JE792">
        <v>0</v>
      </c>
      <c r="JF792">
        <v>37</v>
      </c>
      <c r="JG792">
        <v>1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1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0</v>
      </c>
      <c r="JW792">
        <v>0</v>
      </c>
      <c r="JX792">
        <v>1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2</v>
      </c>
      <c r="KR792">
        <v>2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2</v>
      </c>
    </row>
    <row r="793" spans="1:332">
      <c r="A793" t="s">
        <v>378</v>
      </c>
      <c r="B793" t="s">
        <v>1</v>
      </c>
      <c r="C793" t="str">
        <f>"066301"</f>
        <v>066301</v>
      </c>
      <c r="D793" t="s">
        <v>377</v>
      </c>
      <c r="E793">
        <v>11</v>
      </c>
      <c r="F793">
        <v>1275</v>
      </c>
      <c r="G793">
        <v>940</v>
      </c>
      <c r="H793">
        <v>332</v>
      </c>
      <c r="I793">
        <v>608</v>
      </c>
      <c r="J793">
        <v>0</v>
      </c>
      <c r="K793">
        <v>19</v>
      </c>
      <c r="L793">
        <v>23</v>
      </c>
      <c r="M793">
        <v>23</v>
      </c>
      <c r="N793">
        <v>1</v>
      </c>
      <c r="O793">
        <v>0</v>
      </c>
      <c r="P793">
        <v>0</v>
      </c>
      <c r="Q793">
        <v>0</v>
      </c>
      <c r="R793">
        <v>22</v>
      </c>
      <c r="S793">
        <v>630</v>
      </c>
      <c r="T793">
        <v>22</v>
      </c>
      <c r="U793">
        <v>0</v>
      </c>
      <c r="V793">
        <v>630</v>
      </c>
      <c r="W793">
        <v>5</v>
      </c>
      <c r="X793">
        <v>5</v>
      </c>
      <c r="Y793">
        <v>0</v>
      </c>
      <c r="Z793">
        <v>0</v>
      </c>
      <c r="AA793">
        <v>625</v>
      </c>
      <c r="AB793">
        <v>237</v>
      </c>
      <c r="AC793">
        <v>52</v>
      </c>
      <c r="AD793">
        <v>36</v>
      </c>
      <c r="AE793">
        <v>17</v>
      </c>
      <c r="AF793">
        <v>3</v>
      </c>
      <c r="AG793">
        <v>3</v>
      </c>
      <c r="AH793">
        <v>1</v>
      </c>
      <c r="AI793">
        <v>38</v>
      </c>
      <c r="AJ793">
        <v>1</v>
      </c>
      <c r="AK793">
        <v>12</v>
      </c>
      <c r="AL793">
        <v>31</v>
      </c>
      <c r="AM793">
        <v>6</v>
      </c>
      <c r="AN793">
        <v>0</v>
      </c>
      <c r="AO793">
        <v>3</v>
      </c>
      <c r="AP793">
        <v>2</v>
      </c>
      <c r="AQ793">
        <v>0</v>
      </c>
      <c r="AR793">
        <v>0</v>
      </c>
      <c r="AS793">
        <v>0</v>
      </c>
      <c r="AT793">
        <v>2</v>
      </c>
      <c r="AU793">
        <v>1</v>
      </c>
      <c r="AV793">
        <v>0</v>
      </c>
      <c r="AW793">
        <v>5</v>
      </c>
      <c r="AX793">
        <v>2</v>
      </c>
      <c r="AY793">
        <v>2</v>
      </c>
      <c r="AZ793">
        <v>0</v>
      </c>
      <c r="BA793">
        <v>0</v>
      </c>
      <c r="BB793">
        <v>1</v>
      </c>
      <c r="BC793">
        <v>1</v>
      </c>
      <c r="BD793">
        <v>0</v>
      </c>
      <c r="BE793">
        <v>2</v>
      </c>
      <c r="BF793">
        <v>16</v>
      </c>
      <c r="BG793">
        <v>237</v>
      </c>
      <c r="BH793">
        <v>150</v>
      </c>
      <c r="BI793">
        <v>93</v>
      </c>
      <c r="BJ793">
        <v>17</v>
      </c>
      <c r="BK793">
        <v>8</v>
      </c>
      <c r="BL793">
        <v>7</v>
      </c>
      <c r="BM793">
        <v>0</v>
      </c>
      <c r="BN793">
        <v>13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8</v>
      </c>
      <c r="BU793">
        <v>0</v>
      </c>
      <c r="BV793">
        <v>0</v>
      </c>
      <c r="BW793">
        <v>0</v>
      </c>
      <c r="BX793">
        <v>0</v>
      </c>
      <c r="BY793">
        <v>1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2</v>
      </c>
      <c r="CJ793">
        <v>0</v>
      </c>
      <c r="CK793">
        <v>1</v>
      </c>
      <c r="CL793">
        <v>0</v>
      </c>
      <c r="CM793">
        <v>150</v>
      </c>
      <c r="CN793">
        <v>24</v>
      </c>
      <c r="CO793">
        <v>11</v>
      </c>
      <c r="CP793">
        <v>2</v>
      </c>
      <c r="CQ793">
        <v>1</v>
      </c>
      <c r="CR793">
        <v>3</v>
      </c>
      <c r="CS793">
        <v>0</v>
      </c>
      <c r="CT793">
        <v>1</v>
      </c>
      <c r="CU793">
        <v>0</v>
      </c>
      <c r="CV793">
        <v>0</v>
      </c>
      <c r="CW793">
        <v>0</v>
      </c>
      <c r="CX793">
        <v>1</v>
      </c>
      <c r="CY793">
        <v>0</v>
      </c>
      <c r="CZ793">
        <v>0</v>
      </c>
      <c r="DA793">
        <v>1</v>
      </c>
      <c r="DB793">
        <v>0</v>
      </c>
      <c r="DC793">
        <v>0</v>
      </c>
      <c r="DD793">
        <v>4</v>
      </c>
      <c r="DE793">
        <v>24</v>
      </c>
      <c r="DF793">
        <v>44</v>
      </c>
      <c r="DG793">
        <v>23</v>
      </c>
      <c r="DH793">
        <v>3</v>
      </c>
      <c r="DI793">
        <v>8</v>
      </c>
      <c r="DJ793">
        <v>5</v>
      </c>
      <c r="DK793">
        <v>0</v>
      </c>
      <c r="DL793">
        <v>0</v>
      </c>
      <c r="DM793">
        <v>0</v>
      </c>
      <c r="DN793">
        <v>1</v>
      </c>
      <c r="DO793">
        <v>0</v>
      </c>
      <c r="DP793">
        <v>1</v>
      </c>
      <c r="DQ793">
        <v>1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1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1</v>
      </c>
      <c r="EH793">
        <v>0</v>
      </c>
      <c r="EI793">
        <v>0</v>
      </c>
      <c r="EJ793">
        <v>0</v>
      </c>
      <c r="EK793">
        <v>44</v>
      </c>
      <c r="EL793">
        <v>18</v>
      </c>
      <c r="EM793">
        <v>4</v>
      </c>
      <c r="EN793">
        <v>5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3</v>
      </c>
      <c r="EX793">
        <v>0</v>
      </c>
      <c r="EY793">
        <v>0</v>
      </c>
      <c r="EZ793">
        <v>1</v>
      </c>
      <c r="FA793">
        <v>0</v>
      </c>
      <c r="FB793">
        <v>0</v>
      </c>
      <c r="FC793">
        <v>0</v>
      </c>
      <c r="FD793">
        <v>1</v>
      </c>
      <c r="FE793">
        <v>0</v>
      </c>
      <c r="FF793">
        <v>0</v>
      </c>
      <c r="FG793">
        <v>4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18</v>
      </c>
      <c r="FQ793">
        <v>53</v>
      </c>
      <c r="FR793">
        <v>36</v>
      </c>
      <c r="FS793">
        <v>6</v>
      </c>
      <c r="FT793">
        <v>2</v>
      </c>
      <c r="FU793">
        <v>2</v>
      </c>
      <c r="FV793">
        <v>1</v>
      </c>
      <c r="FW793">
        <v>0</v>
      </c>
      <c r="FX793">
        <v>1</v>
      </c>
      <c r="FY793">
        <v>0</v>
      </c>
      <c r="FZ793">
        <v>0</v>
      </c>
      <c r="GA793">
        <v>0</v>
      </c>
      <c r="GB793">
        <v>0</v>
      </c>
      <c r="GC793">
        <v>1</v>
      </c>
      <c r="GD793">
        <v>1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2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1</v>
      </c>
      <c r="GU793">
        <v>53</v>
      </c>
      <c r="GV793">
        <v>47</v>
      </c>
      <c r="GW793">
        <v>17</v>
      </c>
      <c r="GX793">
        <v>4</v>
      </c>
      <c r="GY793">
        <v>1</v>
      </c>
      <c r="GZ793">
        <v>1</v>
      </c>
      <c r="HA793">
        <v>2</v>
      </c>
      <c r="HB793">
        <v>0</v>
      </c>
      <c r="HC793">
        <v>5</v>
      </c>
      <c r="HD793">
        <v>1</v>
      </c>
      <c r="HE793">
        <v>0</v>
      </c>
      <c r="HF793">
        <v>2</v>
      </c>
      <c r="HG793">
        <v>2</v>
      </c>
      <c r="HH793">
        <v>1</v>
      </c>
      <c r="HI793">
        <v>1</v>
      </c>
      <c r="HJ793">
        <v>0</v>
      </c>
      <c r="HK793">
        <v>2</v>
      </c>
      <c r="HL793">
        <v>0</v>
      </c>
      <c r="HM793">
        <v>0</v>
      </c>
      <c r="HN793">
        <v>0</v>
      </c>
      <c r="HO793">
        <v>2</v>
      </c>
      <c r="HP793">
        <v>1</v>
      </c>
      <c r="HQ793">
        <v>0</v>
      </c>
      <c r="HR793">
        <v>2</v>
      </c>
      <c r="HS793">
        <v>0</v>
      </c>
      <c r="HT793">
        <v>0</v>
      </c>
      <c r="HU793">
        <v>0</v>
      </c>
      <c r="HV793">
        <v>2</v>
      </c>
      <c r="HW793">
        <v>1</v>
      </c>
      <c r="HX793">
        <v>0</v>
      </c>
      <c r="HY793">
        <v>0</v>
      </c>
      <c r="HZ793">
        <v>0</v>
      </c>
      <c r="IA793">
        <v>47</v>
      </c>
      <c r="IB793">
        <v>49</v>
      </c>
      <c r="IC793">
        <v>27</v>
      </c>
      <c r="ID793">
        <v>1</v>
      </c>
      <c r="IE793">
        <v>6</v>
      </c>
      <c r="IF793">
        <v>3</v>
      </c>
      <c r="IG793">
        <v>3</v>
      </c>
      <c r="IH793">
        <v>1</v>
      </c>
      <c r="II793">
        <v>2</v>
      </c>
      <c r="IJ793">
        <v>0</v>
      </c>
      <c r="IK793">
        <v>0</v>
      </c>
      <c r="IL793">
        <v>2</v>
      </c>
      <c r="IM793">
        <v>0</v>
      </c>
      <c r="IN793">
        <v>0</v>
      </c>
      <c r="IO793">
        <v>1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1</v>
      </c>
      <c r="JA793">
        <v>1</v>
      </c>
      <c r="JB793">
        <v>1</v>
      </c>
      <c r="JC793">
        <v>0</v>
      </c>
      <c r="JD793">
        <v>0</v>
      </c>
      <c r="JE793">
        <v>0</v>
      </c>
      <c r="JF793">
        <v>49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1</v>
      </c>
      <c r="JZ793">
        <v>0</v>
      </c>
      <c r="KA793">
        <v>0</v>
      </c>
      <c r="KB793">
        <v>0</v>
      </c>
      <c r="KC793">
        <v>0</v>
      </c>
      <c r="KD793">
        <v>1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1</v>
      </c>
      <c r="KQ793">
        <v>2</v>
      </c>
      <c r="KR793">
        <v>1</v>
      </c>
      <c r="KS793">
        <v>1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2</v>
      </c>
    </row>
    <row r="794" spans="1:332">
      <c r="A794" t="s">
        <v>376</v>
      </c>
      <c r="B794" t="s">
        <v>1</v>
      </c>
      <c r="C794" t="str">
        <f>"066301"</f>
        <v>066301</v>
      </c>
      <c r="D794" t="s">
        <v>375</v>
      </c>
      <c r="E794">
        <v>12</v>
      </c>
      <c r="F794">
        <v>826</v>
      </c>
      <c r="G794">
        <v>620</v>
      </c>
      <c r="H794">
        <v>341</v>
      </c>
      <c r="I794">
        <v>279</v>
      </c>
      <c r="J794">
        <v>0</v>
      </c>
      <c r="K794">
        <v>5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279</v>
      </c>
      <c r="T794">
        <v>0</v>
      </c>
      <c r="U794">
        <v>0</v>
      </c>
      <c r="V794">
        <v>279</v>
      </c>
      <c r="W794">
        <v>5</v>
      </c>
      <c r="X794">
        <v>2</v>
      </c>
      <c r="Y794">
        <v>3</v>
      </c>
      <c r="Z794">
        <v>0</v>
      </c>
      <c r="AA794">
        <v>274</v>
      </c>
      <c r="AB794">
        <v>129</v>
      </c>
      <c r="AC794">
        <v>32</v>
      </c>
      <c r="AD794">
        <v>14</v>
      </c>
      <c r="AE794">
        <v>16</v>
      </c>
      <c r="AF794">
        <v>1</v>
      </c>
      <c r="AG794">
        <v>0</v>
      </c>
      <c r="AH794">
        <v>1</v>
      </c>
      <c r="AI794">
        <v>15</v>
      </c>
      <c r="AJ794">
        <v>0</v>
      </c>
      <c r="AK794">
        <v>3</v>
      </c>
      <c r="AL794">
        <v>22</v>
      </c>
      <c r="AM794">
        <v>1</v>
      </c>
      <c r="AN794">
        <v>0</v>
      </c>
      <c r="AO794">
        <v>1</v>
      </c>
      <c r="AP794">
        <v>2</v>
      </c>
      <c r="AQ794">
        <v>0</v>
      </c>
      <c r="AR794">
        <v>0</v>
      </c>
      <c r="AS794">
        <v>1</v>
      </c>
      <c r="AT794">
        <v>2</v>
      </c>
      <c r="AU794">
        <v>1</v>
      </c>
      <c r="AV794">
        <v>1</v>
      </c>
      <c r="AW794">
        <v>3</v>
      </c>
      <c r="AX794">
        <v>1</v>
      </c>
      <c r="AY794">
        <v>0</v>
      </c>
      <c r="AZ794">
        <v>0</v>
      </c>
      <c r="BA794">
        <v>0</v>
      </c>
      <c r="BB794">
        <v>1</v>
      </c>
      <c r="BC794">
        <v>0</v>
      </c>
      <c r="BD794">
        <v>0</v>
      </c>
      <c r="BE794">
        <v>0</v>
      </c>
      <c r="BF794">
        <v>11</v>
      </c>
      <c r="BG794">
        <v>129</v>
      </c>
      <c r="BH794">
        <v>61</v>
      </c>
      <c r="BI794">
        <v>37</v>
      </c>
      <c r="BJ794">
        <v>7</v>
      </c>
      <c r="BK794">
        <v>4</v>
      </c>
      <c r="BL794">
        <v>4</v>
      </c>
      <c r="BM794">
        <v>1</v>
      </c>
      <c r="BN794">
        <v>3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1</v>
      </c>
      <c r="BU794">
        <v>0</v>
      </c>
      <c r="BV794">
        <v>0</v>
      </c>
      <c r="BW794">
        <v>0</v>
      </c>
      <c r="BX794">
        <v>0</v>
      </c>
      <c r="BY794">
        <v>1</v>
      </c>
      <c r="BZ794">
        <v>0</v>
      </c>
      <c r="CA794">
        <v>1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2</v>
      </c>
      <c r="CK794">
        <v>0</v>
      </c>
      <c r="CL794">
        <v>0</v>
      </c>
      <c r="CM794">
        <v>61</v>
      </c>
      <c r="CN794">
        <v>6</v>
      </c>
      <c r="CO794">
        <v>1</v>
      </c>
      <c r="CP794">
        <v>1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1</v>
      </c>
      <c r="CX794">
        <v>0</v>
      </c>
      <c r="CY794">
        <v>0</v>
      </c>
      <c r="CZ794">
        <v>0</v>
      </c>
      <c r="DA794">
        <v>0</v>
      </c>
      <c r="DB794">
        <v>1</v>
      </c>
      <c r="DC794">
        <v>0</v>
      </c>
      <c r="DD794">
        <v>0</v>
      </c>
      <c r="DE794">
        <v>6</v>
      </c>
      <c r="DF794">
        <v>15</v>
      </c>
      <c r="DG794">
        <v>10</v>
      </c>
      <c r="DH794">
        <v>0</v>
      </c>
      <c r="DI794">
        <v>1</v>
      </c>
      <c r="DJ794">
        <v>1</v>
      </c>
      <c r="DK794">
        <v>3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15</v>
      </c>
      <c r="EL794">
        <v>5</v>
      </c>
      <c r="EM794">
        <v>5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5</v>
      </c>
      <c r="FQ794">
        <v>21</v>
      </c>
      <c r="FR794">
        <v>15</v>
      </c>
      <c r="FS794">
        <v>4</v>
      </c>
      <c r="FT794">
        <v>1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0</v>
      </c>
      <c r="GH794">
        <v>1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21</v>
      </c>
      <c r="GV794">
        <v>26</v>
      </c>
      <c r="GW794">
        <v>4</v>
      </c>
      <c r="GX794">
        <v>5</v>
      </c>
      <c r="GY794">
        <v>0</v>
      </c>
      <c r="GZ794">
        <v>3</v>
      </c>
      <c r="HA794">
        <v>2</v>
      </c>
      <c r="HB794">
        <v>1</v>
      </c>
      <c r="HC794">
        <v>4</v>
      </c>
      <c r="HD794">
        <v>0</v>
      </c>
      <c r="HE794">
        <v>0</v>
      </c>
      <c r="HF794">
        <v>2</v>
      </c>
      <c r="HG794">
        <v>0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1</v>
      </c>
      <c r="HU794">
        <v>1</v>
      </c>
      <c r="HV794">
        <v>2</v>
      </c>
      <c r="HW794">
        <v>0</v>
      </c>
      <c r="HX794">
        <v>1</v>
      </c>
      <c r="HY794">
        <v>0</v>
      </c>
      <c r="HZ794">
        <v>0</v>
      </c>
      <c r="IA794">
        <v>26</v>
      </c>
      <c r="IB794">
        <v>11</v>
      </c>
      <c r="IC794">
        <v>6</v>
      </c>
      <c r="ID794">
        <v>0</v>
      </c>
      <c r="IE794">
        <v>0</v>
      </c>
      <c r="IF794">
        <v>0</v>
      </c>
      <c r="IG794">
        <v>1</v>
      </c>
      <c r="IH794">
        <v>1</v>
      </c>
      <c r="II794">
        <v>0</v>
      </c>
      <c r="IJ794">
        <v>0</v>
      </c>
      <c r="IK794">
        <v>0</v>
      </c>
      <c r="IL794">
        <v>0</v>
      </c>
      <c r="IM794">
        <v>1</v>
      </c>
      <c r="IN794">
        <v>0</v>
      </c>
      <c r="IO794">
        <v>0</v>
      </c>
      <c r="IP794">
        <v>1</v>
      </c>
      <c r="IQ794">
        <v>0</v>
      </c>
      <c r="IR794">
        <v>0</v>
      </c>
      <c r="IS794">
        <v>0</v>
      </c>
      <c r="IT794">
        <v>0</v>
      </c>
      <c r="IU794">
        <v>1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11</v>
      </c>
      <c r="JG794">
        <v>0</v>
      </c>
      <c r="JH794">
        <v>0</v>
      </c>
      <c r="JI794">
        <v>0</v>
      </c>
      <c r="JJ794">
        <v>0</v>
      </c>
      <c r="JK794">
        <v>0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0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0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</row>
    <row r="795" spans="1:332">
      <c r="A795" t="s">
        <v>374</v>
      </c>
      <c r="B795" t="s">
        <v>1</v>
      </c>
      <c r="C795" t="str">
        <f>"066301"</f>
        <v>066301</v>
      </c>
      <c r="D795" t="s">
        <v>373</v>
      </c>
      <c r="E795">
        <v>13</v>
      </c>
      <c r="F795">
        <v>748</v>
      </c>
      <c r="G795">
        <v>560</v>
      </c>
      <c r="H795">
        <v>180</v>
      </c>
      <c r="I795">
        <v>380</v>
      </c>
      <c r="J795">
        <v>1</v>
      </c>
      <c r="K795">
        <v>19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380</v>
      </c>
      <c r="T795">
        <v>0</v>
      </c>
      <c r="U795">
        <v>0</v>
      </c>
      <c r="V795">
        <v>380</v>
      </c>
      <c r="W795">
        <v>1</v>
      </c>
      <c r="X795">
        <v>0</v>
      </c>
      <c r="Y795">
        <v>1</v>
      </c>
      <c r="Z795">
        <v>0</v>
      </c>
      <c r="AA795">
        <v>379</v>
      </c>
      <c r="AB795">
        <v>112</v>
      </c>
      <c r="AC795">
        <v>22</v>
      </c>
      <c r="AD795">
        <v>19</v>
      </c>
      <c r="AE795">
        <v>12</v>
      </c>
      <c r="AF795">
        <v>1</v>
      </c>
      <c r="AG795">
        <v>1</v>
      </c>
      <c r="AH795">
        <v>1</v>
      </c>
      <c r="AI795">
        <v>12</v>
      </c>
      <c r="AJ795">
        <v>1</v>
      </c>
      <c r="AK795">
        <v>6</v>
      </c>
      <c r="AL795">
        <v>17</v>
      </c>
      <c r="AM795">
        <v>1</v>
      </c>
      <c r="AN795">
        <v>1</v>
      </c>
      <c r="AO795">
        <v>2</v>
      </c>
      <c r="AP795">
        <v>2</v>
      </c>
      <c r="AQ795">
        <v>0</v>
      </c>
      <c r="AR795">
        <v>0</v>
      </c>
      <c r="AS795">
        <v>0</v>
      </c>
      <c r="AT795">
        <v>3</v>
      </c>
      <c r="AU795">
        <v>0</v>
      </c>
      <c r="AV795">
        <v>0</v>
      </c>
      <c r="AW795">
        <v>1</v>
      </c>
      <c r="AX795">
        <v>0</v>
      </c>
      <c r="AY795">
        <v>0</v>
      </c>
      <c r="AZ795">
        <v>0</v>
      </c>
      <c r="BA795">
        <v>1</v>
      </c>
      <c r="BB795">
        <v>0</v>
      </c>
      <c r="BC795">
        <v>0</v>
      </c>
      <c r="BD795">
        <v>0</v>
      </c>
      <c r="BE795">
        <v>0</v>
      </c>
      <c r="BF795">
        <v>9</v>
      </c>
      <c r="BG795">
        <v>112</v>
      </c>
      <c r="BH795">
        <v>107</v>
      </c>
      <c r="BI795">
        <v>83</v>
      </c>
      <c r="BJ795">
        <v>3</v>
      </c>
      <c r="BK795">
        <v>3</v>
      </c>
      <c r="BL795">
        <v>3</v>
      </c>
      <c r="BM795">
        <v>0</v>
      </c>
      <c r="BN795">
        <v>2</v>
      </c>
      <c r="BO795">
        <v>3</v>
      </c>
      <c r="BP795">
        <v>0</v>
      </c>
      <c r="BQ795">
        <v>1</v>
      </c>
      <c r="BR795">
        <v>1</v>
      </c>
      <c r="BS795">
        <v>0</v>
      </c>
      <c r="BT795">
        <v>7</v>
      </c>
      <c r="BU795">
        <v>0</v>
      </c>
      <c r="BV795">
        <v>0</v>
      </c>
      <c r="BW795">
        <v>0</v>
      </c>
      <c r="BX795">
        <v>0</v>
      </c>
      <c r="BY795">
        <v>1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107</v>
      </c>
      <c r="CN795">
        <v>15</v>
      </c>
      <c r="CO795">
        <v>9</v>
      </c>
      <c r="CP795">
        <v>1</v>
      </c>
      <c r="CQ795">
        <v>0</v>
      </c>
      <c r="CR795">
        <v>1</v>
      </c>
      <c r="CS795">
        <v>1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3</v>
      </c>
      <c r="DC795">
        <v>0</v>
      </c>
      <c r="DD795">
        <v>0</v>
      </c>
      <c r="DE795">
        <v>15</v>
      </c>
      <c r="DF795">
        <v>29</v>
      </c>
      <c r="DG795">
        <v>20</v>
      </c>
      <c r="DH795">
        <v>0</v>
      </c>
      <c r="DI795">
        <v>1</v>
      </c>
      <c r="DJ795">
        <v>2</v>
      </c>
      <c r="DK795">
        <v>0</v>
      </c>
      <c r="DL795">
        <v>0</v>
      </c>
      <c r="DM795">
        <v>1</v>
      </c>
      <c r="DN795">
        <v>1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1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1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1</v>
      </c>
      <c r="EJ795">
        <v>1</v>
      </c>
      <c r="EK795">
        <v>29</v>
      </c>
      <c r="EL795">
        <v>10</v>
      </c>
      <c r="EM795">
        <v>6</v>
      </c>
      <c r="EN795">
        <v>1</v>
      </c>
      <c r="EO795">
        <v>1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1</v>
      </c>
      <c r="FE795">
        <v>0</v>
      </c>
      <c r="FF795">
        <v>0</v>
      </c>
      <c r="FG795">
        <v>1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10</v>
      </c>
      <c r="FQ795">
        <v>33</v>
      </c>
      <c r="FR795">
        <v>24</v>
      </c>
      <c r="FS795">
        <v>5</v>
      </c>
      <c r="FT795">
        <v>1</v>
      </c>
      <c r="FU795">
        <v>0</v>
      </c>
      <c r="FV795">
        <v>0</v>
      </c>
      <c r="FW795">
        <v>0</v>
      </c>
      <c r="FX795">
        <v>0</v>
      </c>
      <c r="FY795">
        <v>1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1</v>
      </c>
      <c r="GM795">
        <v>0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33</v>
      </c>
      <c r="GV795">
        <v>38</v>
      </c>
      <c r="GW795">
        <v>14</v>
      </c>
      <c r="GX795">
        <v>3</v>
      </c>
      <c r="GY795">
        <v>0</v>
      </c>
      <c r="GZ795">
        <v>3</v>
      </c>
      <c r="HA795">
        <v>1</v>
      </c>
      <c r="HB795">
        <v>1</v>
      </c>
      <c r="HC795">
        <v>8</v>
      </c>
      <c r="HD795">
        <v>0</v>
      </c>
      <c r="HE795">
        <v>0</v>
      </c>
      <c r="HF795">
        <v>1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1</v>
      </c>
      <c r="HM795">
        <v>0</v>
      </c>
      <c r="HN795">
        <v>0</v>
      </c>
      <c r="HO795">
        <v>2</v>
      </c>
      <c r="HP795">
        <v>0</v>
      </c>
      <c r="HQ795">
        <v>0</v>
      </c>
      <c r="HR795">
        <v>1</v>
      </c>
      <c r="HS795">
        <v>0</v>
      </c>
      <c r="HT795">
        <v>0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3</v>
      </c>
      <c r="IA795">
        <v>38</v>
      </c>
      <c r="IB795">
        <v>29</v>
      </c>
      <c r="IC795">
        <v>13</v>
      </c>
      <c r="ID795">
        <v>3</v>
      </c>
      <c r="IE795">
        <v>1</v>
      </c>
      <c r="IF795">
        <v>1</v>
      </c>
      <c r="IG795">
        <v>1</v>
      </c>
      <c r="IH795">
        <v>1</v>
      </c>
      <c r="II795">
        <v>2</v>
      </c>
      <c r="IJ795">
        <v>1</v>
      </c>
      <c r="IK795">
        <v>0</v>
      </c>
      <c r="IL795">
        <v>2</v>
      </c>
      <c r="IM795">
        <v>0</v>
      </c>
      <c r="IN795">
        <v>0</v>
      </c>
      <c r="IO795">
        <v>0</v>
      </c>
      <c r="IP795">
        <v>0</v>
      </c>
      <c r="IQ795">
        <v>1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3</v>
      </c>
      <c r="JE795">
        <v>0</v>
      </c>
      <c r="JF795">
        <v>29</v>
      </c>
      <c r="JG795">
        <v>3</v>
      </c>
      <c r="JH795">
        <v>0</v>
      </c>
      <c r="JI795">
        <v>1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1</v>
      </c>
      <c r="JW795">
        <v>1</v>
      </c>
      <c r="JX795">
        <v>3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3</v>
      </c>
      <c r="KR795">
        <v>3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3</v>
      </c>
    </row>
    <row r="796" spans="1:332">
      <c r="A796" t="s">
        <v>372</v>
      </c>
      <c r="B796" t="s">
        <v>1</v>
      </c>
      <c r="C796" t="str">
        <f>"066301"</f>
        <v>066301</v>
      </c>
      <c r="D796" t="s">
        <v>371</v>
      </c>
      <c r="E796">
        <v>14</v>
      </c>
      <c r="F796">
        <v>1036</v>
      </c>
      <c r="G796">
        <v>790</v>
      </c>
      <c r="H796">
        <v>188</v>
      </c>
      <c r="I796">
        <v>602</v>
      </c>
      <c r="J796">
        <v>2</v>
      </c>
      <c r="K796">
        <v>11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602</v>
      </c>
      <c r="T796">
        <v>0</v>
      </c>
      <c r="U796">
        <v>0</v>
      </c>
      <c r="V796">
        <v>602</v>
      </c>
      <c r="W796">
        <v>16</v>
      </c>
      <c r="X796">
        <v>13</v>
      </c>
      <c r="Y796">
        <v>3</v>
      </c>
      <c r="Z796">
        <v>0</v>
      </c>
      <c r="AA796">
        <v>586</v>
      </c>
      <c r="AB796">
        <v>223</v>
      </c>
      <c r="AC796">
        <v>73</v>
      </c>
      <c r="AD796">
        <v>20</v>
      </c>
      <c r="AE796">
        <v>41</v>
      </c>
      <c r="AF796">
        <v>2</v>
      </c>
      <c r="AG796">
        <v>3</v>
      </c>
      <c r="AH796">
        <v>0</v>
      </c>
      <c r="AI796">
        <v>18</v>
      </c>
      <c r="AJ796">
        <v>1</v>
      </c>
      <c r="AK796">
        <v>10</v>
      </c>
      <c r="AL796">
        <v>32</v>
      </c>
      <c r="AM796">
        <v>2</v>
      </c>
      <c r="AN796">
        <v>1</v>
      </c>
      <c r="AO796">
        <v>2</v>
      </c>
      <c r="AP796">
        <v>0</v>
      </c>
      <c r="AQ796">
        <v>0</v>
      </c>
      <c r="AR796">
        <v>0</v>
      </c>
      <c r="AS796">
        <v>1</v>
      </c>
      <c r="AT796">
        <v>0</v>
      </c>
      <c r="AU796">
        <v>0</v>
      </c>
      <c r="AV796">
        <v>0</v>
      </c>
      <c r="AW796">
        <v>2</v>
      </c>
      <c r="AX796">
        <v>0</v>
      </c>
      <c r="AY796">
        <v>0</v>
      </c>
      <c r="AZ796">
        <v>1</v>
      </c>
      <c r="BA796">
        <v>2</v>
      </c>
      <c r="BB796">
        <v>1</v>
      </c>
      <c r="BC796">
        <v>0</v>
      </c>
      <c r="BD796">
        <v>0</v>
      </c>
      <c r="BE796">
        <v>0</v>
      </c>
      <c r="BF796">
        <v>11</v>
      </c>
      <c r="BG796">
        <v>223</v>
      </c>
      <c r="BH796">
        <v>160</v>
      </c>
      <c r="BI796">
        <v>105</v>
      </c>
      <c r="BJ796">
        <v>12</v>
      </c>
      <c r="BK796">
        <v>4</v>
      </c>
      <c r="BL796">
        <v>4</v>
      </c>
      <c r="BM796">
        <v>0</v>
      </c>
      <c r="BN796">
        <v>8</v>
      </c>
      <c r="BO796">
        <v>0</v>
      </c>
      <c r="BP796">
        <v>0</v>
      </c>
      <c r="BQ796">
        <v>1</v>
      </c>
      <c r="BR796">
        <v>2</v>
      </c>
      <c r="BS796">
        <v>0</v>
      </c>
      <c r="BT796">
        <v>18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1</v>
      </c>
      <c r="CC796">
        <v>0</v>
      </c>
      <c r="CD796">
        <v>0</v>
      </c>
      <c r="CE796">
        <v>1</v>
      </c>
      <c r="CF796">
        <v>0</v>
      </c>
      <c r="CG796">
        <v>0</v>
      </c>
      <c r="CH796">
        <v>0</v>
      </c>
      <c r="CI796">
        <v>3</v>
      </c>
      <c r="CJ796">
        <v>0</v>
      </c>
      <c r="CK796">
        <v>0</v>
      </c>
      <c r="CL796">
        <v>0</v>
      </c>
      <c r="CM796">
        <v>160</v>
      </c>
      <c r="CN796">
        <v>19</v>
      </c>
      <c r="CO796">
        <v>13</v>
      </c>
      <c r="CP796">
        <v>3</v>
      </c>
      <c r="CQ796">
        <v>1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1</v>
      </c>
      <c r="CX796">
        <v>1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19</v>
      </c>
      <c r="DF796">
        <v>31</v>
      </c>
      <c r="DG796">
        <v>22</v>
      </c>
      <c r="DH796">
        <v>0</v>
      </c>
      <c r="DI796">
        <v>3</v>
      </c>
      <c r="DJ796">
        <v>1</v>
      </c>
      <c r="DK796">
        <v>2</v>
      </c>
      <c r="DL796">
        <v>1</v>
      </c>
      <c r="DM796">
        <v>0</v>
      </c>
      <c r="DN796">
        <v>0</v>
      </c>
      <c r="DO796">
        <v>1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1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31</v>
      </c>
      <c r="EL796">
        <v>18</v>
      </c>
      <c r="EM796">
        <v>7</v>
      </c>
      <c r="EN796">
        <v>5</v>
      </c>
      <c r="EO796">
        <v>0</v>
      </c>
      <c r="EP796">
        <v>0</v>
      </c>
      <c r="EQ796">
        <v>3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1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1</v>
      </c>
      <c r="FH796">
        <v>1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18</v>
      </c>
      <c r="FQ796">
        <v>52</v>
      </c>
      <c r="FR796">
        <v>33</v>
      </c>
      <c r="FS796">
        <v>14</v>
      </c>
      <c r="FT796">
        <v>0</v>
      </c>
      <c r="FU796">
        <v>1</v>
      </c>
      <c r="FV796">
        <v>1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1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2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52</v>
      </c>
      <c r="GV796">
        <v>28</v>
      </c>
      <c r="GW796">
        <v>17</v>
      </c>
      <c r="GX796">
        <v>3</v>
      </c>
      <c r="GY796">
        <v>0</v>
      </c>
      <c r="GZ796">
        <v>0</v>
      </c>
      <c r="HA796">
        <v>0</v>
      </c>
      <c r="HB796">
        <v>0</v>
      </c>
      <c r="HC796">
        <v>2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1</v>
      </c>
      <c r="HK796">
        <v>1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1</v>
      </c>
      <c r="HR796">
        <v>0</v>
      </c>
      <c r="HS796">
        <v>0</v>
      </c>
      <c r="HT796">
        <v>0</v>
      </c>
      <c r="HU796">
        <v>0</v>
      </c>
      <c r="HV796">
        <v>1</v>
      </c>
      <c r="HW796">
        <v>0</v>
      </c>
      <c r="HX796">
        <v>0</v>
      </c>
      <c r="HY796">
        <v>0</v>
      </c>
      <c r="HZ796">
        <v>2</v>
      </c>
      <c r="IA796">
        <v>28</v>
      </c>
      <c r="IB796">
        <v>54</v>
      </c>
      <c r="IC796">
        <v>29</v>
      </c>
      <c r="ID796">
        <v>2</v>
      </c>
      <c r="IE796">
        <v>3</v>
      </c>
      <c r="IF796">
        <v>0</v>
      </c>
      <c r="IG796">
        <v>8</v>
      </c>
      <c r="IH796">
        <v>1</v>
      </c>
      <c r="II796">
        <v>2</v>
      </c>
      <c r="IJ796">
        <v>0</v>
      </c>
      <c r="IK796">
        <v>0</v>
      </c>
      <c r="IL796">
        <v>0</v>
      </c>
      <c r="IM796">
        <v>1</v>
      </c>
      <c r="IN796">
        <v>0</v>
      </c>
      <c r="IO796">
        <v>0</v>
      </c>
      <c r="IP796">
        <v>0</v>
      </c>
      <c r="IQ796">
        <v>1</v>
      </c>
      <c r="IR796">
        <v>0</v>
      </c>
      <c r="IS796">
        <v>1</v>
      </c>
      <c r="IT796">
        <v>3</v>
      </c>
      <c r="IU796">
        <v>0</v>
      </c>
      <c r="IV796">
        <v>1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2</v>
      </c>
      <c r="JF796">
        <v>54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1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1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1</v>
      </c>
    </row>
    <row r="797" spans="1:332">
      <c r="A797" t="s">
        <v>370</v>
      </c>
      <c r="B797" t="s">
        <v>1</v>
      </c>
      <c r="C797" t="str">
        <f>"066301"</f>
        <v>066301</v>
      </c>
      <c r="D797" t="s">
        <v>369</v>
      </c>
      <c r="E797">
        <v>15</v>
      </c>
      <c r="F797">
        <v>1088</v>
      </c>
      <c r="G797">
        <v>810</v>
      </c>
      <c r="H797">
        <v>263</v>
      </c>
      <c r="I797">
        <v>547</v>
      </c>
      <c r="J797">
        <v>2</v>
      </c>
      <c r="K797">
        <v>15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547</v>
      </c>
      <c r="T797">
        <v>0</v>
      </c>
      <c r="U797">
        <v>0</v>
      </c>
      <c r="V797">
        <v>547</v>
      </c>
      <c r="W797">
        <v>5</v>
      </c>
      <c r="X797">
        <v>4</v>
      </c>
      <c r="Y797">
        <v>0</v>
      </c>
      <c r="Z797">
        <v>0</v>
      </c>
      <c r="AA797">
        <v>542</v>
      </c>
      <c r="AB797">
        <v>224</v>
      </c>
      <c r="AC797">
        <v>42</v>
      </c>
      <c r="AD797">
        <v>22</v>
      </c>
      <c r="AE797">
        <v>29</v>
      </c>
      <c r="AF797">
        <v>2</v>
      </c>
      <c r="AG797">
        <v>3</v>
      </c>
      <c r="AH797">
        <v>0</v>
      </c>
      <c r="AI797">
        <v>37</v>
      </c>
      <c r="AJ797">
        <v>2</v>
      </c>
      <c r="AK797">
        <v>27</v>
      </c>
      <c r="AL797">
        <v>27</v>
      </c>
      <c r="AM797">
        <v>4</v>
      </c>
      <c r="AN797">
        <v>4</v>
      </c>
      <c r="AO797">
        <v>2</v>
      </c>
      <c r="AP797">
        <v>2</v>
      </c>
      <c r="AQ797">
        <v>0</v>
      </c>
      <c r="AR797">
        <v>0</v>
      </c>
      <c r="AS797">
        <v>0</v>
      </c>
      <c r="AT797">
        <v>1</v>
      </c>
      <c r="AU797">
        <v>0</v>
      </c>
      <c r="AV797">
        <v>0</v>
      </c>
      <c r="AW797">
        <v>2</v>
      </c>
      <c r="AX797">
        <v>0</v>
      </c>
      <c r="AY797">
        <v>0</v>
      </c>
      <c r="AZ797">
        <v>1</v>
      </c>
      <c r="BA797">
        <v>0</v>
      </c>
      <c r="BB797">
        <v>1</v>
      </c>
      <c r="BC797">
        <v>0</v>
      </c>
      <c r="BD797">
        <v>2</v>
      </c>
      <c r="BE797">
        <v>1</v>
      </c>
      <c r="BF797">
        <v>13</v>
      </c>
      <c r="BG797">
        <v>224</v>
      </c>
      <c r="BH797">
        <v>123</v>
      </c>
      <c r="BI797">
        <v>82</v>
      </c>
      <c r="BJ797">
        <v>6</v>
      </c>
      <c r="BK797">
        <v>3</v>
      </c>
      <c r="BL797">
        <v>5</v>
      </c>
      <c r="BM797">
        <v>0</v>
      </c>
      <c r="BN797">
        <v>8</v>
      </c>
      <c r="BO797">
        <v>2</v>
      </c>
      <c r="BP797">
        <v>2</v>
      </c>
      <c r="BQ797">
        <v>1</v>
      </c>
      <c r="BR797">
        <v>0</v>
      </c>
      <c r="BS797">
        <v>0</v>
      </c>
      <c r="BT797">
        <v>6</v>
      </c>
      <c r="BU797">
        <v>0</v>
      </c>
      <c r="BV797">
        <v>0</v>
      </c>
      <c r="BW797">
        <v>0</v>
      </c>
      <c r="BX797">
        <v>0</v>
      </c>
      <c r="BY797">
        <v>6</v>
      </c>
      <c r="BZ797">
        <v>0</v>
      </c>
      <c r="CA797">
        <v>1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123</v>
      </c>
      <c r="CN797">
        <v>16</v>
      </c>
      <c r="CO797">
        <v>3</v>
      </c>
      <c r="CP797">
        <v>1</v>
      </c>
      <c r="CQ797">
        <v>0</v>
      </c>
      <c r="CR797">
        <v>2</v>
      </c>
      <c r="CS797">
        <v>1</v>
      </c>
      <c r="CT797">
        <v>1</v>
      </c>
      <c r="CU797">
        <v>1</v>
      </c>
      <c r="CV797">
        <v>0</v>
      </c>
      <c r="CW797">
        <v>0</v>
      </c>
      <c r="CX797">
        <v>0</v>
      </c>
      <c r="CY797">
        <v>1</v>
      </c>
      <c r="CZ797">
        <v>0</v>
      </c>
      <c r="DA797">
        <v>0</v>
      </c>
      <c r="DB797">
        <v>0</v>
      </c>
      <c r="DC797">
        <v>0</v>
      </c>
      <c r="DD797">
        <v>6</v>
      </c>
      <c r="DE797">
        <v>16</v>
      </c>
      <c r="DF797">
        <v>46</v>
      </c>
      <c r="DG797">
        <v>28</v>
      </c>
      <c r="DH797">
        <v>1</v>
      </c>
      <c r="DI797">
        <v>8</v>
      </c>
      <c r="DJ797">
        <v>2</v>
      </c>
      <c r="DK797">
        <v>1</v>
      </c>
      <c r="DL797">
        <v>0</v>
      </c>
      <c r="DM797">
        <v>1</v>
      </c>
      <c r="DN797">
        <v>0</v>
      </c>
      <c r="DO797">
        <v>1</v>
      </c>
      <c r="DP797">
        <v>0</v>
      </c>
      <c r="DQ797">
        <v>0</v>
      </c>
      <c r="DR797">
        <v>1</v>
      </c>
      <c r="DS797">
        <v>1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1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1</v>
      </c>
      <c r="EI797">
        <v>0</v>
      </c>
      <c r="EJ797">
        <v>0</v>
      </c>
      <c r="EK797">
        <v>46</v>
      </c>
      <c r="EL797">
        <v>13</v>
      </c>
      <c r="EM797">
        <v>4</v>
      </c>
      <c r="EN797">
        <v>1</v>
      </c>
      <c r="EO797">
        <v>1</v>
      </c>
      <c r="EP797">
        <v>0</v>
      </c>
      <c r="EQ797">
        <v>1</v>
      </c>
      <c r="ER797">
        <v>0</v>
      </c>
      <c r="ES797">
        <v>1</v>
      </c>
      <c r="ET797">
        <v>0</v>
      </c>
      <c r="EU797">
        <v>0</v>
      </c>
      <c r="EV797">
        <v>3</v>
      </c>
      <c r="EW797">
        <v>1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1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13</v>
      </c>
      <c r="FQ797">
        <v>30</v>
      </c>
      <c r="FR797">
        <v>22</v>
      </c>
      <c r="FS797">
        <v>3</v>
      </c>
      <c r="FT797">
        <v>2</v>
      </c>
      <c r="FU797">
        <v>0</v>
      </c>
      <c r="FV797">
        <v>0</v>
      </c>
      <c r="FW797">
        <v>1</v>
      </c>
      <c r="FX797">
        <v>0</v>
      </c>
      <c r="FY797">
        <v>1</v>
      </c>
      <c r="FZ797">
        <v>0</v>
      </c>
      <c r="GA797">
        <v>0</v>
      </c>
      <c r="GB797">
        <v>0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>
        <v>0</v>
      </c>
      <c r="GJ797">
        <v>0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1</v>
      </c>
      <c r="GU797">
        <v>30</v>
      </c>
      <c r="GV797">
        <v>44</v>
      </c>
      <c r="GW797">
        <v>14</v>
      </c>
      <c r="GX797">
        <v>5</v>
      </c>
      <c r="GY797">
        <v>2</v>
      </c>
      <c r="GZ797">
        <v>2</v>
      </c>
      <c r="HA797">
        <v>0</v>
      </c>
      <c r="HB797">
        <v>0</v>
      </c>
      <c r="HC797">
        <v>9</v>
      </c>
      <c r="HD797">
        <v>0</v>
      </c>
      <c r="HE797">
        <v>0</v>
      </c>
      <c r="HF797">
        <v>0</v>
      </c>
      <c r="HG797">
        <v>1</v>
      </c>
      <c r="HH797">
        <v>1</v>
      </c>
      <c r="HI797">
        <v>0</v>
      </c>
      <c r="HJ797">
        <v>0</v>
      </c>
      <c r="HK797">
        <v>0</v>
      </c>
      <c r="HL797">
        <v>2</v>
      </c>
      <c r="HM797">
        <v>0</v>
      </c>
      <c r="HN797">
        <v>1</v>
      </c>
      <c r="HO797">
        <v>0</v>
      </c>
      <c r="HP797">
        <v>0</v>
      </c>
      <c r="HQ797">
        <v>2</v>
      </c>
      <c r="HR797">
        <v>1</v>
      </c>
      <c r="HS797">
        <v>0</v>
      </c>
      <c r="HT797">
        <v>0</v>
      </c>
      <c r="HU797">
        <v>1</v>
      </c>
      <c r="HV797">
        <v>2</v>
      </c>
      <c r="HW797">
        <v>1</v>
      </c>
      <c r="HX797">
        <v>0</v>
      </c>
      <c r="HY797">
        <v>0</v>
      </c>
      <c r="HZ797">
        <v>0</v>
      </c>
      <c r="IA797">
        <v>44</v>
      </c>
      <c r="IB797">
        <v>38</v>
      </c>
      <c r="IC797">
        <v>25</v>
      </c>
      <c r="ID797">
        <v>3</v>
      </c>
      <c r="IE797">
        <v>2</v>
      </c>
      <c r="IF797">
        <v>0</v>
      </c>
      <c r="IG797">
        <v>2</v>
      </c>
      <c r="IH797">
        <v>0</v>
      </c>
      <c r="II797">
        <v>0</v>
      </c>
      <c r="IJ797">
        <v>0</v>
      </c>
      <c r="IK797">
        <v>2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1</v>
      </c>
      <c r="IU797">
        <v>2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1</v>
      </c>
      <c r="JE797">
        <v>0</v>
      </c>
      <c r="JF797">
        <v>38</v>
      </c>
      <c r="JG797">
        <v>1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1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1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7</v>
      </c>
      <c r="KR797">
        <v>2</v>
      </c>
      <c r="KS797">
        <v>1</v>
      </c>
      <c r="KT797">
        <v>2</v>
      </c>
      <c r="KU797">
        <v>0</v>
      </c>
      <c r="KV797">
        <v>0</v>
      </c>
      <c r="KW797">
        <v>1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1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7</v>
      </c>
    </row>
    <row r="798" spans="1:332">
      <c r="A798" t="s">
        <v>368</v>
      </c>
      <c r="B798" t="s">
        <v>1</v>
      </c>
      <c r="C798" t="str">
        <f>"066301"</f>
        <v>066301</v>
      </c>
      <c r="D798" t="s">
        <v>367</v>
      </c>
      <c r="E798">
        <v>16</v>
      </c>
      <c r="F798">
        <v>672</v>
      </c>
      <c r="G798">
        <v>490</v>
      </c>
      <c r="H798">
        <v>39</v>
      </c>
      <c r="I798">
        <v>451</v>
      </c>
      <c r="J798">
        <v>0</v>
      </c>
      <c r="K798">
        <v>48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451</v>
      </c>
      <c r="T798">
        <v>0</v>
      </c>
      <c r="U798">
        <v>0</v>
      </c>
      <c r="V798">
        <v>451</v>
      </c>
      <c r="W798">
        <v>2</v>
      </c>
      <c r="X798">
        <v>2</v>
      </c>
      <c r="Y798">
        <v>0</v>
      </c>
      <c r="Z798">
        <v>0</v>
      </c>
      <c r="AA798">
        <v>449</v>
      </c>
      <c r="AB798">
        <v>204</v>
      </c>
      <c r="AC798">
        <v>75</v>
      </c>
      <c r="AD798">
        <v>26</v>
      </c>
      <c r="AE798">
        <v>15</v>
      </c>
      <c r="AF798">
        <v>1</v>
      </c>
      <c r="AG798">
        <v>3</v>
      </c>
      <c r="AH798">
        <v>0</v>
      </c>
      <c r="AI798">
        <v>19</v>
      </c>
      <c r="AJ798">
        <v>2</v>
      </c>
      <c r="AK798">
        <v>8</v>
      </c>
      <c r="AL798">
        <v>17</v>
      </c>
      <c r="AM798">
        <v>8</v>
      </c>
      <c r="AN798">
        <v>3</v>
      </c>
      <c r="AO798">
        <v>1</v>
      </c>
      <c r="AP798">
        <v>4</v>
      </c>
      <c r="AQ798">
        <v>0</v>
      </c>
      <c r="AR798">
        <v>0</v>
      </c>
      <c r="AS798">
        <v>0</v>
      </c>
      <c r="AT798">
        <v>2</v>
      </c>
      <c r="AU798">
        <v>0</v>
      </c>
      <c r="AV798">
        <v>0</v>
      </c>
      <c r="AW798">
        <v>3</v>
      </c>
      <c r="AX798">
        <v>0</v>
      </c>
      <c r="AY798">
        <v>0</v>
      </c>
      <c r="AZ798">
        <v>0</v>
      </c>
      <c r="BA798">
        <v>1</v>
      </c>
      <c r="BB798">
        <v>4</v>
      </c>
      <c r="BC798">
        <v>0</v>
      </c>
      <c r="BD798">
        <v>0</v>
      </c>
      <c r="BE798">
        <v>0</v>
      </c>
      <c r="BF798">
        <v>12</v>
      </c>
      <c r="BG798">
        <v>204</v>
      </c>
      <c r="BH798">
        <v>107</v>
      </c>
      <c r="BI798">
        <v>72</v>
      </c>
      <c r="BJ798">
        <v>10</v>
      </c>
      <c r="BK798">
        <v>5</v>
      </c>
      <c r="BL798">
        <v>3</v>
      </c>
      <c r="BM798">
        <v>1</v>
      </c>
      <c r="BN798">
        <v>0</v>
      </c>
      <c r="BO798">
        <v>2</v>
      </c>
      <c r="BP798">
        <v>0</v>
      </c>
      <c r="BQ798">
        <v>4</v>
      </c>
      <c r="BR798">
        <v>0</v>
      </c>
      <c r="BS798">
        <v>1</v>
      </c>
      <c r="BT798">
        <v>5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1</v>
      </c>
      <c r="CE798">
        <v>1</v>
      </c>
      <c r="CF798">
        <v>1</v>
      </c>
      <c r="CG798">
        <v>0</v>
      </c>
      <c r="CH798">
        <v>0</v>
      </c>
      <c r="CI798">
        <v>0</v>
      </c>
      <c r="CJ798">
        <v>0</v>
      </c>
      <c r="CK798">
        <v>1</v>
      </c>
      <c r="CL798">
        <v>0</v>
      </c>
      <c r="CM798">
        <v>107</v>
      </c>
      <c r="CN798">
        <v>11</v>
      </c>
      <c r="CO798">
        <v>5</v>
      </c>
      <c r="CP798">
        <v>2</v>
      </c>
      <c r="CQ798">
        <v>0</v>
      </c>
      <c r="CR798">
        <v>1</v>
      </c>
      <c r="CS798">
        <v>0</v>
      </c>
      <c r="CT798">
        <v>2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1</v>
      </c>
      <c r="DC798">
        <v>0</v>
      </c>
      <c r="DD798">
        <v>0</v>
      </c>
      <c r="DE798">
        <v>11</v>
      </c>
      <c r="DF798">
        <v>28</v>
      </c>
      <c r="DG798">
        <v>14</v>
      </c>
      <c r="DH798">
        <v>2</v>
      </c>
      <c r="DI798">
        <v>4</v>
      </c>
      <c r="DJ798">
        <v>4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2</v>
      </c>
      <c r="EJ798">
        <v>1</v>
      </c>
      <c r="EK798">
        <v>28</v>
      </c>
      <c r="EL798">
        <v>5</v>
      </c>
      <c r="EM798">
        <v>4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1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5</v>
      </c>
      <c r="FQ798">
        <v>34</v>
      </c>
      <c r="FR798">
        <v>21</v>
      </c>
      <c r="FS798">
        <v>9</v>
      </c>
      <c r="FT798">
        <v>1</v>
      </c>
      <c r="FU798">
        <v>2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0</v>
      </c>
      <c r="GO798">
        <v>0</v>
      </c>
      <c r="GP798">
        <v>0</v>
      </c>
      <c r="GQ798">
        <v>1</v>
      </c>
      <c r="GR798">
        <v>0</v>
      </c>
      <c r="GS798">
        <v>0</v>
      </c>
      <c r="GT798">
        <v>0</v>
      </c>
      <c r="GU798">
        <v>34</v>
      </c>
      <c r="GV798">
        <v>19</v>
      </c>
      <c r="GW798">
        <v>8</v>
      </c>
      <c r="GX798">
        <v>2</v>
      </c>
      <c r="GY798">
        <v>1</v>
      </c>
      <c r="GZ798">
        <v>0</v>
      </c>
      <c r="HA798">
        <v>2</v>
      </c>
      <c r="HB798">
        <v>1</v>
      </c>
      <c r="HC798">
        <v>1</v>
      </c>
      <c r="HD798">
        <v>1</v>
      </c>
      <c r="HE798">
        <v>0</v>
      </c>
      <c r="HF798">
        <v>0</v>
      </c>
      <c r="HG798">
        <v>1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1</v>
      </c>
      <c r="HN798">
        <v>0</v>
      </c>
      <c r="HO798">
        <v>0</v>
      </c>
      <c r="HP798">
        <v>0</v>
      </c>
      <c r="HQ798">
        <v>0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1</v>
      </c>
      <c r="HZ798">
        <v>0</v>
      </c>
      <c r="IA798">
        <v>19</v>
      </c>
      <c r="IB798">
        <v>40</v>
      </c>
      <c r="IC798">
        <v>26</v>
      </c>
      <c r="ID798">
        <v>4</v>
      </c>
      <c r="IE798">
        <v>3</v>
      </c>
      <c r="IF798">
        <v>0</v>
      </c>
      <c r="IG798">
        <v>0</v>
      </c>
      <c r="IH798">
        <v>2</v>
      </c>
      <c r="II798">
        <v>0</v>
      </c>
      <c r="IJ798">
        <v>0</v>
      </c>
      <c r="IK798">
        <v>0</v>
      </c>
      <c r="IL798">
        <v>1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1</v>
      </c>
      <c r="IT798">
        <v>0</v>
      </c>
      <c r="IU798">
        <v>0</v>
      </c>
      <c r="IV798">
        <v>1</v>
      </c>
      <c r="IW798">
        <v>0</v>
      </c>
      <c r="IX798">
        <v>0</v>
      </c>
      <c r="IY798">
        <v>0</v>
      </c>
      <c r="IZ798">
        <v>1</v>
      </c>
      <c r="JA798">
        <v>0</v>
      </c>
      <c r="JB798">
        <v>0</v>
      </c>
      <c r="JC798">
        <v>0</v>
      </c>
      <c r="JD798">
        <v>0</v>
      </c>
      <c r="JE798">
        <v>1</v>
      </c>
      <c r="JF798">
        <v>40</v>
      </c>
      <c r="JG798">
        <v>1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1</v>
      </c>
      <c r="JO798">
        <v>0</v>
      </c>
      <c r="JP798">
        <v>0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0</v>
      </c>
      <c r="JW798">
        <v>0</v>
      </c>
      <c r="JX798">
        <v>1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</row>
    <row r="799" spans="1:332">
      <c r="A799" t="s">
        <v>366</v>
      </c>
      <c r="B799" t="s">
        <v>1</v>
      </c>
      <c r="C799" t="str">
        <f>"066301"</f>
        <v>066301</v>
      </c>
      <c r="D799" t="s">
        <v>365</v>
      </c>
      <c r="E799">
        <v>17</v>
      </c>
      <c r="F799">
        <v>667</v>
      </c>
      <c r="G799">
        <v>500</v>
      </c>
      <c r="H799">
        <v>170</v>
      </c>
      <c r="I799">
        <v>330</v>
      </c>
      <c r="J799">
        <v>0</v>
      </c>
      <c r="K799">
        <v>23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330</v>
      </c>
      <c r="T799">
        <v>0</v>
      </c>
      <c r="U799">
        <v>0</v>
      </c>
      <c r="V799">
        <v>330</v>
      </c>
      <c r="W799">
        <v>3</v>
      </c>
      <c r="X799">
        <v>3</v>
      </c>
      <c r="Y799">
        <v>0</v>
      </c>
      <c r="Z799">
        <v>0</v>
      </c>
      <c r="AA799">
        <v>327</v>
      </c>
      <c r="AB799">
        <v>117</v>
      </c>
      <c r="AC799">
        <v>28</v>
      </c>
      <c r="AD799">
        <v>14</v>
      </c>
      <c r="AE799">
        <v>16</v>
      </c>
      <c r="AF799">
        <v>2</v>
      </c>
      <c r="AG799">
        <v>1</v>
      </c>
      <c r="AH799">
        <v>0</v>
      </c>
      <c r="AI799">
        <v>13</v>
      </c>
      <c r="AJ799">
        <v>0</v>
      </c>
      <c r="AK799">
        <v>19</v>
      </c>
      <c r="AL799">
        <v>13</v>
      </c>
      <c r="AM799">
        <v>1</v>
      </c>
      <c r="AN799">
        <v>0</v>
      </c>
      <c r="AO799">
        <v>1</v>
      </c>
      <c r="AP799">
        <v>2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1</v>
      </c>
      <c r="AW799">
        <v>0</v>
      </c>
      <c r="AX799">
        <v>0</v>
      </c>
      <c r="AY799">
        <v>0</v>
      </c>
      <c r="AZ799">
        <v>0</v>
      </c>
      <c r="BA799">
        <v>1</v>
      </c>
      <c r="BB799">
        <v>1</v>
      </c>
      <c r="BC799">
        <v>0</v>
      </c>
      <c r="BD799">
        <v>0</v>
      </c>
      <c r="BE799">
        <v>0</v>
      </c>
      <c r="BF799">
        <v>4</v>
      </c>
      <c r="BG799">
        <v>117</v>
      </c>
      <c r="BH799">
        <v>91</v>
      </c>
      <c r="BI799">
        <v>65</v>
      </c>
      <c r="BJ799">
        <v>5</v>
      </c>
      <c r="BK799">
        <v>3</v>
      </c>
      <c r="BL799">
        <v>3</v>
      </c>
      <c r="BM799">
        <v>1</v>
      </c>
      <c r="BN799">
        <v>3</v>
      </c>
      <c r="BO799">
        <v>0</v>
      </c>
      <c r="BP799">
        <v>0</v>
      </c>
      <c r="BQ799">
        <v>0</v>
      </c>
      <c r="BR799">
        <v>1</v>
      </c>
      <c r="BS799">
        <v>0</v>
      </c>
      <c r="BT799">
        <v>5</v>
      </c>
      <c r="BU799">
        <v>0</v>
      </c>
      <c r="BV799">
        <v>0</v>
      </c>
      <c r="BW799">
        <v>0</v>
      </c>
      <c r="BX799">
        <v>0</v>
      </c>
      <c r="BY799">
        <v>1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1</v>
      </c>
      <c r="CJ799">
        <v>1</v>
      </c>
      <c r="CK799">
        <v>1</v>
      </c>
      <c r="CL799">
        <v>1</v>
      </c>
      <c r="CM799">
        <v>91</v>
      </c>
      <c r="CN799">
        <v>17</v>
      </c>
      <c r="CO799">
        <v>6</v>
      </c>
      <c r="CP799">
        <v>4</v>
      </c>
      <c r="CQ799">
        <v>0</v>
      </c>
      <c r="CR799">
        <v>5</v>
      </c>
      <c r="CS799">
        <v>0</v>
      </c>
      <c r="CT799">
        <v>0</v>
      </c>
      <c r="CU799">
        <v>0</v>
      </c>
      <c r="CV799">
        <v>1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1</v>
      </c>
      <c r="DE799">
        <v>17</v>
      </c>
      <c r="DF799">
        <v>20</v>
      </c>
      <c r="DG799">
        <v>10</v>
      </c>
      <c r="DH799">
        <v>3</v>
      </c>
      <c r="DI799">
        <v>4</v>
      </c>
      <c r="DJ799">
        <v>1</v>
      </c>
      <c r="DK799">
        <v>1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1</v>
      </c>
      <c r="EK799">
        <v>20</v>
      </c>
      <c r="EL799">
        <v>2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1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2</v>
      </c>
      <c r="FQ799">
        <v>35</v>
      </c>
      <c r="FR799">
        <v>22</v>
      </c>
      <c r="FS799">
        <v>5</v>
      </c>
      <c r="FT799">
        <v>0</v>
      </c>
      <c r="FU799">
        <v>5</v>
      </c>
      <c r="FV799">
        <v>0</v>
      </c>
      <c r="FW799">
        <v>0</v>
      </c>
      <c r="FX799">
        <v>0</v>
      </c>
      <c r="FY799">
        <v>0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1</v>
      </c>
      <c r="GM799">
        <v>0</v>
      </c>
      <c r="GN799">
        <v>0</v>
      </c>
      <c r="GO799">
        <v>0</v>
      </c>
      <c r="GP799">
        <v>0</v>
      </c>
      <c r="GQ799">
        <v>1</v>
      </c>
      <c r="GR799">
        <v>0</v>
      </c>
      <c r="GS799">
        <v>0</v>
      </c>
      <c r="GT799">
        <v>1</v>
      </c>
      <c r="GU799">
        <v>35</v>
      </c>
      <c r="GV799">
        <v>25</v>
      </c>
      <c r="GW799">
        <v>11</v>
      </c>
      <c r="GX799">
        <v>1</v>
      </c>
      <c r="GY799">
        <v>2</v>
      </c>
      <c r="GZ799">
        <v>1</v>
      </c>
      <c r="HA799">
        <v>1</v>
      </c>
      <c r="HB799">
        <v>0</v>
      </c>
      <c r="HC799">
        <v>4</v>
      </c>
      <c r="HD799">
        <v>0</v>
      </c>
      <c r="HE799">
        <v>0</v>
      </c>
      <c r="HF799">
        <v>0</v>
      </c>
      <c r="HG799">
        <v>0</v>
      </c>
      <c r="HH799">
        <v>2</v>
      </c>
      <c r="HI799">
        <v>0</v>
      </c>
      <c r="HJ799">
        <v>0</v>
      </c>
      <c r="HK799">
        <v>0</v>
      </c>
      <c r="HL799">
        <v>1</v>
      </c>
      <c r="HM799">
        <v>0</v>
      </c>
      <c r="HN799">
        <v>0</v>
      </c>
      <c r="HO799">
        <v>0</v>
      </c>
      <c r="HP799">
        <v>2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25</v>
      </c>
      <c r="IB799">
        <v>18</v>
      </c>
      <c r="IC799">
        <v>9</v>
      </c>
      <c r="ID799">
        <v>1</v>
      </c>
      <c r="IE799">
        <v>4</v>
      </c>
      <c r="IF799">
        <v>0</v>
      </c>
      <c r="IG799">
        <v>1</v>
      </c>
      <c r="IH799">
        <v>0</v>
      </c>
      <c r="II799">
        <v>1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1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1</v>
      </c>
      <c r="JD799">
        <v>0</v>
      </c>
      <c r="JE799">
        <v>0</v>
      </c>
      <c r="JF799">
        <v>18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2</v>
      </c>
      <c r="KR799">
        <v>1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1</v>
      </c>
      <c r="LS799">
        <v>0</v>
      </c>
      <c r="LT799">
        <v>2</v>
      </c>
    </row>
    <row r="800" spans="1:332">
      <c r="A800" t="s">
        <v>364</v>
      </c>
      <c r="B800" t="s">
        <v>1</v>
      </c>
      <c r="C800" t="str">
        <f>"066301"</f>
        <v>066301</v>
      </c>
      <c r="D800" t="s">
        <v>363</v>
      </c>
      <c r="E800">
        <v>18</v>
      </c>
      <c r="F800">
        <v>1408</v>
      </c>
      <c r="G800">
        <v>1069</v>
      </c>
      <c r="H800">
        <v>321</v>
      </c>
      <c r="I800">
        <v>748</v>
      </c>
      <c r="J800">
        <v>0</v>
      </c>
      <c r="K800">
        <v>26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748</v>
      </c>
      <c r="T800">
        <v>0</v>
      </c>
      <c r="U800">
        <v>0</v>
      </c>
      <c r="V800">
        <v>748</v>
      </c>
      <c r="W800">
        <v>13</v>
      </c>
      <c r="X800">
        <v>6</v>
      </c>
      <c r="Y800">
        <v>7</v>
      </c>
      <c r="Z800">
        <v>0</v>
      </c>
      <c r="AA800">
        <v>735</v>
      </c>
      <c r="AB800">
        <v>297</v>
      </c>
      <c r="AC800">
        <v>65</v>
      </c>
      <c r="AD800">
        <v>42</v>
      </c>
      <c r="AE800">
        <v>53</v>
      </c>
      <c r="AF800">
        <v>1</v>
      </c>
      <c r="AG800">
        <v>1</v>
      </c>
      <c r="AH800">
        <v>1</v>
      </c>
      <c r="AI800">
        <v>33</v>
      </c>
      <c r="AJ800">
        <v>1</v>
      </c>
      <c r="AK800">
        <v>17</v>
      </c>
      <c r="AL800">
        <v>38</v>
      </c>
      <c r="AM800">
        <v>11</v>
      </c>
      <c r="AN800">
        <v>10</v>
      </c>
      <c r="AO800">
        <v>2</v>
      </c>
      <c r="AP800">
        <v>1</v>
      </c>
      <c r="AQ800">
        <v>1</v>
      </c>
      <c r="AR800">
        <v>0</v>
      </c>
      <c r="AS800">
        <v>0</v>
      </c>
      <c r="AT800">
        <v>1</v>
      </c>
      <c r="AU800">
        <v>0</v>
      </c>
      <c r="AV800">
        <v>1</v>
      </c>
      <c r="AW800">
        <v>3</v>
      </c>
      <c r="AX800">
        <v>0</v>
      </c>
      <c r="AY800">
        <v>0</v>
      </c>
      <c r="AZ800">
        <v>1</v>
      </c>
      <c r="BA800">
        <v>2</v>
      </c>
      <c r="BB800">
        <v>0</v>
      </c>
      <c r="BC800">
        <v>0</v>
      </c>
      <c r="BD800">
        <v>0</v>
      </c>
      <c r="BE800">
        <v>0</v>
      </c>
      <c r="BF800">
        <v>12</v>
      </c>
      <c r="BG800">
        <v>297</v>
      </c>
      <c r="BH800">
        <v>186</v>
      </c>
      <c r="BI800">
        <v>131</v>
      </c>
      <c r="BJ800">
        <v>13</v>
      </c>
      <c r="BK800">
        <v>8</v>
      </c>
      <c r="BL800">
        <v>10</v>
      </c>
      <c r="BM800">
        <v>1</v>
      </c>
      <c r="BN800">
        <v>3</v>
      </c>
      <c r="BO800">
        <v>7</v>
      </c>
      <c r="BP800">
        <v>1</v>
      </c>
      <c r="BQ800">
        <v>0</v>
      </c>
      <c r="BR800">
        <v>0</v>
      </c>
      <c r="BS800">
        <v>1</v>
      </c>
      <c r="BT800">
        <v>7</v>
      </c>
      <c r="BU800">
        <v>1</v>
      </c>
      <c r="BV800">
        <v>0</v>
      </c>
      <c r="BW800">
        <v>0</v>
      </c>
      <c r="BX800">
        <v>0</v>
      </c>
      <c r="BY800">
        <v>3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186</v>
      </c>
      <c r="CN800">
        <v>21</v>
      </c>
      <c r="CO800">
        <v>10</v>
      </c>
      <c r="CP800">
        <v>4</v>
      </c>
      <c r="CQ800">
        <v>1</v>
      </c>
      <c r="CR800">
        <v>0</v>
      </c>
      <c r="CS800">
        <v>0</v>
      </c>
      <c r="CT800">
        <v>3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3</v>
      </c>
      <c r="DE800">
        <v>21</v>
      </c>
      <c r="DF800">
        <v>52</v>
      </c>
      <c r="DG800">
        <v>27</v>
      </c>
      <c r="DH800">
        <v>3</v>
      </c>
      <c r="DI800">
        <v>9</v>
      </c>
      <c r="DJ800">
        <v>3</v>
      </c>
      <c r="DK800">
        <v>3</v>
      </c>
      <c r="DL800">
        <v>0</v>
      </c>
      <c r="DM800">
        <v>1</v>
      </c>
      <c r="DN800">
        <v>0</v>
      </c>
      <c r="DO800">
        <v>0</v>
      </c>
      <c r="DP800">
        <v>2</v>
      </c>
      <c r="DQ800">
        <v>1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1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52</v>
      </c>
      <c r="EL800">
        <v>10</v>
      </c>
      <c r="EM800">
        <v>5</v>
      </c>
      <c r="EN800">
        <v>1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1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1</v>
      </c>
      <c r="FE800">
        <v>0</v>
      </c>
      <c r="FF800">
        <v>0</v>
      </c>
      <c r="FG800">
        <v>2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10</v>
      </c>
      <c r="FQ800">
        <v>60</v>
      </c>
      <c r="FR800">
        <v>45</v>
      </c>
      <c r="FS800">
        <v>7</v>
      </c>
      <c r="FT800">
        <v>3</v>
      </c>
      <c r="FU800">
        <v>3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0</v>
      </c>
      <c r="GB800">
        <v>0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2</v>
      </c>
      <c r="GU800">
        <v>60</v>
      </c>
      <c r="GV800">
        <v>34</v>
      </c>
      <c r="GW800">
        <v>14</v>
      </c>
      <c r="GX800">
        <v>1</v>
      </c>
      <c r="GY800">
        <v>0</v>
      </c>
      <c r="GZ800">
        <v>1</v>
      </c>
      <c r="HA800">
        <v>3</v>
      </c>
      <c r="HB800">
        <v>1</v>
      </c>
      <c r="HC800">
        <v>2</v>
      </c>
      <c r="HD800">
        <v>0</v>
      </c>
      <c r="HE800">
        <v>0</v>
      </c>
      <c r="HF800">
        <v>1</v>
      </c>
      <c r="HG800">
        <v>1</v>
      </c>
      <c r="HH800">
        <v>0</v>
      </c>
      <c r="HI800">
        <v>0</v>
      </c>
      <c r="HJ800">
        <v>0</v>
      </c>
      <c r="HK800">
        <v>1</v>
      </c>
      <c r="HL800">
        <v>1</v>
      </c>
      <c r="HM800">
        <v>0</v>
      </c>
      <c r="HN800">
        <v>0</v>
      </c>
      <c r="HO800">
        <v>1</v>
      </c>
      <c r="HP800">
        <v>0</v>
      </c>
      <c r="HQ800">
        <v>1</v>
      </c>
      <c r="HR800">
        <v>0</v>
      </c>
      <c r="HS800">
        <v>0</v>
      </c>
      <c r="HT800">
        <v>0</v>
      </c>
      <c r="HU800">
        <v>1</v>
      </c>
      <c r="HV800">
        <v>0</v>
      </c>
      <c r="HW800">
        <v>0</v>
      </c>
      <c r="HX800">
        <v>1</v>
      </c>
      <c r="HY800">
        <v>3</v>
      </c>
      <c r="HZ800">
        <v>1</v>
      </c>
      <c r="IA800">
        <v>34</v>
      </c>
      <c r="IB800">
        <v>66</v>
      </c>
      <c r="IC800">
        <v>37</v>
      </c>
      <c r="ID800">
        <v>2</v>
      </c>
      <c r="IE800">
        <v>11</v>
      </c>
      <c r="IF800">
        <v>1</v>
      </c>
      <c r="IG800">
        <v>3</v>
      </c>
      <c r="IH800">
        <v>2</v>
      </c>
      <c r="II800">
        <v>0</v>
      </c>
      <c r="IJ800">
        <v>0</v>
      </c>
      <c r="IK800">
        <v>0</v>
      </c>
      <c r="IL800">
        <v>1</v>
      </c>
      <c r="IM800">
        <v>3</v>
      </c>
      <c r="IN800">
        <v>0</v>
      </c>
      <c r="IO800">
        <v>0</v>
      </c>
      <c r="IP800">
        <v>0</v>
      </c>
      <c r="IQ800">
        <v>0</v>
      </c>
      <c r="IR800">
        <v>3</v>
      </c>
      <c r="IS800">
        <v>0</v>
      </c>
      <c r="IT800">
        <v>0</v>
      </c>
      <c r="IU800">
        <v>0</v>
      </c>
      <c r="IV800">
        <v>0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2</v>
      </c>
      <c r="JF800">
        <v>66</v>
      </c>
      <c r="JG800">
        <v>0</v>
      </c>
      <c r="JH800">
        <v>0</v>
      </c>
      <c r="JI800">
        <v>0</v>
      </c>
      <c r="JJ800">
        <v>0</v>
      </c>
      <c r="JK800">
        <v>0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2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1</v>
      </c>
      <c r="KJ800">
        <v>0</v>
      </c>
      <c r="KK800">
        <v>1</v>
      </c>
      <c r="KL800">
        <v>0</v>
      </c>
      <c r="KM800">
        <v>0</v>
      </c>
      <c r="KN800">
        <v>0</v>
      </c>
      <c r="KO800">
        <v>0</v>
      </c>
      <c r="KP800">
        <v>2</v>
      </c>
      <c r="KQ800">
        <v>7</v>
      </c>
      <c r="KR800">
        <v>1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5</v>
      </c>
      <c r="LB800">
        <v>0</v>
      </c>
      <c r="LC800">
        <v>0</v>
      </c>
      <c r="LD800">
        <v>1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7</v>
      </c>
    </row>
    <row r="801" spans="1:332">
      <c r="A801" t="s">
        <v>362</v>
      </c>
      <c r="B801" t="s">
        <v>1</v>
      </c>
      <c r="C801" t="str">
        <f>"066301"</f>
        <v>066301</v>
      </c>
      <c r="D801" t="s">
        <v>361</v>
      </c>
      <c r="E801">
        <v>19</v>
      </c>
      <c r="F801">
        <v>817</v>
      </c>
      <c r="G801">
        <v>619</v>
      </c>
      <c r="H801">
        <v>241</v>
      </c>
      <c r="I801">
        <v>378</v>
      </c>
      <c r="J801">
        <v>0</v>
      </c>
      <c r="K801">
        <v>16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378</v>
      </c>
      <c r="T801">
        <v>0</v>
      </c>
      <c r="U801">
        <v>0</v>
      </c>
      <c r="V801">
        <v>378</v>
      </c>
      <c r="W801">
        <v>10</v>
      </c>
      <c r="X801">
        <v>7</v>
      </c>
      <c r="Y801">
        <v>3</v>
      </c>
      <c r="Z801">
        <v>0</v>
      </c>
      <c r="AA801">
        <v>368</v>
      </c>
      <c r="AB801">
        <v>170</v>
      </c>
      <c r="AC801">
        <v>40</v>
      </c>
      <c r="AD801">
        <v>7</v>
      </c>
      <c r="AE801">
        <v>23</v>
      </c>
      <c r="AF801">
        <v>1</v>
      </c>
      <c r="AG801">
        <v>1</v>
      </c>
      <c r="AH801">
        <v>0</v>
      </c>
      <c r="AI801">
        <v>24</v>
      </c>
      <c r="AJ801">
        <v>0</v>
      </c>
      <c r="AK801">
        <v>4</v>
      </c>
      <c r="AL801">
        <v>41</v>
      </c>
      <c r="AM801">
        <v>3</v>
      </c>
      <c r="AN801">
        <v>4</v>
      </c>
      <c r="AO801">
        <v>0</v>
      </c>
      <c r="AP801">
        <v>1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2</v>
      </c>
      <c r="AX801">
        <v>0</v>
      </c>
      <c r="AY801">
        <v>0</v>
      </c>
      <c r="AZ801">
        <v>2</v>
      </c>
      <c r="BA801">
        <v>0</v>
      </c>
      <c r="BB801">
        <v>0</v>
      </c>
      <c r="BC801">
        <v>0</v>
      </c>
      <c r="BD801">
        <v>2</v>
      </c>
      <c r="BE801">
        <v>0</v>
      </c>
      <c r="BF801">
        <v>15</v>
      </c>
      <c r="BG801">
        <v>170</v>
      </c>
      <c r="BH801">
        <v>68</v>
      </c>
      <c r="BI801">
        <v>48</v>
      </c>
      <c r="BJ801">
        <v>4</v>
      </c>
      <c r="BK801">
        <v>1</v>
      </c>
      <c r="BL801">
        <v>4</v>
      </c>
      <c r="BM801">
        <v>0</v>
      </c>
      <c r="BN801">
        <v>4</v>
      </c>
      <c r="BO801">
        <v>1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0</v>
      </c>
      <c r="BX801">
        <v>1</v>
      </c>
      <c r="BY801">
        <v>0</v>
      </c>
      <c r="BZ801">
        <v>0</v>
      </c>
      <c r="CA801">
        <v>1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1</v>
      </c>
      <c r="CL801">
        <v>0</v>
      </c>
      <c r="CM801">
        <v>68</v>
      </c>
      <c r="CN801">
        <v>10</v>
      </c>
      <c r="CO801">
        <v>5</v>
      </c>
      <c r="CP801">
        <v>0</v>
      </c>
      <c r="CQ801">
        <v>0</v>
      </c>
      <c r="CR801">
        <v>0</v>
      </c>
      <c r="CS801">
        <v>1</v>
      </c>
      <c r="CT801">
        <v>1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3</v>
      </c>
      <c r="DE801">
        <v>10</v>
      </c>
      <c r="DF801">
        <v>23</v>
      </c>
      <c r="DG801">
        <v>10</v>
      </c>
      <c r="DH801">
        <v>3</v>
      </c>
      <c r="DI801">
        <v>4</v>
      </c>
      <c r="DJ801">
        <v>0</v>
      </c>
      <c r="DK801">
        <v>1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1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1</v>
      </c>
      <c r="EC801">
        <v>0</v>
      </c>
      <c r="ED801">
        <v>0</v>
      </c>
      <c r="EE801">
        <v>1</v>
      </c>
      <c r="EF801">
        <v>0</v>
      </c>
      <c r="EG801">
        <v>0</v>
      </c>
      <c r="EH801">
        <v>0</v>
      </c>
      <c r="EI801">
        <v>1</v>
      </c>
      <c r="EJ801">
        <v>1</v>
      </c>
      <c r="EK801">
        <v>23</v>
      </c>
      <c r="EL801">
        <v>3</v>
      </c>
      <c r="EM801">
        <v>2</v>
      </c>
      <c r="EN801">
        <v>1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3</v>
      </c>
      <c r="FQ801">
        <v>32</v>
      </c>
      <c r="FR801">
        <v>23</v>
      </c>
      <c r="FS801">
        <v>2</v>
      </c>
      <c r="FT801">
        <v>0</v>
      </c>
      <c r="FU801">
        <v>1</v>
      </c>
      <c r="FV801">
        <v>1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0</v>
      </c>
      <c r="GF801">
        <v>1</v>
      </c>
      <c r="GG801">
        <v>0</v>
      </c>
      <c r="GH801">
        <v>1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1</v>
      </c>
      <c r="GR801">
        <v>0</v>
      </c>
      <c r="GS801">
        <v>1</v>
      </c>
      <c r="GT801">
        <v>1</v>
      </c>
      <c r="GU801">
        <v>32</v>
      </c>
      <c r="GV801">
        <v>40</v>
      </c>
      <c r="GW801">
        <v>12</v>
      </c>
      <c r="GX801">
        <v>4</v>
      </c>
      <c r="GY801">
        <v>0</v>
      </c>
      <c r="GZ801">
        <v>1</v>
      </c>
      <c r="HA801">
        <v>2</v>
      </c>
      <c r="HB801">
        <v>3</v>
      </c>
      <c r="HC801">
        <v>7</v>
      </c>
      <c r="HD801">
        <v>0</v>
      </c>
      <c r="HE801">
        <v>0</v>
      </c>
      <c r="HF801">
        <v>1</v>
      </c>
      <c r="HG801">
        <v>0</v>
      </c>
      <c r="HH801">
        <v>1</v>
      </c>
      <c r="HI801">
        <v>0</v>
      </c>
      <c r="HJ801">
        <v>0</v>
      </c>
      <c r="HK801">
        <v>0</v>
      </c>
      <c r="HL801">
        <v>0</v>
      </c>
      <c r="HM801">
        <v>2</v>
      </c>
      <c r="HN801">
        <v>0</v>
      </c>
      <c r="HO801">
        <v>2</v>
      </c>
      <c r="HP801">
        <v>0</v>
      </c>
      <c r="HQ801">
        <v>0</v>
      </c>
      <c r="HR801">
        <v>3</v>
      </c>
      <c r="HS801">
        <v>0</v>
      </c>
      <c r="HT801">
        <v>0</v>
      </c>
      <c r="HU801">
        <v>0</v>
      </c>
      <c r="HV801">
        <v>0</v>
      </c>
      <c r="HW801">
        <v>1</v>
      </c>
      <c r="HX801">
        <v>0</v>
      </c>
      <c r="HY801">
        <v>1</v>
      </c>
      <c r="HZ801">
        <v>0</v>
      </c>
      <c r="IA801">
        <v>40</v>
      </c>
      <c r="IB801">
        <v>20</v>
      </c>
      <c r="IC801">
        <v>11</v>
      </c>
      <c r="ID801">
        <v>0</v>
      </c>
      <c r="IE801">
        <v>1</v>
      </c>
      <c r="IF801">
        <v>0</v>
      </c>
      <c r="IG801">
        <v>0</v>
      </c>
      <c r="IH801">
        <v>2</v>
      </c>
      <c r="II801">
        <v>2</v>
      </c>
      <c r="IJ801">
        <v>0</v>
      </c>
      <c r="IK801">
        <v>1</v>
      </c>
      <c r="IL801">
        <v>0</v>
      </c>
      <c r="IM801">
        <v>0</v>
      </c>
      <c r="IN801">
        <v>0</v>
      </c>
      <c r="IO801">
        <v>0</v>
      </c>
      <c r="IP801">
        <v>0</v>
      </c>
      <c r="IQ801">
        <v>1</v>
      </c>
      <c r="IR801">
        <v>0</v>
      </c>
      <c r="IS801">
        <v>0</v>
      </c>
      <c r="IT801">
        <v>0</v>
      </c>
      <c r="IU801">
        <v>0</v>
      </c>
      <c r="IV801">
        <v>1</v>
      </c>
      <c r="IW801">
        <v>1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20</v>
      </c>
      <c r="JG801">
        <v>0</v>
      </c>
      <c r="JH801">
        <v>0</v>
      </c>
      <c r="JI801">
        <v>0</v>
      </c>
      <c r="JJ801">
        <v>0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0</v>
      </c>
      <c r="JW801">
        <v>0</v>
      </c>
      <c r="JX801">
        <v>0</v>
      </c>
      <c r="JY801">
        <v>0</v>
      </c>
      <c r="JZ801">
        <v>0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2</v>
      </c>
      <c r="KR801">
        <v>1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0</v>
      </c>
      <c r="LC801">
        <v>1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2</v>
      </c>
    </row>
    <row r="802" spans="1:332">
      <c r="A802" t="s">
        <v>360</v>
      </c>
      <c r="B802" t="s">
        <v>1</v>
      </c>
      <c r="C802" t="str">
        <f>"066301"</f>
        <v>066301</v>
      </c>
      <c r="D802" t="s">
        <v>359</v>
      </c>
      <c r="E802">
        <v>20</v>
      </c>
      <c r="F802">
        <v>1308</v>
      </c>
      <c r="G802">
        <v>999</v>
      </c>
      <c r="H802">
        <v>241</v>
      </c>
      <c r="I802">
        <v>758</v>
      </c>
      <c r="J802">
        <v>1</v>
      </c>
      <c r="K802">
        <v>19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758</v>
      </c>
      <c r="T802">
        <v>0</v>
      </c>
      <c r="U802">
        <v>0</v>
      </c>
      <c r="V802">
        <v>758</v>
      </c>
      <c r="W802">
        <v>7</v>
      </c>
      <c r="X802">
        <v>1</v>
      </c>
      <c r="Y802">
        <v>6</v>
      </c>
      <c r="Z802">
        <v>0</v>
      </c>
      <c r="AA802">
        <v>751</v>
      </c>
      <c r="AB802">
        <v>285</v>
      </c>
      <c r="AC802">
        <v>65</v>
      </c>
      <c r="AD802">
        <v>37</v>
      </c>
      <c r="AE802">
        <v>38</v>
      </c>
      <c r="AF802">
        <v>2</v>
      </c>
      <c r="AG802">
        <v>0</v>
      </c>
      <c r="AH802">
        <v>4</v>
      </c>
      <c r="AI802">
        <v>41</v>
      </c>
      <c r="AJ802">
        <v>2</v>
      </c>
      <c r="AK802">
        <v>16</v>
      </c>
      <c r="AL802">
        <v>23</v>
      </c>
      <c r="AM802">
        <v>2</v>
      </c>
      <c r="AN802">
        <v>6</v>
      </c>
      <c r="AO802">
        <v>3</v>
      </c>
      <c r="AP802">
        <v>2</v>
      </c>
      <c r="AQ802">
        <v>0</v>
      </c>
      <c r="AR802">
        <v>0</v>
      </c>
      <c r="AS802">
        <v>0</v>
      </c>
      <c r="AT802">
        <v>5</v>
      </c>
      <c r="AU802">
        <v>1</v>
      </c>
      <c r="AV802">
        <v>1</v>
      </c>
      <c r="AW802">
        <v>11</v>
      </c>
      <c r="AX802">
        <v>2</v>
      </c>
      <c r="AY802">
        <v>1</v>
      </c>
      <c r="AZ802">
        <v>0</v>
      </c>
      <c r="BA802">
        <v>0</v>
      </c>
      <c r="BB802">
        <v>2</v>
      </c>
      <c r="BC802">
        <v>0</v>
      </c>
      <c r="BD802">
        <v>0</v>
      </c>
      <c r="BE802">
        <v>2</v>
      </c>
      <c r="BF802">
        <v>19</v>
      </c>
      <c r="BG802">
        <v>285</v>
      </c>
      <c r="BH802">
        <v>210</v>
      </c>
      <c r="BI802">
        <v>140</v>
      </c>
      <c r="BJ802">
        <v>18</v>
      </c>
      <c r="BK802">
        <v>15</v>
      </c>
      <c r="BL802">
        <v>7</v>
      </c>
      <c r="BM802">
        <v>0</v>
      </c>
      <c r="BN802">
        <v>4</v>
      </c>
      <c r="BO802">
        <v>2</v>
      </c>
      <c r="BP802">
        <v>0</v>
      </c>
      <c r="BQ802">
        <v>0</v>
      </c>
      <c r="BR802">
        <v>1</v>
      </c>
      <c r="BS802">
        <v>2</v>
      </c>
      <c r="BT802">
        <v>12</v>
      </c>
      <c r="BU802">
        <v>0</v>
      </c>
      <c r="BV802">
        <v>0</v>
      </c>
      <c r="BW802">
        <v>0</v>
      </c>
      <c r="BX802">
        <v>1</v>
      </c>
      <c r="BY802">
        <v>0</v>
      </c>
      <c r="BZ802">
        <v>0</v>
      </c>
      <c r="CA802">
        <v>1</v>
      </c>
      <c r="CB802">
        <v>1</v>
      </c>
      <c r="CC802">
        <v>1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5</v>
      </c>
      <c r="CL802">
        <v>0</v>
      </c>
      <c r="CM802">
        <v>210</v>
      </c>
      <c r="CN802">
        <v>19</v>
      </c>
      <c r="CO802">
        <v>10</v>
      </c>
      <c r="CP802">
        <v>2</v>
      </c>
      <c r="CQ802">
        <v>0</v>
      </c>
      <c r="CR802">
        <v>3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1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3</v>
      </c>
      <c r="DE802">
        <v>19</v>
      </c>
      <c r="DF802">
        <v>33</v>
      </c>
      <c r="DG802">
        <v>18</v>
      </c>
      <c r="DH802">
        <v>4</v>
      </c>
      <c r="DI802">
        <v>3</v>
      </c>
      <c r="DJ802">
        <v>1</v>
      </c>
      <c r="DK802">
        <v>1</v>
      </c>
      <c r="DL802">
        <v>0</v>
      </c>
      <c r="DM802">
        <v>0</v>
      </c>
      <c r="DN802">
        <v>1</v>
      </c>
      <c r="DO802">
        <v>1</v>
      </c>
      <c r="DP802">
        <v>0</v>
      </c>
      <c r="DQ802">
        <v>0</v>
      </c>
      <c r="DR802">
        <v>0</v>
      </c>
      <c r="DS802">
        <v>1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1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33</v>
      </c>
      <c r="EL802">
        <v>12</v>
      </c>
      <c r="EM802">
        <v>6</v>
      </c>
      <c r="EN802">
        <v>0</v>
      </c>
      <c r="EO802">
        <v>0</v>
      </c>
      <c r="EP802">
        <v>0</v>
      </c>
      <c r="EQ802">
        <v>1</v>
      </c>
      <c r="ER802">
        <v>1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2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0</v>
      </c>
      <c r="FN802">
        <v>0</v>
      </c>
      <c r="FO802">
        <v>1</v>
      </c>
      <c r="FP802">
        <v>12</v>
      </c>
      <c r="FQ802">
        <v>69</v>
      </c>
      <c r="FR802">
        <v>49</v>
      </c>
      <c r="FS802">
        <v>13</v>
      </c>
      <c r="FT802">
        <v>1</v>
      </c>
      <c r="FU802">
        <v>3</v>
      </c>
      <c r="FV802">
        <v>0</v>
      </c>
      <c r="FW802">
        <v>0</v>
      </c>
      <c r="FX802">
        <v>1</v>
      </c>
      <c r="FY802">
        <v>0</v>
      </c>
      <c r="FZ802">
        <v>0</v>
      </c>
      <c r="GA802">
        <v>1</v>
      </c>
      <c r="GB802">
        <v>0</v>
      </c>
      <c r="GC802">
        <v>0</v>
      </c>
      <c r="GD802">
        <v>0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1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69</v>
      </c>
      <c r="GV802">
        <v>63</v>
      </c>
      <c r="GW802">
        <v>13</v>
      </c>
      <c r="GX802">
        <v>10</v>
      </c>
      <c r="GY802">
        <v>4</v>
      </c>
      <c r="GZ802">
        <v>6</v>
      </c>
      <c r="HA802">
        <v>4</v>
      </c>
      <c r="HB802">
        <v>3</v>
      </c>
      <c r="HC802">
        <v>3</v>
      </c>
      <c r="HD802">
        <v>3</v>
      </c>
      <c r="HE802">
        <v>1</v>
      </c>
      <c r="HF802">
        <v>2</v>
      </c>
      <c r="HG802">
        <v>5</v>
      </c>
      <c r="HH802">
        <v>2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0</v>
      </c>
      <c r="HO802">
        <v>0</v>
      </c>
      <c r="HP802">
        <v>2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2</v>
      </c>
      <c r="HW802">
        <v>0</v>
      </c>
      <c r="HX802">
        <v>0</v>
      </c>
      <c r="HY802">
        <v>1</v>
      </c>
      <c r="HZ802">
        <v>2</v>
      </c>
      <c r="IA802">
        <v>63</v>
      </c>
      <c r="IB802">
        <v>55</v>
      </c>
      <c r="IC802">
        <v>27</v>
      </c>
      <c r="ID802">
        <v>5</v>
      </c>
      <c r="IE802">
        <v>11</v>
      </c>
      <c r="IF802">
        <v>1</v>
      </c>
      <c r="IG802">
        <v>2</v>
      </c>
      <c r="IH802">
        <v>0</v>
      </c>
      <c r="II802">
        <v>0</v>
      </c>
      <c r="IJ802">
        <v>0</v>
      </c>
      <c r="IK802">
        <v>2</v>
      </c>
      <c r="IL802">
        <v>1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1</v>
      </c>
      <c r="IW802">
        <v>0</v>
      </c>
      <c r="IX802">
        <v>0</v>
      </c>
      <c r="IY802">
        <v>0</v>
      </c>
      <c r="IZ802">
        <v>1</v>
      </c>
      <c r="JA802">
        <v>0</v>
      </c>
      <c r="JB802">
        <v>0</v>
      </c>
      <c r="JC802">
        <v>0</v>
      </c>
      <c r="JD802">
        <v>1</v>
      </c>
      <c r="JE802">
        <v>3</v>
      </c>
      <c r="JF802">
        <v>55</v>
      </c>
      <c r="JG802">
        <v>1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1</v>
      </c>
      <c r="JX802">
        <v>1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4</v>
      </c>
      <c r="KR802">
        <v>4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4</v>
      </c>
    </row>
    <row r="803" spans="1:332">
      <c r="A803" t="s">
        <v>358</v>
      </c>
      <c r="B803" t="s">
        <v>1</v>
      </c>
      <c r="C803" t="str">
        <f>"066301"</f>
        <v>066301</v>
      </c>
      <c r="D803" t="s">
        <v>357</v>
      </c>
      <c r="E803">
        <v>21</v>
      </c>
      <c r="F803">
        <v>832</v>
      </c>
      <c r="G803">
        <v>641</v>
      </c>
      <c r="H803">
        <v>271</v>
      </c>
      <c r="I803">
        <v>370</v>
      </c>
      <c r="J803">
        <v>0</v>
      </c>
      <c r="K803">
        <v>10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370</v>
      </c>
      <c r="T803">
        <v>0</v>
      </c>
      <c r="U803">
        <v>0</v>
      </c>
      <c r="V803">
        <v>370</v>
      </c>
      <c r="W803">
        <v>4</v>
      </c>
      <c r="X803">
        <v>4</v>
      </c>
      <c r="Y803">
        <v>0</v>
      </c>
      <c r="Z803">
        <v>0</v>
      </c>
      <c r="AA803">
        <v>366</v>
      </c>
      <c r="AB803">
        <v>166</v>
      </c>
      <c r="AC803">
        <v>34</v>
      </c>
      <c r="AD803">
        <v>23</v>
      </c>
      <c r="AE803">
        <v>25</v>
      </c>
      <c r="AF803">
        <v>3</v>
      </c>
      <c r="AG803">
        <v>0</v>
      </c>
      <c r="AH803">
        <v>0</v>
      </c>
      <c r="AI803">
        <v>33</v>
      </c>
      <c r="AJ803">
        <v>0</v>
      </c>
      <c r="AK803">
        <v>8</v>
      </c>
      <c r="AL803">
        <v>18</v>
      </c>
      <c r="AM803">
        <v>1</v>
      </c>
      <c r="AN803">
        <v>2</v>
      </c>
      <c r="AO803">
        <v>1</v>
      </c>
      <c r="AP803">
        <v>2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5</v>
      </c>
      <c r="AX803">
        <v>1</v>
      </c>
      <c r="AY803">
        <v>0</v>
      </c>
      <c r="AZ803">
        <v>0</v>
      </c>
      <c r="BA803">
        <v>0</v>
      </c>
      <c r="BB803">
        <v>0</v>
      </c>
      <c r="BC803">
        <v>1</v>
      </c>
      <c r="BD803">
        <v>0</v>
      </c>
      <c r="BE803">
        <v>0</v>
      </c>
      <c r="BF803">
        <v>9</v>
      </c>
      <c r="BG803">
        <v>166</v>
      </c>
      <c r="BH803">
        <v>62</v>
      </c>
      <c r="BI803">
        <v>43</v>
      </c>
      <c r="BJ803">
        <v>4</v>
      </c>
      <c r="BK803">
        <v>1</v>
      </c>
      <c r="BL803">
        <v>5</v>
      </c>
      <c r="BM803">
        <v>0</v>
      </c>
      <c r="BN803">
        <v>2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0</v>
      </c>
      <c r="BW803">
        <v>0</v>
      </c>
      <c r="BX803">
        <v>1</v>
      </c>
      <c r="BY803">
        <v>1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62</v>
      </c>
      <c r="CN803">
        <v>14</v>
      </c>
      <c r="CO803">
        <v>9</v>
      </c>
      <c r="CP803">
        <v>3</v>
      </c>
      <c r="CQ803">
        <v>0</v>
      </c>
      <c r="CR803">
        <v>1</v>
      </c>
      <c r="CS803">
        <v>0</v>
      </c>
      <c r="CT803">
        <v>1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14</v>
      </c>
      <c r="DF803">
        <v>23</v>
      </c>
      <c r="DG803">
        <v>7</v>
      </c>
      <c r="DH803">
        <v>1</v>
      </c>
      <c r="DI803">
        <v>6</v>
      </c>
      <c r="DJ803">
        <v>4</v>
      </c>
      <c r="DK803">
        <v>0</v>
      </c>
      <c r="DL803">
        <v>0</v>
      </c>
      <c r="DM803">
        <v>0</v>
      </c>
      <c r="DN803">
        <v>2</v>
      </c>
      <c r="DO803">
        <v>0</v>
      </c>
      <c r="DP803">
        <v>1</v>
      </c>
      <c r="DQ803">
        <v>0</v>
      </c>
      <c r="DR803">
        <v>0</v>
      </c>
      <c r="DS803">
        <v>1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1</v>
      </c>
      <c r="EH803">
        <v>0</v>
      </c>
      <c r="EI803">
        <v>0</v>
      </c>
      <c r="EJ803">
        <v>0</v>
      </c>
      <c r="EK803">
        <v>23</v>
      </c>
      <c r="EL803">
        <v>6</v>
      </c>
      <c r="EM803">
        <v>4</v>
      </c>
      <c r="EN803">
        <v>1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1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6</v>
      </c>
      <c r="FQ803">
        <v>32</v>
      </c>
      <c r="FR803">
        <v>26</v>
      </c>
      <c r="FS803">
        <v>3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1</v>
      </c>
      <c r="GA803">
        <v>0</v>
      </c>
      <c r="GB803">
        <v>0</v>
      </c>
      <c r="GC803">
        <v>0</v>
      </c>
      <c r="GD803">
        <v>0</v>
      </c>
      <c r="GE803">
        <v>0</v>
      </c>
      <c r="GF803">
        <v>0</v>
      </c>
      <c r="GG803">
        <v>0</v>
      </c>
      <c r="GH803">
        <v>0</v>
      </c>
      <c r="GI803">
        <v>0</v>
      </c>
      <c r="GJ803">
        <v>0</v>
      </c>
      <c r="GK803">
        <v>0</v>
      </c>
      <c r="GL803">
        <v>1</v>
      </c>
      <c r="GM803">
        <v>0</v>
      </c>
      <c r="GN803">
        <v>1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32</v>
      </c>
      <c r="GV803">
        <v>51</v>
      </c>
      <c r="GW803">
        <v>17</v>
      </c>
      <c r="GX803">
        <v>1</v>
      </c>
      <c r="GY803">
        <v>0</v>
      </c>
      <c r="GZ803">
        <v>1</v>
      </c>
      <c r="HA803">
        <v>11</v>
      </c>
      <c r="HB803">
        <v>2</v>
      </c>
      <c r="HC803">
        <v>3</v>
      </c>
      <c r="HD803">
        <v>2</v>
      </c>
      <c r="HE803">
        <v>1</v>
      </c>
      <c r="HF803">
        <v>2</v>
      </c>
      <c r="HG803">
        <v>4</v>
      </c>
      <c r="HH803">
        <v>1</v>
      </c>
      <c r="HI803">
        <v>1</v>
      </c>
      <c r="HJ803">
        <v>1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1</v>
      </c>
      <c r="HQ803">
        <v>1</v>
      </c>
      <c r="HR803">
        <v>0</v>
      </c>
      <c r="HS803">
        <v>0</v>
      </c>
      <c r="HT803">
        <v>0</v>
      </c>
      <c r="HU803">
        <v>0</v>
      </c>
      <c r="HV803">
        <v>0</v>
      </c>
      <c r="HW803">
        <v>0</v>
      </c>
      <c r="HX803">
        <v>2</v>
      </c>
      <c r="HY803">
        <v>0</v>
      </c>
      <c r="HZ803">
        <v>0</v>
      </c>
      <c r="IA803">
        <v>51</v>
      </c>
      <c r="IB803">
        <v>10</v>
      </c>
      <c r="IC803">
        <v>4</v>
      </c>
      <c r="ID803">
        <v>1</v>
      </c>
      <c r="IE803">
        <v>1</v>
      </c>
      <c r="IF803">
        <v>0</v>
      </c>
      <c r="IG803">
        <v>2</v>
      </c>
      <c r="IH803">
        <v>0</v>
      </c>
      <c r="II803">
        <v>0</v>
      </c>
      <c r="IJ803">
        <v>0</v>
      </c>
      <c r="IK803">
        <v>0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0</v>
      </c>
      <c r="IS803">
        <v>0</v>
      </c>
      <c r="IT803">
        <v>0</v>
      </c>
      <c r="IU803">
        <v>0</v>
      </c>
      <c r="IV803">
        <v>0</v>
      </c>
      <c r="IW803">
        <v>0</v>
      </c>
      <c r="IX803">
        <v>1</v>
      </c>
      <c r="IY803">
        <v>0</v>
      </c>
      <c r="IZ803">
        <v>1</v>
      </c>
      <c r="JA803">
        <v>0</v>
      </c>
      <c r="JB803">
        <v>0</v>
      </c>
      <c r="JC803">
        <v>0</v>
      </c>
      <c r="JD803">
        <v>0</v>
      </c>
      <c r="JE803">
        <v>0</v>
      </c>
      <c r="JF803">
        <v>10</v>
      </c>
      <c r="JG803">
        <v>0</v>
      </c>
      <c r="JH803">
        <v>0</v>
      </c>
      <c r="JI803">
        <v>0</v>
      </c>
      <c r="JJ803">
        <v>0</v>
      </c>
      <c r="JK803">
        <v>0</v>
      </c>
      <c r="JL803">
        <v>0</v>
      </c>
      <c r="JM803">
        <v>0</v>
      </c>
      <c r="JN803">
        <v>0</v>
      </c>
      <c r="JO803">
        <v>0</v>
      </c>
      <c r="JP803">
        <v>0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0</v>
      </c>
      <c r="JW803">
        <v>0</v>
      </c>
      <c r="JX803">
        <v>0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2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2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2</v>
      </c>
    </row>
    <row r="804" spans="1:332">
      <c r="A804" t="s">
        <v>356</v>
      </c>
      <c r="B804" t="s">
        <v>1</v>
      </c>
      <c r="C804" t="str">
        <f>"066301"</f>
        <v>066301</v>
      </c>
      <c r="D804" t="s">
        <v>355</v>
      </c>
      <c r="E804">
        <v>22</v>
      </c>
      <c r="F804">
        <v>721</v>
      </c>
      <c r="G804">
        <v>538</v>
      </c>
      <c r="H804">
        <v>217</v>
      </c>
      <c r="I804">
        <v>321</v>
      </c>
      <c r="J804">
        <v>0</v>
      </c>
      <c r="K804">
        <v>25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321</v>
      </c>
      <c r="T804">
        <v>0</v>
      </c>
      <c r="U804">
        <v>0</v>
      </c>
      <c r="V804">
        <v>321</v>
      </c>
      <c r="W804">
        <v>1</v>
      </c>
      <c r="X804">
        <v>1</v>
      </c>
      <c r="Y804">
        <v>0</v>
      </c>
      <c r="Z804">
        <v>0</v>
      </c>
      <c r="AA804">
        <v>320</v>
      </c>
      <c r="AB804">
        <v>168</v>
      </c>
      <c r="AC804">
        <v>54</v>
      </c>
      <c r="AD804">
        <v>11</v>
      </c>
      <c r="AE804">
        <v>18</v>
      </c>
      <c r="AF804">
        <v>4</v>
      </c>
      <c r="AG804">
        <v>3</v>
      </c>
      <c r="AH804">
        <v>0</v>
      </c>
      <c r="AI804">
        <v>11</v>
      </c>
      <c r="AJ804">
        <v>1</v>
      </c>
      <c r="AK804">
        <v>7</v>
      </c>
      <c r="AL804">
        <v>32</v>
      </c>
      <c r="AM804">
        <v>1</v>
      </c>
      <c r="AN804">
        <v>2</v>
      </c>
      <c r="AO804">
        <v>1</v>
      </c>
      <c r="AP804">
        <v>0</v>
      </c>
      <c r="AQ804">
        <v>0</v>
      </c>
      <c r="AR804">
        <v>0</v>
      </c>
      <c r="AS804">
        <v>0</v>
      </c>
      <c r="AT804">
        <v>2</v>
      </c>
      <c r="AU804">
        <v>1</v>
      </c>
      <c r="AV804">
        <v>0</v>
      </c>
      <c r="AW804">
        <v>3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1</v>
      </c>
      <c r="BD804">
        <v>1</v>
      </c>
      <c r="BE804">
        <v>0</v>
      </c>
      <c r="BF804">
        <v>15</v>
      </c>
      <c r="BG804">
        <v>168</v>
      </c>
      <c r="BH804">
        <v>53</v>
      </c>
      <c r="BI804">
        <v>34</v>
      </c>
      <c r="BJ804">
        <v>3</v>
      </c>
      <c r="BK804">
        <v>5</v>
      </c>
      <c r="BL804">
        <v>1</v>
      </c>
      <c r="BM804">
        <v>0</v>
      </c>
      <c r="BN804">
        <v>6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1</v>
      </c>
      <c r="CC804">
        <v>0</v>
      </c>
      <c r="CD804">
        <v>0</v>
      </c>
      <c r="CE804">
        <v>1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1</v>
      </c>
      <c r="CL804">
        <v>1</v>
      </c>
      <c r="CM804">
        <v>53</v>
      </c>
      <c r="CN804">
        <v>6</v>
      </c>
      <c r="CO804">
        <v>5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6</v>
      </c>
      <c r="DF804">
        <v>19</v>
      </c>
      <c r="DG804">
        <v>15</v>
      </c>
      <c r="DH804">
        <v>0</v>
      </c>
      <c r="DI804">
        <v>0</v>
      </c>
      <c r="DJ804">
        <v>2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1</v>
      </c>
      <c r="EJ804">
        <v>0</v>
      </c>
      <c r="EK804">
        <v>19</v>
      </c>
      <c r="EL804">
        <v>2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2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2</v>
      </c>
      <c r="FQ804">
        <v>28</v>
      </c>
      <c r="FR804">
        <v>15</v>
      </c>
      <c r="FS804">
        <v>8</v>
      </c>
      <c r="FT804">
        <v>4</v>
      </c>
      <c r="FU804">
        <v>0</v>
      </c>
      <c r="FV804">
        <v>0</v>
      </c>
      <c r="FW804">
        <v>1</v>
      </c>
      <c r="FX804">
        <v>0</v>
      </c>
      <c r="FY804">
        <v>0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28</v>
      </c>
      <c r="GV804">
        <v>32</v>
      </c>
      <c r="GW804">
        <v>15</v>
      </c>
      <c r="GX804">
        <v>1</v>
      </c>
      <c r="GY804">
        <v>1</v>
      </c>
      <c r="GZ804">
        <v>0</v>
      </c>
      <c r="HA804">
        <v>0</v>
      </c>
      <c r="HB804">
        <v>1</v>
      </c>
      <c r="HC804">
        <v>4</v>
      </c>
      <c r="HD804">
        <v>1</v>
      </c>
      <c r="HE804">
        <v>0</v>
      </c>
      <c r="HF804">
        <v>2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1</v>
      </c>
      <c r="HM804">
        <v>1</v>
      </c>
      <c r="HN804">
        <v>0</v>
      </c>
      <c r="HO804">
        <v>0</v>
      </c>
      <c r="HP804">
        <v>1</v>
      </c>
      <c r="HQ804">
        <v>1</v>
      </c>
      <c r="HR804">
        <v>2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0</v>
      </c>
      <c r="IA804">
        <v>32</v>
      </c>
      <c r="IB804">
        <v>10</v>
      </c>
      <c r="IC804">
        <v>4</v>
      </c>
      <c r="ID804">
        <v>0</v>
      </c>
      <c r="IE804">
        <v>2</v>
      </c>
      <c r="IF804">
        <v>1</v>
      </c>
      <c r="IG804">
        <v>1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1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1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10</v>
      </c>
      <c r="JG804">
        <v>0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2</v>
      </c>
      <c r="KR804">
        <v>2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2</v>
      </c>
    </row>
    <row r="805" spans="1:332">
      <c r="A805" t="s">
        <v>354</v>
      </c>
      <c r="B805" t="s">
        <v>1</v>
      </c>
      <c r="C805" t="str">
        <f>"066301"</f>
        <v>066301</v>
      </c>
      <c r="D805" t="s">
        <v>353</v>
      </c>
      <c r="E805">
        <v>23</v>
      </c>
      <c r="F805">
        <v>857</v>
      </c>
      <c r="G805">
        <v>660</v>
      </c>
      <c r="H805">
        <v>157</v>
      </c>
      <c r="I805">
        <v>503</v>
      </c>
      <c r="J805">
        <v>1</v>
      </c>
      <c r="K805">
        <v>6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503</v>
      </c>
      <c r="T805">
        <v>0</v>
      </c>
      <c r="U805">
        <v>0</v>
      </c>
      <c r="V805">
        <v>503</v>
      </c>
      <c r="W805">
        <v>6</v>
      </c>
      <c r="X805">
        <v>5</v>
      </c>
      <c r="Y805">
        <v>1</v>
      </c>
      <c r="Z805">
        <v>0</v>
      </c>
      <c r="AA805">
        <v>497</v>
      </c>
      <c r="AB805">
        <v>198</v>
      </c>
      <c r="AC805">
        <v>39</v>
      </c>
      <c r="AD805">
        <v>28</v>
      </c>
      <c r="AE805">
        <v>30</v>
      </c>
      <c r="AF805">
        <v>1</v>
      </c>
      <c r="AG805">
        <v>0</v>
      </c>
      <c r="AH805">
        <v>0</v>
      </c>
      <c r="AI805">
        <v>33</v>
      </c>
      <c r="AJ805">
        <v>1</v>
      </c>
      <c r="AK805">
        <v>6</v>
      </c>
      <c r="AL805">
        <v>19</v>
      </c>
      <c r="AM805">
        <v>1</v>
      </c>
      <c r="AN805">
        <v>6</v>
      </c>
      <c r="AO805">
        <v>2</v>
      </c>
      <c r="AP805">
        <v>2</v>
      </c>
      <c r="AQ805">
        <v>0</v>
      </c>
      <c r="AR805">
        <v>1</v>
      </c>
      <c r="AS805">
        <v>0</v>
      </c>
      <c r="AT805">
        <v>2</v>
      </c>
      <c r="AU805">
        <v>0</v>
      </c>
      <c r="AV805">
        <v>0</v>
      </c>
      <c r="AW805">
        <v>6</v>
      </c>
      <c r="AX805">
        <v>1</v>
      </c>
      <c r="AY805">
        <v>0</v>
      </c>
      <c r="AZ805">
        <v>4</v>
      </c>
      <c r="BA805">
        <v>0</v>
      </c>
      <c r="BB805">
        <v>1</v>
      </c>
      <c r="BC805">
        <v>0</v>
      </c>
      <c r="BD805">
        <v>4</v>
      </c>
      <c r="BE805">
        <v>1</v>
      </c>
      <c r="BF805">
        <v>10</v>
      </c>
      <c r="BG805">
        <v>198</v>
      </c>
      <c r="BH805">
        <v>144</v>
      </c>
      <c r="BI805">
        <v>90</v>
      </c>
      <c r="BJ805">
        <v>15</v>
      </c>
      <c r="BK805">
        <v>6</v>
      </c>
      <c r="BL805">
        <v>6</v>
      </c>
      <c r="BM805">
        <v>0</v>
      </c>
      <c r="BN805">
        <v>6</v>
      </c>
      <c r="BO805">
        <v>2</v>
      </c>
      <c r="BP805">
        <v>1</v>
      </c>
      <c r="BQ805">
        <v>0</v>
      </c>
      <c r="BR805">
        <v>2</v>
      </c>
      <c r="BS805">
        <v>0</v>
      </c>
      <c r="BT805">
        <v>11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1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1</v>
      </c>
      <c r="CL805">
        <v>3</v>
      </c>
      <c r="CM805">
        <v>144</v>
      </c>
      <c r="CN805">
        <v>16</v>
      </c>
      <c r="CO805">
        <v>8</v>
      </c>
      <c r="CP805">
        <v>2</v>
      </c>
      <c r="CQ805">
        <v>2</v>
      </c>
      <c r="CR805">
        <v>0</v>
      </c>
      <c r="CS805">
        <v>2</v>
      </c>
      <c r="CT805">
        <v>2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16</v>
      </c>
      <c r="DF805">
        <v>25</v>
      </c>
      <c r="DG805">
        <v>12</v>
      </c>
      <c r="DH805">
        <v>1</v>
      </c>
      <c r="DI805">
        <v>2</v>
      </c>
      <c r="DJ805">
        <v>4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3</v>
      </c>
      <c r="EC805">
        <v>1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1</v>
      </c>
      <c r="EJ805">
        <v>1</v>
      </c>
      <c r="EK805">
        <v>25</v>
      </c>
      <c r="EL805">
        <v>15</v>
      </c>
      <c r="EM805">
        <v>5</v>
      </c>
      <c r="EN805">
        <v>1</v>
      </c>
      <c r="EO805">
        <v>1</v>
      </c>
      <c r="EP805">
        <v>0</v>
      </c>
      <c r="EQ805">
        <v>1</v>
      </c>
      <c r="ER805">
        <v>0</v>
      </c>
      <c r="ES805">
        <v>2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2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1</v>
      </c>
      <c r="FK805">
        <v>0</v>
      </c>
      <c r="FL805">
        <v>0</v>
      </c>
      <c r="FM805">
        <v>0</v>
      </c>
      <c r="FN805">
        <v>1</v>
      </c>
      <c r="FO805">
        <v>1</v>
      </c>
      <c r="FP805">
        <v>15</v>
      </c>
      <c r="FQ805">
        <v>46</v>
      </c>
      <c r="FR805">
        <v>31</v>
      </c>
      <c r="FS805">
        <v>10</v>
      </c>
      <c r="FT805">
        <v>1</v>
      </c>
      <c r="FU805">
        <v>1</v>
      </c>
      <c r="FV805">
        <v>0</v>
      </c>
      <c r="FW805">
        <v>0</v>
      </c>
      <c r="FX805">
        <v>0</v>
      </c>
      <c r="FY805">
        <v>1</v>
      </c>
      <c r="FZ805">
        <v>0</v>
      </c>
      <c r="GA805">
        <v>0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1</v>
      </c>
      <c r="GK805">
        <v>0</v>
      </c>
      <c r="GL805">
        <v>0</v>
      </c>
      <c r="GM805">
        <v>0</v>
      </c>
      <c r="GN805">
        <v>0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1</v>
      </c>
      <c r="GU805">
        <v>46</v>
      </c>
      <c r="GV805">
        <v>29</v>
      </c>
      <c r="GW805">
        <v>16</v>
      </c>
      <c r="GX805">
        <v>1</v>
      </c>
      <c r="GY805">
        <v>0</v>
      </c>
      <c r="GZ805">
        <v>0</v>
      </c>
      <c r="HA805">
        <v>4</v>
      </c>
      <c r="HB805">
        <v>0</v>
      </c>
      <c r="HC805">
        <v>5</v>
      </c>
      <c r="HD805">
        <v>1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1</v>
      </c>
      <c r="HW805">
        <v>0</v>
      </c>
      <c r="HX805">
        <v>0</v>
      </c>
      <c r="HY805">
        <v>0</v>
      </c>
      <c r="HZ805">
        <v>1</v>
      </c>
      <c r="IA805">
        <v>29</v>
      </c>
      <c r="IB805">
        <v>19</v>
      </c>
      <c r="IC805">
        <v>15</v>
      </c>
      <c r="ID805">
        <v>0</v>
      </c>
      <c r="IE805">
        <v>1</v>
      </c>
      <c r="IF805">
        <v>1</v>
      </c>
      <c r="IG805">
        <v>2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0</v>
      </c>
      <c r="JF805">
        <v>19</v>
      </c>
      <c r="JG805">
        <v>1</v>
      </c>
      <c r="JH805">
        <v>0</v>
      </c>
      <c r="JI805">
        <v>0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1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4</v>
      </c>
      <c r="KR805">
        <v>3</v>
      </c>
      <c r="KS805">
        <v>1</v>
      </c>
      <c r="KT805">
        <v>0</v>
      </c>
      <c r="KU805">
        <v>0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0</v>
      </c>
      <c r="LB805">
        <v>0</v>
      </c>
      <c r="LC805">
        <v>0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4</v>
      </c>
    </row>
    <row r="806" spans="1:332">
      <c r="A806" t="s">
        <v>352</v>
      </c>
      <c r="B806" t="s">
        <v>1</v>
      </c>
      <c r="C806" t="str">
        <f>"066301"</f>
        <v>066301</v>
      </c>
      <c r="D806" t="s">
        <v>351</v>
      </c>
      <c r="E806">
        <v>24</v>
      </c>
      <c r="F806">
        <v>749</v>
      </c>
      <c r="G806">
        <v>560</v>
      </c>
      <c r="H806">
        <v>130</v>
      </c>
      <c r="I806">
        <v>430</v>
      </c>
      <c r="J806">
        <v>0</v>
      </c>
      <c r="K806">
        <v>10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430</v>
      </c>
      <c r="T806">
        <v>0</v>
      </c>
      <c r="U806">
        <v>0</v>
      </c>
      <c r="V806">
        <v>430</v>
      </c>
      <c r="W806">
        <v>9</v>
      </c>
      <c r="X806">
        <v>4</v>
      </c>
      <c r="Y806">
        <v>5</v>
      </c>
      <c r="Z806">
        <v>0</v>
      </c>
      <c r="AA806">
        <v>421</v>
      </c>
      <c r="AB806">
        <v>148</v>
      </c>
      <c r="AC806">
        <v>32</v>
      </c>
      <c r="AD806">
        <v>20</v>
      </c>
      <c r="AE806">
        <v>28</v>
      </c>
      <c r="AF806">
        <v>0</v>
      </c>
      <c r="AG806">
        <v>1</v>
      </c>
      <c r="AH806">
        <v>2</v>
      </c>
      <c r="AI806">
        <v>16</v>
      </c>
      <c r="AJ806">
        <v>2</v>
      </c>
      <c r="AK806">
        <v>7</v>
      </c>
      <c r="AL806">
        <v>24</v>
      </c>
      <c r="AM806">
        <v>0</v>
      </c>
      <c r="AN806">
        <v>0</v>
      </c>
      <c r="AO806">
        <v>1</v>
      </c>
      <c r="AP806">
        <v>2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1</v>
      </c>
      <c r="AX806">
        <v>0</v>
      </c>
      <c r="AY806">
        <v>0</v>
      </c>
      <c r="AZ806">
        <v>3</v>
      </c>
      <c r="BA806">
        <v>0</v>
      </c>
      <c r="BB806">
        <v>0</v>
      </c>
      <c r="BC806">
        <v>0</v>
      </c>
      <c r="BD806">
        <v>0</v>
      </c>
      <c r="BE806">
        <v>1</v>
      </c>
      <c r="BF806">
        <v>8</v>
      </c>
      <c r="BG806">
        <v>148</v>
      </c>
      <c r="BH806">
        <v>121</v>
      </c>
      <c r="BI806">
        <v>73</v>
      </c>
      <c r="BJ806">
        <v>22</v>
      </c>
      <c r="BK806">
        <v>4</v>
      </c>
      <c r="BL806">
        <v>3</v>
      </c>
      <c r="BM806">
        <v>1</v>
      </c>
      <c r="BN806">
        <v>8</v>
      </c>
      <c r="BO806">
        <v>0</v>
      </c>
      <c r="BP806">
        <v>1</v>
      </c>
      <c r="BQ806">
        <v>0</v>
      </c>
      <c r="BR806">
        <v>1</v>
      </c>
      <c r="BS806">
        <v>0</v>
      </c>
      <c r="BT806">
        <v>5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1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1</v>
      </c>
      <c r="CI806">
        <v>0</v>
      </c>
      <c r="CJ806">
        <v>0</v>
      </c>
      <c r="CK806">
        <v>0</v>
      </c>
      <c r="CL806">
        <v>0</v>
      </c>
      <c r="CM806">
        <v>121</v>
      </c>
      <c r="CN806">
        <v>12</v>
      </c>
      <c r="CO806">
        <v>7</v>
      </c>
      <c r="CP806">
        <v>1</v>
      </c>
      <c r="CQ806">
        <v>0</v>
      </c>
      <c r="CR806">
        <v>1</v>
      </c>
      <c r="CS806">
        <v>0</v>
      </c>
      <c r="CT806">
        <v>1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1</v>
      </c>
      <c r="DB806">
        <v>0</v>
      </c>
      <c r="DC806">
        <v>0</v>
      </c>
      <c r="DD806">
        <v>1</v>
      </c>
      <c r="DE806">
        <v>12</v>
      </c>
      <c r="DF806">
        <v>14</v>
      </c>
      <c r="DG806">
        <v>9</v>
      </c>
      <c r="DH806">
        <v>0</v>
      </c>
      <c r="DI806">
        <v>1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1</v>
      </c>
      <c r="EF806">
        <v>0</v>
      </c>
      <c r="EG806">
        <v>1</v>
      </c>
      <c r="EH806">
        <v>0</v>
      </c>
      <c r="EI806">
        <v>0</v>
      </c>
      <c r="EJ806">
        <v>2</v>
      </c>
      <c r="EK806">
        <v>14</v>
      </c>
      <c r="EL806">
        <v>7</v>
      </c>
      <c r="EM806">
        <v>2</v>
      </c>
      <c r="EN806">
        <v>1</v>
      </c>
      <c r="EO806">
        <v>0</v>
      </c>
      <c r="EP806">
        <v>1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2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1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7</v>
      </c>
      <c r="FQ806">
        <v>53</v>
      </c>
      <c r="FR806">
        <v>25</v>
      </c>
      <c r="FS806">
        <v>22</v>
      </c>
      <c r="FT806">
        <v>0</v>
      </c>
      <c r="FU806">
        <v>0</v>
      </c>
      <c r="FV806">
        <v>0</v>
      </c>
      <c r="FW806">
        <v>2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1</v>
      </c>
      <c r="GP806">
        <v>1</v>
      </c>
      <c r="GQ806">
        <v>0</v>
      </c>
      <c r="GR806">
        <v>0</v>
      </c>
      <c r="GS806">
        <v>2</v>
      </c>
      <c r="GT806">
        <v>0</v>
      </c>
      <c r="GU806">
        <v>53</v>
      </c>
      <c r="GV806">
        <v>43</v>
      </c>
      <c r="GW806">
        <v>16</v>
      </c>
      <c r="GX806">
        <v>4</v>
      </c>
      <c r="GY806">
        <v>2</v>
      </c>
      <c r="GZ806">
        <v>0</v>
      </c>
      <c r="HA806">
        <v>1</v>
      </c>
      <c r="HB806">
        <v>1</v>
      </c>
      <c r="HC806">
        <v>4</v>
      </c>
      <c r="HD806">
        <v>1</v>
      </c>
      <c r="HE806">
        <v>5</v>
      </c>
      <c r="HF806">
        <v>0</v>
      </c>
      <c r="HG806">
        <v>0</v>
      </c>
      <c r="HH806">
        <v>1</v>
      </c>
      <c r="HI806">
        <v>0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1</v>
      </c>
      <c r="HP806">
        <v>0</v>
      </c>
      <c r="HQ806">
        <v>0</v>
      </c>
      <c r="HR806">
        <v>1</v>
      </c>
      <c r="HS806">
        <v>0</v>
      </c>
      <c r="HT806">
        <v>0</v>
      </c>
      <c r="HU806">
        <v>3</v>
      </c>
      <c r="HV806">
        <v>1</v>
      </c>
      <c r="HW806">
        <v>0</v>
      </c>
      <c r="HX806">
        <v>0</v>
      </c>
      <c r="HY806">
        <v>1</v>
      </c>
      <c r="HZ806">
        <v>1</v>
      </c>
      <c r="IA806">
        <v>43</v>
      </c>
      <c r="IB806">
        <v>17</v>
      </c>
      <c r="IC806">
        <v>10</v>
      </c>
      <c r="ID806">
        <v>2</v>
      </c>
      <c r="IE806">
        <v>1</v>
      </c>
      <c r="IF806">
        <v>1</v>
      </c>
      <c r="IG806">
        <v>1</v>
      </c>
      <c r="IH806">
        <v>0</v>
      </c>
      <c r="II806">
        <v>0</v>
      </c>
      <c r="IJ806">
        <v>0</v>
      </c>
      <c r="IK806">
        <v>1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1</v>
      </c>
      <c r="JF806">
        <v>17</v>
      </c>
      <c r="JG806">
        <v>1</v>
      </c>
      <c r="JH806">
        <v>1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1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5</v>
      </c>
      <c r="KR806">
        <v>4</v>
      </c>
      <c r="KS806">
        <v>0</v>
      </c>
      <c r="KT806">
        <v>1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5</v>
      </c>
    </row>
    <row r="807" spans="1:332">
      <c r="A807" t="s">
        <v>350</v>
      </c>
      <c r="B807" t="s">
        <v>1</v>
      </c>
      <c r="C807" t="str">
        <f>"066301"</f>
        <v>066301</v>
      </c>
      <c r="D807" t="s">
        <v>349</v>
      </c>
      <c r="E807">
        <v>25</v>
      </c>
      <c r="F807">
        <v>1108</v>
      </c>
      <c r="G807">
        <v>850</v>
      </c>
      <c r="H807">
        <v>191</v>
      </c>
      <c r="I807">
        <v>659</v>
      </c>
      <c r="J807">
        <v>2</v>
      </c>
      <c r="K807">
        <v>9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659</v>
      </c>
      <c r="T807">
        <v>0</v>
      </c>
      <c r="U807">
        <v>0</v>
      </c>
      <c r="V807">
        <v>659</v>
      </c>
      <c r="W807">
        <v>6</v>
      </c>
      <c r="X807">
        <v>4</v>
      </c>
      <c r="Y807">
        <v>2</v>
      </c>
      <c r="Z807">
        <v>0</v>
      </c>
      <c r="AA807">
        <v>653</v>
      </c>
      <c r="AB807">
        <v>251</v>
      </c>
      <c r="AC807">
        <v>54</v>
      </c>
      <c r="AD807">
        <v>34</v>
      </c>
      <c r="AE807">
        <v>32</v>
      </c>
      <c r="AF807">
        <v>0</v>
      </c>
      <c r="AG807">
        <v>1</v>
      </c>
      <c r="AH807">
        <v>0</v>
      </c>
      <c r="AI807">
        <v>43</v>
      </c>
      <c r="AJ807">
        <v>0</v>
      </c>
      <c r="AK807">
        <v>11</v>
      </c>
      <c r="AL807">
        <v>36</v>
      </c>
      <c r="AM807">
        <v>4</v>
      </c>
      <c r="AN807">
        <v>4</v>
      </c>
      <c r="AO807">
        <v>2</v>
      </c>
      <c r="AP807">
        <v>1</v>
      </c>
      <c r="AQ807">
        <v>0</v>
      </c>
      <c r="AR807">
        <v>2</v>
      </c>
      <c r="AS807">
        <v>0</v>
      </c>
      <c r="AT807">
        <v>1</v>
      </c>
      <c r="AU807">
        <v>0</v>
      </c>
      <c r="AV807">
        <v>0</v>
      </c>
      <c r="AW807">
        <v>2</v>
      </c>
      <c r="AX807">
        <v>2</v>
      </c>
      <c r="AY807">
        <v>1</v>
      </c>
      <c r="AZ807">
        <v>0</v>
      </c>
      <c r="BA807">
        <v>1</v>
      </c>
      <c r="BB807">
        <v>1</v>
      </c>
      <c r="BC807">
        <v>0</v>
      </c>
      <c r="BD807">
        <v>0</v>
      </c>
      <c r="BE807">
        <v>0</v>
      </c>
      <c r="BF807">
        <v>19</v>
      </c>
      <c r="BG807">
        <v>251</v>
      </c>
      <c r="BH807">
        <v>190</v>
      </c>
      <c r="BI807">
        <v>110</v>
      </c>
      <c r="BJ807">
        <v>18</v>
      </c>
      <c r="BK807">
        <v>17</v>
      </c>
      <c r="BL807">
        <v>5</v>
      </c>
      <c r="BM807">
        <v>2</v>
      </c>
      <c r="BN807">
        <v>8</v>
      </c>
      <c r="BO807">
        <v>5</v>
      </c>
      <c r="BP807">
        <v>0</v>
      </c>
      <c r="BQ807">
        <v>2</v>
      </c>
      <c r="BR807">
        <v>4</v>
      </c>
      <c r="BS807">
        <v>1</v>
      </c>
      <c r="BT807">
        <v>6</v>
      </c>
      <c r="BU807">
        <v>1</v>
      </c>
      <c r="BV807">
        <v>0</v>
      </c>
      <c r="BW807">
        <v>0</v>
      </c>
      <c r="BX807">
        <v>3</v>
      </c>
      <c r="BY807">
        <v>0</v>
      </c>
      <c r="BZ807">
        <v>0</v>
      </c>
      <c r="CA807">
        <v>0</v>
      </c>
      <c r="CB807">
        <v>2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1</v>
      </c>
      <c r="CJ807">
        <v>0</v>
      </c>
      <c r="CK807">
        <v>1</v>
      </c>
      <c r="CL807">
        <v>4</v>
      </c>
      <c r="CM807">
        <v>190</v>
      </c>
      <c r="CN807">
        <v>11</v>
      </c>
      <c r="CO807">
        <v>6</v>
      </c>
      <c r="CP807">
        <v>1</v>
      </c>
      <c r="CQ807">
        <v>1</v>
      </c>
      <c r="CR807">
        <v>1</v>
      </c>
      <c r="CS807">
        <v>0</v>
      </c>
      <c r="CT807">
        <v>1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11</v>
      </c>
      <c r="DF807">
        <v>38</v>
      </c>
      <c r="DG807">
        <v>22</v>
      </c>
      <c r="DH807">
        <v>2</v>
      </c>
      <c r="DI807">
        <v>5</v>
      </c>
      <c r="DJ807">
        <v>1</v>
      </c>
      <c r="DK807">
        <v>2</v>
      </c>
      <c r="DL807">
        <v>0</v>
      </c>
      <c r="DM807">
        <v>0</v>
      </c>
      <c r="DN807">
        <v>0</v>
      </c>
      <c r="DO807">
        <v>1</v>
      </c>
      <c r="DP807">
        <v>0</v>
      </c>
      <c r="DQ807">
        <v>2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1</v>
      </c>
      <c r="EJ807">
        <v>2</v>
      </c>
      <c r="EK807">
        <v>38</v>
      </c>
      <c r="EL807">
        <v>15</v>
      </c>
      <c r="EM807">
        <v>5</v>
      </c>
      <c r="EN807">
        <v>1</v>
      </c>
      <c r="EO807">
        <v>2</v>
      </c>
      <c r="EP807">
        <v>0</v>
      </c>
      <c r="EQ807">
        <v>0</v>
      </c>
      <c r="ER807">
        <v>0</v>
      </c>
      <c r="ES807">
        <v>0</v>
      </c>
      <c r="ET807">
        <v>2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1</v>
      </c>
      <c r="FD807">
        <v>0</v>
      </c>
      <c r="FE807">
        <v>0</v>
      </c>
      <c r="FF807">
        <v>0</v>
      </c>
      <c r="FG807">
        <v>3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15</v>
      </c>
      <c r="FQ807">
        <v>63</v>
      </c>
      <c r="FR807">
        <v>36</v>
      </c>
      <c r="FS807">
        <v>11</v>
      </c>
      <c r="FT807">
        <v>4</v>
      </c>
      <c r="FU807">
        <v>2</v>
      </c>
      <c r="FV807">
        <v>0</v>
      </c>
      <c r="FW807">
        <v>0</v>
      </c>
      <c r="FX807">
        <v>5</v>
      </c>
      <c r="FY807">
        <v>1</v>
      </c>
      <c r="FZ807">
        <v>0</v>
      </c>
      <c r="GA807">
        <v>0</v>
      </c>
      <c r="GB807">
        <v>0</v>
      </c>
      <c r="GC807">
        <v>0</v>
      </c>
      <c r="GD807">
        <v>1</v>
      </c>
      <c r="GE807">
        <v>0</v>
      </c>
      <c r="GF807">
        <v>0</v>
      </c>
      <c r="GG807">
        <v>0</v>
      </c>
      <c r="GH807">
        <v>0</v>
      </c>
      <c r="GI807">
        <v>2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0</v>
      </c>
      <c r="GP807">
        <v>0</v>
      </c>
      <c r="GQ807">
        <v>1</v>
      </c>
      <c r="GR807">
        <v>0</v>
      </c>
      <c r="GS807">
        <v>0</v>
      </c>
      <c r="GT807">
        <v>0</v>
      </c>
      <c r="GU807">
        <v>63</v>
      </c>
      <c r="GV807">
        <v>48</v>
      </c>
      <c r="GW807">
        <v>15</v>
      </c>
      <c r="GX807">
        <v>4</v>
      </c>
      <c r="GY807">
        <v>0</v>
      </c>
      <c r="GZ807">
        <v>0</v>
      </c>
      <c r="HA807">
        <v>4</v>
      </c>
      <c r="HB807">
        <v>2</v>
      </c>
      <c r="HC807">
        <v>6</v>
      </c>
      <c r="HD807">
        <v>1</v>
      </c>
      <c r="HE807">
        <v>0</v>
      </c>
      <c r="HF807">
        <v>0</v>
      </c>
      <c r="HG807">
        <v>1</v>
      </c>
      <c r="HH807">
        <v>1</v>
      </c>
      <c r="HI807">
        <v>0</v>
      </c>
      <c r="HJ807">
        <v>0</v>
      </c>
      <c r="HK807">
        <v>0</v>
      </c>
      <c r="HL807">
        <v>1</v>
      </c>
      <c r="HM807">
        <v>8</v>
      </c>
      <c r="HN807">
        <v>0</v>
      </c>
      <c r="HO807">
        <v>1</v>
      </c>
      <c r="HP807">
        <v>0</v>
      </c>
      <c r="HQ807">
        <v>0</v>
      </c>
      <c r="HR807">
        <v>2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1</v>
      </c>
      <c r="HZ807">
        <v>1</v>
      </c>
      <c r="IA807">
        <v>48</v>
      </c>
      <c r="IB807">
        <v>31</v>
      </c>
      <c r="IC807">
        <v>16</v>
      </c>
      <c r="ID807">
        <v>4</v>
      </c>
      <c r="IE807">
        <v>1</v>
      </c>
      <c r="IF807">
        <v>0</v>
      </c>
      <c r="IG807">
        <v>2</v>
      </c>
      <c r="IH807">
        <v>2</v>
      </c>
      <c r="II807">
        <v>1</v>
      </c>
      <c r="IJ807">
        <v>0</v>
      </c>
      <c r="IK807">
        <v>1</v>
      </c>
      <c r="IL807">
        <v>2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1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1</v>
      </c>
      <c r="JC807">
        <v>0</v>
      </c>
      <c r="JD807">
        <v>0</v>
      </c>
      <c r="JE807">
        <v>0</v>
      </c>
      <c r="JF807">
        <v>31</v>
      </c>
      <c r="JG807">
        <v>2</v>
      </c>
      <c r="JH807">
        <v>2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2</v>
      </c>
      <c r="JY807">
        <v>1</v>
      </c>
      <c r="JZ807">
        <v>0</v>
      </c>
      <c r="KA807">
        <v>0</v>
      </c>
      <c r="KB807">
        <v>1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1</v>
      </c>
      <c r="KQ807">
        <v>3</v>
      </c>
      <c r="KR807">
        <v>1</v>
      </c>
      <c r="KS807">
        <v>0</v>
      </c>
      <c r="KT807">
        <v>0</v>
      </c>
      <c r="KU807">
        <v>2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3</v>
      </c>
    </row>
    <row r="808" spans="1:332">
      <c r="A808" t="s">
        <v>348</v>
      </c>
      <c r="B808" t="s">
        <v>1</v>
      </c>
      <c r="C808" t="str">
        <f>"066301"</f>
        <v>066301</v>
      </c>
      <c r="D808" t="s">
        <v>347</v>
      </c>
      <c r="E808">
        <v>26</v>
      </c>
      <c r="F808">
        <v>841</v>
      </c>
      <c r="G808">
        <v>660</v>
      </c>
      <c r="H808">
        <v>363</v>
      </c>
      <c r="I808">
        <v>297</v>
      </c>
      <c r="J808">
        <v>0</v>
      </c>
      <c r="K808">
        <v>5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297</v>
      </c>
      <c r="T808">
        <v>0</v>
      </c>
      <c r="U808">
        <v>0</v>
      </c>
      <c r="V808">
        <v>297</v>
      </c>
      <c r="W808">
        <v>6</v>
      </c>
      <c r="X808">
        <v>4</v>
      </c>
      <c r="Y808">
        <v>2</v>
      </c>
      <c r="Z808">
        <v>0</v>
      </c>
      <c r="AA808">
        <v>291</v>
      </c>
      <c r="AB808">
        <v>107</v>
      </c>
      <c r="AC808">
        <v>33</v>
      </c>
      <c r="AD808">
        <v>10</v>
      </c>
      <c r="AE808">
        <v>11</v>
      </c>
      <c r="AF808">
        <v>0</v>
      </c>
      <c r="AG808">
        <v>0</v>
      </c>
      <c r="AH808">
        <v>0</v>
      </c>
      <c r="AI808">
        <v>18</v>
      </c>
      <c r="AJ808">
        <v>0</v>
      </c>
      <c r="AK808">
        <v>4</v>
      </c>
      <c r="AL808">
        <v>23</v>
      </c>
      <c r="AM808">
        <v>1</v>
      </c>
      <c r="AN808">
        <v>1</v>
      </c>
      <c r="AO808">
        <v>2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1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3</v>
      </c>
      <c r="BG808">
        <v>107</v>
      </c>
      <c r="BH808">
        <v>72</v>
      </c>
      <c r="BI808">
        <v>45</v>
      </c>
      <c r="BJ808">
        <v>7</v>
      </c>
      <c r="BK808">
        <v>1</v>
      </c>
      <c r="BL808">
        <v>2</v>
      </c>
      <c r="BM808">
        <v>0</v>
      </c>
      <c r="BN808">
        <v>12</v>
      </c>
      <c r="BO808">
        <v>1</v>
      </c>
      <c r="BP808">
        <v>0</v>
      </c>
      <c r="BQ808">
        <v>0</v>
      </c>
      <c r="BR808">
        <v>1</v>
      </c>
      <c r="BS808">
        <v>0</v>
      </c>
      <c r="BT808">
        <v>2</v>
      </c>
      <c r="BU808">
        <v>0</v>
      </c>
      <c r="BV808">
        <v>0</v>
      </c>
      <c r="BW808">
        <v>0</v>
      </c>
      <c r="BX808">
        <v>0</v>
      </c>
      <c r="BY808">
        <v>1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72</v>
      </c>
      <c r="CN808">
        <v>13</v>
      </c>
      <c r="CO808">
        <v>5</v>
      </c>
      <c r="CP808">
        <v>1</v>
      </c>
      <c r="CQ808">
        <v>2</v>
      </c>
      <c r="CR808">
        <v>2</v>
      </c>
      <c r="CS808">
        <v>0</v>
      </c>
      <c r="CT808">
        <v>1</v>
      </c>
      <c r="CU808">
        <v>0</v>
      </c>
      <c r="CV808">
        <v>1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1</v>
      </c>
      <c r="DE808">
        <v>13</v>
      </c>
      <c r="DF808">
        <v>21</v>
      </c>
      <c r="DG808">
        <v>14</v>
      </c>
      <c r="DH808">
        <v>0</v>
      </c>
      <c r="DI808">
        <v>3</v>
      </c>
      <c r="DJ808">
        <v>2</v>
      </c>
      <c r="DK808">
        <v>1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21</v>
      </c>
      <c r="EL808">
        <v>4</v>
      </c>
      <c r="EM808">
        <v>1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1</v>
      </c>
      <c r="EX808">
        <v>0</v>
      </c>
      <c r="EY808">
        <v>0</v>
      </c>
      <c r="EZ808">
        <v>2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4</v>
      </c>
      <c r="FQ808">
        <v>23</v>
      </c>
      <c r="FR808">
        <v>18</v>
      </c>
      <c r="FS808">
        <v>0</v>
      </c>
      <c r="FT808">
        <v>1</v>
      </c>
      <c r="FU808">
        <v>1</v>
      </c>
      <c r="FV808">
        <v>0</v>
      </c>
      <c r="FW808">
        <v>0</v>
      </c>
      <c r="FX808">
        <v>2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1</v>
      </c>
      <c r="GE808">
        <v>0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23</v>
      </c>
      <c r="GV808">
        <v>34</v>
      </c>
      <c r="GW808">
        <v>12</v>
      </c>
      <c r="GX808">
        <v>3</v>
      </c>
      <c r="GY808">
        <v>0</v>
      </c>
      <c r="GZ808">
        <v>2</v>
      </c>
      <c r="HA808">
        <v>0</v>
      </c>
      <c r="HB808">
        <v>2</v>
      </c>
      <c r="HC808">
        <v>3</v>
      </c>
      <c r="HD808">
        <v>0</v>
      </c>
      <c r="HE808">
        <v>0</v>
      </c>
      <c r="HF808">
        <v>2</v>
      </c>
      <c r="HG808">
        <v>2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2</v>
      </c>
      <c r="HP808">
        <v>2</v>
      </c>
      <c r="HQ808">
        <v>1</v>
      </c>
      <c r="HR808">
        <v>1</v>
      </c>
      <c r="HS808">
        <v>0</v>
      </c>
      <c r="HT808">
        <v>1</v>
      </c>
      <c r="HU808">
        <v>0</v>
      </c>
      <c r="HV808">
        <v>1</v>
      </c>
      <c r="HW808">
        <v>0</v>
      </c>
      <c r="HX808">
        <v>0</v>
      </c>
      <c r="HY808">
        <v>0</v>
      </c>
      <c r="HZ808">
        <v>0</v>
      </c>
      <c r="IA808">
        <v>34</v>
      </c>
      <c r="IB808">
        <v>16</v>
      </c>
      <c r="IC808">
        <v>6</v>
      </c>
      <c r="ID808">
        <v>2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1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7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16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1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1</v>
      </c>
      <c r="LT808">
        <v>1</v>
      </c>
    </row>
    <row r="809" spans="1:332">
      <c r="A809" t="s">
        <v>346</v>
      </c>
      <c r="B809" t="s">
        <v>1</v>
      </c>
      <c r="C809" t="str">
        <f>"066301"</f>
        <v>066301</v>
      </c>
      <c r="D809" t="s">
        <v>345</v>
      </c>
      <c r="E809">
        <v>27</v>
      </c>
      <c r="F809">
        <v>646</v>
      </c>
      <c r="G809">
        <v>490</v>
      </c>
      <c r="H809">
        <v>257</v>
      </c>
      <c r="I809">
        <v>233</v>
      </c>
      <c r="J809">
        <v>0</v>
      </c>
      <c r="K809">
        <v>15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233</v>
      </c>
      <c r="T809">
        <v>0</v>
      </c>
      <c r="U809">
        <v>0</v>
      </c>
      <c r="V809">
        <v>233</v>
      </c>
      <c r="W809">
        <v>4</v>
      </c>
      <c r="X809">
        <v>3</v>
      </c>
      <c r="Y809">
        <v>1</v>
      </c>
      <c r="Z809">
        <v>0</v>
      </c>
      <c r="AA809">
        <v>229</v>
      </c>
      <c r="AB809">
        <v>91</v>
      </c>
      <c r="AC809">
        <v>23</v>
      </c>
      <c r="AD809">
        <v>5</v>
      </c>
      <c r="AE809">
        <v>8</v>
      </c>
      <c r="AF809">
        <v>0</v>
      </c>
      <c r="AG809">
        <v>0</v>
      </c>
      <c r="AH809">
        <v>0</v>
      </c>
      <c r="AI809">
        <v>15</v>
      </c>
      <c r="AJ809">
        <v>0</v>
      </c>
      <c r="AK809">
        <v>3</v>
      </c>
      <c r="AL809">
        <v>23</v>
      </c>
      <c r="AM809">
        <v>0</v>
      </c>
      <c r="AN809">
        <v>0</v>
      </c>
      <c r="AO809">
        <v>0</v>
      </c>
      <c r="AP809">
        <v>3</v>
      </c>
      <c r="AQ809">
        <v>1</v>
      </c>
      <c r="AR809">
        <v>0</v>
      </c>
      <c r="AS809">
        <v>0</v>
      </c>
      <c r="AT809">
        <v>0</v>
      </c>
      <c r="AU809">
        <v>0</v>
      </c>
      <c r="AV809">
        <v>1</v>
      </c>
      <c r="AW809">
        <v>2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2</v>
      </c>
      <c r="BE809">
        <v>0</v>
      </c>
      <c r="BF809">
        <v>5</v>
      </c>
      <c r="BG809">
        <v>91</v>
      </c>
      <c r="BH809">
        <v>57</v>
      </c>
      <c r="BI809">
        <v>34</v>
      </c>
      <c r="BJ809">
        <v>5</v>
      </c>
      <c r="BK809">
        <v>0</v>
      </c>
      <c r="BL809">
        <v>2</v>
      </c>
      <c r="BM809">
        <v>0</v>
      </c>
      <c r="BN809">
        <v>7</v>
      </c>
      <c r="BO809">
        <v>1</v>
      </c>
      <c r="BP809">
        <v>0</v>
      </c>
      <c r="BQ809">
        <v>0</v>
      </c>
      <c r="BR809">
        <v>0</v>
      </c>
      <c r="BS809">
        <v>0</v>
      </c>
      <c r="BT809">
        <v>3</v>
      </c>
      <c r="BU809">
        <v>0</v>
      </c>
      <c r="BV809">
        <v>0</v>
      </c>
      <c r="BW809">
        <v>1</v>
      </c>
      <c r="BX809">
        <v>0</v>
      </c>
      <c r="BY809">
        <v>0</v>
      </c>
      <c r="BZ809">
        <v>0</v>
      </c>
      <c r="CA809">
        <v>3</v>
      </c>
      <c r="CB809">
        <v>0</v>
      </c>
      <c r="CC809">
        <v>0</v>
      </c>
      <c r="CD809">
        <v>0</v>
      </c>
      <c r="CE809">
        <v>0</v>
      </c>
      <c r="CF809">
        <v>1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57</v>
      </c>
      <c r="CN809">
        <v>6</v>
      </c>
      <c r="CO809">
        <v>1</v>
      </c>
      <c r="CP809">
        <v>5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6</v>
      </c>
      <c r="DF809">
        <v>16</v>
      </c>
      <c r="DG809">
        <v>10</v>
      </c>
      <c r="DH809">
        <v>1</v>
      </c>
      <c r="DI809">
        <v>0</v>
      </c>
      <c r="DJ809">
        <v>2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1</v>
      </c>
      <c r="DR809">
        <v>0</v>
      </c>
      <c r="DS809">
        <v>0</v>
      </c>
      <c r="DT809">
        <v>2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16</v>
      </c>
      <c r="EL809">
        <v>5</v>
      </c>
      <c r="EM809">
        <v>1</v>
      </c>
      <c r="EN809">
        <v>3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1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5</v>
      </c>
      <c r="FQ809">
        <v>23</v>
      </c>
      <c r="FR809">
        <v>15</v>
      </c>
      <c r="FS809">
        <v>0</v>
      </c>
      <c r="FT809">
        <v>2</v>
      </c>
      <c r="FU809">
        <v>0</v>
      </c>
      <c r="FV809">
        <v>0</v>
      </c>
      <c r="FW809">
        <v>1</v>
      </c>
      <c r="FX809">
        <v>0</v>
      </c>
      <c r="FY809">
        <v>2</v>
      </c>
      <c r="FZ809">
        <v>0</v>
      </c>
      <c r="GA809">
        <v>0</v>
      </c>
      <c r="GB809">
        <v>0</v>
      </c>
      <c r="GC809">
        <v>0</v>
      </c>
      <c r="GD809">
        <v>0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1</v>
      </c>
      <c r="GK809">
        <v>0</v>
      </c>
      <c r="GL809">
        <v>0</v>
      </c>
      <c r="GM809">
        <v>0</v>
      </c>
      <c r="GN809">
        <v>1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1</v>
      </c>
      <c r="GU809">
        <v>23</v>
      </c>
      <c r="GV809">
        <v>25</v>
      </c>
      <c r="GW809">
        <v>9</v>
      </c>
      <c r="GX809">
        <v>1</v>
      </c>
      <c r="GY809">
        <v>1</v>
      </c>
      <c r="GZ809">
        <v>0</v>
      </c>
      <c r="HA809">
        <v>2</v>
      </c>
      <c r="HB809">
        <v>2</v>
      </c>
      <c r="HC809">
        <v>4</v>
      </c>
      <c r="HD809">
        <v>0</v>
      </c>
      <c r="HE809">
        <v>0</v>
      </c>
      <c r="HF809">
        <v>0</v>
      </c>
      <c r="HG809">
        <v>1</v>
      </c>
      <c r="HH809">
        <v>0</v>
      </c>
      <c r="HI809">
        <v>1</v>
      </c>
      <c r="HJ809">
        <v>0</v>
      </c>
      <c r="HK809">
        <v>0</v>
      </c>
      <c r="HL809">
        <v>1</v>
      </c>
      <c r="HM809">
        <v>0</v>
      </c>
      <c r="HN809">
        <v>0</v>
      </c>
      <c r="HO809">
        <v>1</v>
      </c>
      <c r="HP809">
        <v>0</v>
      </c>
      <c r="HQ809">
        <v>0</v>
      </c>
      <c r="HR809">
        <v>1</v>
      </c>
      <c r="HS809">
        <v>0</v>
      </c>
      <c r="HT809">
        <v>0</v>
      </c>
      <c r="HU809">
        <v>1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25</v>
      </c>
      <c r="IB809">
        <v>6</v>
      </c>
      <c r="IC809">
        <v>3</v>
      </c>
      <c r="ID809">
        <v>0</v>
      </c>
      <c r="IE809">
        <v>2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0</v>
      </c>
      <c r="IP809">
        <v>0</v>
      </c>
      <c r="IQ809">
        <v>0</v>
      </c>
      <c r="IR809">
        <v>1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6</v>
      </c>
      <c r="JG809">
        <v>0</v>
      </c>
      <c r="JH809">
        <v>0</v>
      </c>
      <c r="JI809">
        <v>0</v>
      </c>
      <c r="JJ809">
        <v>0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0</v>
      </c>
      <c r="LD809">
        <v>0</v>
      </c>
      <c r="LE809">
        <v>0</v>
      </c>
      <c r="LF809">
        <v>0</v>
      </c>
      <c r="LG809">
        <v>0</v>
      </c>
      <c r="LH809">
        <v>0</v>
      </c>
      <c r="LI809">
        <v>0</v>
      </c>
      <c r="LJ809">
        <v>0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</row>
    <row r="810" spans="1:332">
      <c r="A810" t="s">
        <v>344</v>
      </c>
      <c r="B810" t="s">
        <v>1</v>
      </c>
      <c r="C810" t="str">
        <f>"066301"</f>
        <v>066301</v>
      </c>
      <c r="D810" t="s">
        <v>343</v>
      </c>
      <c r="E810">
        <v>28</v>
      </c>
      <c r="F810">
        <v>463</v>
      </c>
      <c r="G810">
        <v>370</v>
      </c>
      <c r="H810">
        <v>110</v>
      </c>
      <c r="I810">
        <v>260</v>
      </c>
      <c r="J810">
        <v>0</v>
      </c>
      <c r="K810">
        <v>24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260</v>
      </c>
      <c r="T810">
        <v>0</v>
      </c>
      <c r="U810">
        <v>0</v>
      </c>
      <c r="V810">
        <v>260</v>
      </c>
      <c r="W810">
        <v>0</v>
      </c>
      <c r="X810">
        <v>0</v>
      </c>
      <c r="Y810">
        <v>0</v>
      </c>
      <c r="Z810">
        <v>0</v>
      </c>
      <c r="AA810">
        <v>260</v>
      </c>
      <c r="AB810">
        <v>153</v>
      </c>
      <c r="AC810">
        <v>29</v>
      </c>
      <c r="AD810">
        <v>15</v>
      </c>
      <c r="AE810">
        <v>14</v>
      </c>
      <c r="AF810">
        <v>1</v>
      </c>
      <c r="AG810">
        <v>6</v>
      </c>
      <c r="AH810">
        <v>0</v>
      </c>
      <c r="AI810">
        <v>29</v>
      </c>
      <c r="AJ810">
        <v>0</v>
      </c>
      <c r="AK810">
        <v>0</v>
      </c>
      <c r="AL810">
        <v>34</v>
      </c>
      <c r="AM810">
        <v>3</v>
      </c>
      <c r="AN810">
        <v>2</v>
      </c>
      <c r="AO810">
        <v>0</v>
      </c>
      <c r="AP810">
        <v>1</v>
      </c>
      <c r="AQ810">
        <v>0</v>
      </c>
      <c r="AR810">
        <v>0</v>
      </c>
      <c r="AS810">
        <v>0</v>
      </c>
      <c r="AT810">
        <v>2</v>
      </c>
      <c r="AU810">
        <v>0</v>
      </c>
      <c r="AV810">
        <v>0</v>
      </c>
      <c r="AW810">
        <v>1</v>
      </c>
      <c r="AX810">
        <v>0</v>
      </c>
      <c r="AY810">
        <v>0</v>
      </c>
      <c r="AZ810">
        <v>0</v>
      </c>
      <c r="BA810">
        <v>1</v>
      </c>
      <c r="BB810">
        <v>1</v>
      </c>
      <c r="BC810">
        <v>1</v>
      </c>
      <c r="BD810">
        <v>0</v>
      </c>
      <c r="BE810">
        <v>0</v>
      </c>
      <c r="BF810">
        <v>13</v>
      </c>
      <c r="BG810">
        <v>153</v>
      </c>
      <c r="BH810">
        <v>39</v>
      </c>
      <c r="BI810">
        <v>29</v>
      </c>
      <c r="BJ810">
        <v>1</v>
      </c>
      <c r="BK810">
        <v>2</v>
      </c>
      <c r="BL810">
        <v>0</v>
      </c>
      <c r="BM810">
        <v>0</v>
      </c>
      <c r="BN810">
        <v>2</v>
      </c>
      <c r="BO810">
        <v>0</v>
      </c>
      <c r="BP810">
        <v>0</v>
      </c>
      <c r="BQ810">
        <v>0</v>
      </c>
      <c r="BR810">
        <v>1</v>
      </c>
      <c r="BS810">
        <v>0</v>
      </c>
      <c r="BT810">
        <v>1</v>
      </c>
      <c r="BU810">
        <v>0</v>
      </c>
      <c r="BV810">
        <v>0</v>
      </c>
      <c r="BW810">
        <v>0</v>
      </c>
      <c r="BX810">
        <v>2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1</v>
      </c>
      <c r="CI810">
        <v>0</v>
      </c>
      <c r="CJ810">
        <v>0</v>
      </c>
      <c r="CK810">
        <v>0</v>
      </c>
      <c r="CL810">
        <v>0</v>
      </c>
      <c r="CM810">
        <v>39</v>
      </c>
      <c r="CN810">
        <v>8</v>
      </c>
      <c r="CO810">
        <v>3</v>
      </c>
      <c r="CP810">
        <v>2</v>
      </c>
      <c r="CQ810">
        <v>0</v>
      </c>
      <c r="CR810">
        <v>1</v>
      </c>
      <c r="CS810">
        <v>0</v>
      </c>
      <c r="CT810">
        <v>0</v>
      </c>
      <c r="CU810">
        <v>1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1</v>
      </c>
      <c r="DE810">
        <v>8</v>
      </c>
      <c r="DF810">
        <v>16</v>
      </c>
      <c r="DG810">
        <v>5</v>
      </c>
      <c r="DH810">
        <v>0</v>
      </c>
      <c r="DI810">
        <v>1</v>
      </c>
      <c r="DJ810">
        <v>5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1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1</v>
      </c>
      <c r="DW810">
        <v>1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2</v>
      </c>
      <c r="EK810">
        <v>16</v>
      </c>
      <c r="EL810">
        <v>1</v>
      </c>
      <c r="EM810">
        <v>1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0</v>
      </c>
      <c r="FP810">
        <v>1</v>
      </c>
      <c r="FQ810">
        <v>26</v>
      </c>
      <c r="FR810">
        <v>17</v>
      </c>
      <c r="FS810">
        <v>2</v>
      </c>
      <c r="FT810">
        <v>3</v>
      </c>
      <c r="FU810">
        <v>1</v>
      </c>
      <c r="FV810">
        <v>0</v>
      </c>
      <c r="FW810">
        <v>0</v>
      </c>
      <c r="FX810">
        <v>1</v>
      </c>
      <c r="FY810">
        <v>0</v>
      </c>
      <c r="FZ810">
        <v>0</v>
      </c>
      <c r="GA810">
        <v>0</v>
      </c>
      <c r="GB810">
        <v>0</v>
      </c>
      <c r="GC810">
        <v>0</v>
      </c>
      <c r="GD810">
        <v>0</v>
      </c>
      <c r="GE810">
        <v>0</v>
      </c>
      <c r="GF810">
        <v>0</v>
      </c>
      <c r="GG810">
        <v>0</v>
      </c>
      <c r="GH810">
        <v>0</v>
      </c>
      <c r="GI810">
        <v>0</v>
      </c>
      <c r="GJ810">
        <v>0</v>
      </c>
      <c r="GK810">
        <v>0</v>
      </c>
      <c r="GL810">
        <v>0</v>
      </c>
      <c r="GM810">
        <v>0</v>
      </c>
      <c r="GN810">
        <v>1</v>
      </c>
      <c r="GO810">
        <v>0</v>
      </c>
      <c r="GP810">
        <v>1</v>
      </c>
      <c r="GQ810">
        <v>0</v>
      </c>
      <c r="GR810">
        <v>0</v>
      </c>
      <c r="GS810">
        <v>0</v>
      </c>
      <c r="GT810">
        <v>0</v>
      </c>
      <c r="GU810">
        <v>26</v>
      </c>
      <c r="GV810">
        <v>10</v>
      </c>
      <c r="GW810">
        <v>5</v>
      </c>
      <c r="GX810">
        <v>0</v>
      </c>
      <c r="GY810">
        <v>0</v>
      </c>
      <c r="GZ810">
        <v>1</v>
      </c>
      <c r="HA810">
        <v>0</v>
      </c>
      <c r="HB810">
        <v>0</v>
      </c>
      <c r="HC810">
        <v>1</v>
      </c>
      <c r="HD810">
        <v>0</v>
      </c>
      <c r="HE810">
        <v>0</v>
      </c>
      <c r="HF810">
        <v>0</v>
      </c>
      <c r="HG810">
        <v>0</v>
      </c>
      <c r="HH810">
        <v>0</v>
      </c>
      <c r="HI810">
        <v>0</v>
      </c>
      <c r="HJ810">
        <v>0</v>
      </c>
      <c r="HK810">
        <v>0</v>
      </c>
      <c r="HL810">
        <v>1</v>
      </c>
      <c r="HM810">
        <v>1</v>
      </c>
      <c r="HN810">
        <v>0</v>
      </c>
      <c r="HO810">
        <v>0</v>
      </c>
      <c r="HP810">
        <v>0</v>
      </c>
      <c r="HQ810">
        <v>0</v>
      </c>
      <c r="HR810">
        <v>1</v>
      </c>
      <c r="HS810">
        <v>0</v>
      </c>
      <c r="HT810">
        <v>0</v>
      </c>
      <c r="HU810">
        <v>0</v>
      </c>
      <c r="HV810">
        <v>0</v>
      </c>
      <c r="HW810">
        <v>0</v>
      </c>
      <c r="HX810">
        <v>0</v>
      </c>
      <c r="HY810">
        <v>0</v>
      </c>
      <c r="HZ810">
        <v>0</v>
      </c>
      <c r="IA810">
        <v>10</v>
      </c>
      <c r="IB810">
        <v>7</v>
      </c>
      <c r="IC810">
        <v>4</v>
      </c>
      <c r="ID810">
        <v>0</v>
      </c>
      <c r="IE810">
        <v>0</v>
      </c>
      <c r="IF810">
        <v>0</v>
      </c>
      <c r="IG810">
        <v>0</v>
      </c>
      <c r="IH810">
        <v>0</v>
      </c>
      <c r="II810">
        <v>2</v>
      </c>
      <c r="IJ810">
        <v>0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1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0</v>
      </c>
      <c r="JE810">
        <v>0</v>
      </c>
      <c r="JF810">
        <v>7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0</v>
      </c>
      <c r="JQ810">
        <v>0</v>
      </c>
      <c r="JR810">
        <v>0</v>
      </c>
      <c r="JS810">
        <v>0</v>
      </c>
      <c r="JT810">
        <v>0</v>
      </c>
      <c r="JU810">
        <v>0</v>
      </c>
      <c r="JV810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0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</row>
    <row r="811" spans="1:332">
      <c r="A811" t="s">
        <v>342</v>
      </c>
      <c r="B811" t="s">
        <v>1</v>
      </c>
      <c r="C811" t="str">
        <f>"066301"</f>
        <v>066301</v>
      </c>
      <c r="D811" t="s">
        <v>341</v>
      </c>
      <c r="E811">
        <v>29</v>
      </c>
      <c r="F811">
        <v>1760</v>
      </c>
      <c r="G811">
        <v>1360</v>
      </c>
      <c r="H811">
        <v>644</v>
      </c>
      <c r="I811">
        <v>716</v>
      </c>
      <c r="J811">
        <v>1</v>
      </c>
      <c r="K811">
        <v>5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716</v>
      </c>
      <c r="T811">
        <v>0</v>
      </c>
      <c r="U811">
        <v>0</v>
      </c>
      <c r="V811">
        <v>716</v>
      </c>
      <c r="W811">
        <v>14</v>
      </c>
      <c r="X811">
        <v>10</v>
      </c>
      <c r="Y811">
        <v>4</v>
      </c>
      <c r="Z811">
        <v>0</v>
      </c>
      <c r="AA811">
        <v>702</v>
      </c>
      <c r="AB811">
        <v>330</v>
      </c>
      <c r="AC811">
        <v>89</v>
      </c>
      <c r="AD811">
        <v>50</v>
      </c>
      <c r="AE811">
        <v>21</v>
      </c>
      <c r="AF811">
        <v>3</v>
      </c>
      <c r="AG811">
        <v>8</v>
      </c>
      <c r="AH811">
        <v>1</v>
      </c>
      <c r="AI811">
        <v>41</v>
      </c>
      <c r="AJ811">
        <v>1</v>
      </c>
      <c r="AK811">
        <v>20</v>
      </c>
      <c r="AL811">
        <v>41</v>
      </c>
      <c r="AM811">
        <v>3</v>
      </c>
      <c r="AN811">
        <v>0</v>
      </c>
      <c r="AO811">
        <v>0</v>
      </c>
      <c r="AP811">
        <v>1</v>
      </c>
      <c r="AQ811">
        <v>0</v>
      </c>
      <c r="AR811">
        <v>1</v>
      </c>
      <c r="AS811">
        <v>1</v>
      </c>
      <c r="AT811">
        <v>6</v>
      </c>
      <c r="AU811">
        <v>0</v>
      </c>
      <c r="AV811">
        <v>1</v>
      </c>
      <c r="AW811">
        <v>10</v>
      </c>
      <c r="AX811">
        <v>2</v>
      </c>
      <c r="AY811">
        <v>0</v>
      </c>
      <c r="AZ811">
        <v>1</v>
      </c>
      <c r="BA811">
        <v>0</v>
      </c>
      <c r="BB811">
        <v>2</v>
      </c>
      <c r="BC811">
        <v>0</v>
      </c>
      <c r="BD811">
        <v>1</v>
      </c>
      <c r="BE811">
        <v>2</v>
      </c>
      <c r="BF811">
        <v>24</v>
      </c>
      <c r="BG811">
        <v>330</v>
      </c>
      <c r="BH811">
        <v>134</v>
      </c>
      <c r="BI811">
        <v>83</v>
      </c>
      <c r="BJ811">
        <v>16</v>
      </c>
      <c r="BK811">
        <v>6</v>
      </c>
      <c r="BL811">
        <v>5</v>
      </c>
      <c r="BM811">
        <v>1</v>
      </c>
      <c r="BN811">
        <v>9</v>
      </c>
      <c r="BO811">
        <v>0</v>
      </c>
      <c r="BP811">
        <v>1</v>
      </c>
      <c r="BQ811">
        <v>0</v>
      </c>
      <c r="BR811">
        <v>3</v>
      </c>
      <c r="BS811">
        <v>0</v>
      </c>
      <c r="BT811">
        <v>6</v>
      </c>
      <c r="BU811">
        <v>1</v>
      </c>
      <c r="BV811">
        <v>0</v>
      </c>
      <c r="BW811">
        <v>0</v>
      </c>
      <c r="BX811">
        <v>1</v>
      </c>
      <c r="BY811">
        <v>0</v>
      </c>
      <c r="BZ811">
        <v>0</v>
      </c>
      <c r="CA811">
        <v>0</v>
      </c>
      <c r="CB811">
        <v>0</v>
      </c>
      <c r="CC811">
        <v>1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1</v>
      </c>
      <c r="CL811">
        <v>0</v>
      </c>
      <c r="CM811">
        <v>134</v>
      </c>
      <c r="CN811">
        <v>30</v>
      </c>
      <c r="CO811">
        <v>16</v>
      </c>
      <c r="CP811">
        <v>1</v>
      </c>
      <c r="CQ811">
        <v>0</v>
      </c>
      <c r="CR811">
        <v>1</v>
      </c>
      <c r="CS811">
        <v>2</v>
      </c>
      <c r="CT811">
        <v>5</v>
      </c>
      <c r="CU811">
        <v>0</v>
      </c>
      <c r="CV811">
        <v>1</v>
      </c>
      <c r="CW811">
        <v>1</v>
      </c>
      <c r="CX811">
        <v>2</v>
      </c>
      <c r="CY811">
        <v>0</v>
      </c>
      <c r="CZ811">
        <v>0</v>
      </c>
      <c r="DA811">
        <v>0</v>
      </c>
      <c r="DB811">
        <v>1</v>
      </c>
      <c r="DC811">
        <v>0</v>
      </c>
      <c r="DD811">
        <v>0</v>
      </c>
      <c r="DE811">
        <v>30</v>
      </c>
      <c r="DF811">
        <v>40</v>
      </c>
      <c r="DG811">
        <v>21</v>
      </c>
      <c r="DH811">
        <v>1</v>
      </c>
      <c r="DI811">
        <v>5</v>
      </c>
      <c r="DJ811">
        <v>3</v>
      </c>
      <c r="DK811">
        <v>2</v>
      </c>
      <c r="DL811">
        <v>0</v>
      </c>
      <c r="DM811">
        <v>0</v>
      </c>
      <c r="DN811">
        <v>1</v>
      </c>
      <c r="DO811">
        <v>0</v>
      </c>
      <c r="DP811">
        <v>0</v>
      </c>
      <c r="DQ811">
        <v>0</v>
      </c>
      <c r="DR811">
        <v>0</v>
      </c>
      <c r="DS811">
        <v>5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1</v>
      </c>
      <c r="EB811">
        <v>1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40</v>
      </c>
      <c r="EL811">
        <v>10</v>
      </c>
      <c r="EM811">
        <v>3</v>
      </c>
      <c r="EN811">
        <v>0</v>
      </c>
      <c r="EO811">
        <v>0</v>
      </c>
      <c r="EP811">
        <v>0</v>
      </c>
      <c r="EQ811">
        <v>1</v>
      </c>
      <c r="ER811">
        <v>0</v>
      </c>
      <c r="ES811">
        <v>0</v>
      </c>
      <c r="ET811">
        <v>2</v>
      </c>
      <c r="EU811">
        <v>0</v>
      </c>
      <c r="EV811">
        <v>0</v>
      </c>
      <c r="EW811">
        <v>0</v>
      </c>
      <c r="EX811">
        <v>1</v>
      </c>
      <c r="EY811">
        <v>0</v>
      </c>
      <c r="EZ811">
        <v>0</v>
      </c>
      <c r="FA811">
        <v>1</v>
      </c>
      <c r="FB811">
        <v>0</v>
      </c>
      <c r="FC811">
        <v>0</v>
      </c>
      <c r="FD811">
        <v>0</v>
      </c>
      <c r="FE811">
        <v>0</v>
      </c>
      <c r="FF811">
        <v>1</v>
      </c>
      <c r="FG811">
        <v>0</v>
      </c>
      <c r="FH811">
        <v>0</v>
      </c>
      <c r="FI811">
        <v>0</v>
      </c>
      <c r="FJ811">
        <v>1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10</v>
      </c>
      <c r="FQ811">
        <v>40</v>
      </c>
      <c r="FR811">
        <v>26</v>
      </c>
      <c r="FS811">
        <v>1</v>
      </c>
      <c r="FT811">
        <v>4</v>
      </c>
      <c r="FU811">
        <v>1</v>
      </c>
      <c r="FV811">
        <v>0</v>
      </c>
      <c r="FW811">
        <v>3</v>
      </c>
      <c r="FX811">
        <v>0</v>
      </c>
      <c r="FY811">
        <v>0</v>
      </c>
      <c r="FZ811">
        <v>1</v>
      </c>
      <c r="GA811">
        <v>0</v>
      </c>
      <c r="GB811">
        <v>0</v>
      </c>
      <c r="GC811">
        <v>0</v>
      </c>
      <c r="GD811">
        <v>1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1</v>
      </c>
      <c r="GT811">
        <v>2</v>
      </c>
      <c r="GU811">
        <v>40</v>
      </c>
      <c r="GV811">
        <v>82</v>
      </c>
      <c r="GW811">
        <v>27</v>
      </c>
      <c r="GX811">
        <v>11</v>
      </c>
      <c r="GY811">
        <v>2</v>
      </c>
      <c r="GZ811">
        <v>4</v>
      </c>
      <c r="HA811">
        <v>2</v>
      </c>
      <c r="HB811">
        <v>2</v>
      </c>
      <c r="HC811">
        <v>10</v>
      </c>
      <c r="HD811">
        <v>2</v>
      </c>
      <c r="HE811">
        <v>1</v>
      </c>
      <c r="HF811">
        <v>1</v>
      </c>
      <c r="HG811">
        <v>3</v>
      </c>
      <c r="HH811">
        <v>0</v>
      </c>
      <c r="HI811">
        <v>2</v>
      </c>
      <c r="HJ811">
        <v>0</v>
      </c>
      <c r="HK811">
        <v>0</v>
      </c>
      <c r="HL811">
        <v>1</v>
      </c>
      <c r="HM811">
        <v>0</v>
      </c>
      <c r="HN811">
        <v>0</v>
      </c>
      <c r="HO811">
        <v>2</v>
      </c>
      <c r="HP811">
        <v>0</v>
      </c>
      <c r="HQ811">
        <v>2</v>
      </c>
      <c r="HR811">
        <v>5</v>
      </c>
      <c r="HS811">
        <v>0</v>
      </c>
      <c r="HT811">
        <v>0</v>
      </c>
      <c r="HU811">
        <v>1</v>
      </c>
      <c r="HV811">
        <v>2</v>
      </c>
      <c r="HW811">
        <v>0</v>
      </c>
      <c r="HX811">
        <v>0</v>
      </c>
      <c r="HY811">
        <v>1</v>
      </c>
      <c r="HZ811">
        <v>1</v>
      </c>
      <c r="IA811">
        <v>82</v>
      </c>
      <c r="IB811">
        <v>34</v>
      </c>
      <c r="IC811">
        <v>15</v>
      </c>
      <c r="ID811">
        <v>0</v>
      </c>
      <c r="IE811">
        <v>1</v>
      </c>
      <c r="IF811">
        <v>0</v>
      </c>
      <c r="IG811">
        <v>2</v>
      </c>
      <c r="IH811">
        <v>2</v>
      </c>
      <c r="II811">
        <v>1</v>
      </c>
      <c r="IJ811">
        <v>2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2</v>
      </c>
      <c r="IS811">
        <v>1</v>
      </c>
      <c r="IT811">
        <v>0</v>
      </c>
      <c r="IU811">
        <v>2</v>
      </c>
      <c r="IV811">
        <v>0</v>
      </c>
      <c r="IW811">
        <v>1</v>
      </c>
      <c r="IX811">
        <v>0</v>
      </c>
      <c r="IY811">
        <v>0</v>
      </c>
      <c r="IZ811">
        <v>2</v>
      </c>
      <c r="JA811">
        <v>0</v>
      </c>
      <c r="JB811">
        <v>0</v>
      </c>
      <c r="JC811">
        <v>0</v>
      </c>
      <c r="JD811">
        <v>0</v>
      </c>
      <c r="JE811">
        <v>2</v>
      </c>
      <c r="JF811">
        <v>34</v>
      </c>
      <c r="JG811">
        <v>1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1</v>
      </c>
      <c r="JR811">
        <v>0</v>
      </c>
      <c r="JS811">
        <v>0</v>
      </c>
      <c r="JT811">
        <v>0</v>
      </c>
      <c r="JU811">
        <v>0</v>
      </c>
      <c r="JV811">
        <v>0</v>
      </c>
      <c r="JW811">
        <v>0</v>
      </c>
      <c r="JX811">
        <v>1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1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0</v>
      </c>
      <c r="LJ811">
        <v>0</v>
      </c>
      <c r="LK811">
        <v>0</v>
      </c>
      <c r="LL811">
        <v>0</v>
      </c>
      <c r="LM811">
        <v>0</v>
      </c>
      <c r="LN811">
        <v>0</v>
      </c>
      <c r="LO811">
        <v>0</v>
      </c>
      <c r="LP811">
        <v>1</v>
      </c>
      <c r="LQ811">
        <v>0</v>
      </c>
      <c r="LR811">
        <v>0</v>
      </c>
      <c r="LS811">
        <v>0</v>
      </c>
      <c r="LT811">
        <v>1</v>
      </c>
    </row>
    <row r="812" spans="1:332">
      <c r="A812" t="s">
        <v>340</v>
      </c>
      <c r="B812" t="s">
        <v>1</v>
      </c>
      <c r="C812" t="str">
        <f>"066301"</f>
        <v>066301</v>
      </c>
      <c r="D812" t="s">
        <v>338</v>
      </c>
      <c r="E812">
        <v>30</v>
      </c>
      <c r="F812">
        <v>812</v>
      </c>
      <c r="G812">
        <v>630</v>
      </c>
      <c r="H812">
        <v>294</v>
      </c>
      <c r="I812">
        <v>336</v>
      </c>
      <c r="J812">
        <v>0</v>
      </c>
      <c r="K812">
        <v>2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336</v>
      </c>
      <c r="T812">
        <v>0</v>
      </c>
      <c r="U812">
        <v>0</v>
      </c>
      <c r="V812">
        <v>336</v>
      </c>
      <c r="W812">
        <v>7</v>
      </c>
      <c r="X812">
        <v>4</v>
      </c>
      <c r="Y812">
        <v>3</v>
      </c>
      <c r="Z812">
        <v>0</v>
      </c>
      <c r="AA812">
        <v>329</v>
      </c>
      <c r="AB812">
        <v>152</v>
      </c>
      <c r="AC812">
        <v>44</v>
      </c>
      <c r="AD812">
        <v>19</v>
      </c>
      <c r="AE812">
        <v>20</v>
      </c>
      <c r="AF812">
        <v>1</v>
      </c>
      <c r="AG812">
        <v>2</v>
      </c>
      <c r="AH812">
        <v>0</v>
      </c>
      <c r="AI812">
        <v>18</v>
      </c>
      <c r="AJ812">
        <v>0</v>
      </c>
      <c r="AK812">
        <v>9</v>
      </c>
      <c r="AL812">
        <v>24</v>
      </c>
      <c r="AM812">
        <v>3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2</v>
      </c>
      <c r="AW812">
        <v>0</v>
      </c>
      <c r="AX812">
        <v>0</v>
      </c>
      <c r="AY812">
        <v>1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2</v>
      </c>
      <c r="BF812">
        <v>7</v>
      </c>
      <c r="BG812">
        <v>152</v>
      </c>
      <c r="BH812">
        <v>47</v>
      </c>
      <c r="BI812">
        <v>26</v>
      </c>
      <c r="BJ812">
        <v>5</v>
      </c>
      <c r="BK812">
        <v>1</v>
      </c>
      <c r="BL812">
        <v>4</v>
      </c>
      <c r="BM812">
        <v>1</v>
      </c>
      <c r="BN812">
        <v>5</v>
      </c>
      <c r="BO812">
        <v>0</v>
      </c>
      <c r="BP812">
        <v>0</v>
      </c>
      <c r="BQ812">
        <v>0</v>
      </c>
      <c r="BR812">
        <v>1</v>
      </c>
      <c r="BS812">
        <v>0</v>
      </c>
      <c r="BT812">
        <v>1</v>
      </c>
      <c r="BU812">
        <v>1</v>
      </c>
      <c r="BV812">
        <v>0</v>
      </c>
      <c r="BW812">
        <v>0</v>
      </c>
      <c r="BX812">
        <v>0</v>
      </c>
      <c r="BY812">
        <v>1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1</v>
      </c>
      <c r="CM812">
        <v>47</v>
      </c>
      <c r="CN812">
        <v>14</v>
      </c>
      <c r="CO812">
        <v>2</v>
      </c>
      <c r="CP812">
        <v>1</v>
      </c>
      <c r="CQ812">
        <v>0</v>
      </c>
      <c r="CR812">
        <v>0</v>
      </c>
      <c r="CS812">
        <v>2</v>
      </c>
      <c r="CT812">
        <v>1</v>
      </c>
      <c r="CU812">
        <v>0</v>
      </c>
      <c r="CV812">
        <v>1</v>
      </c>
      <c r="CW812">
        <v>0</v>
      </c>
      <c r="CX812">
        <v>1</v>
      </c>
      <c r="CY812">
        <v>0</v>
      </c>
      <c r="CZ812">
        <v>0</v>
      </c>
      <c r="DA812">
        <v>0</v>
      </c>
      <c r="DB812">
        <v>1</v>
      </c>
      <c r="DC812">
        <v>0</v>
      </c>
      <c r="DD812">
        <v>5</v>
      </c>
      <c r="DE812">
        <v>14</v>
      </c>
      <c r="DF812">
        <v>22</v>
      </c>
      <c r="DG812">
        <v>16</v>
      </c>
      <c r="DH812">
        <v>2</v>
      </c>
      <c r="DI812">
        <v>1</v>
      </c>
      <c r="DJ812">
        <v>1</v>
      </c>
      <c r="DK812">
        <v>0</v>
      </c>
      <c r="DL812">
        <v>0</v>
      </c>
      <c r="DM812">
        <v>1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1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22</v>
      </c>
      <c r="EL812">
        <v>5</v>
      </c>
      <c r="EM812">
        <v>4</v>
      </c>
      <c r="EN812">
        <v>0</v>
      </c>
      <c r="EO812">
        <v>1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5</v>
      </c>
      <c r="FQ812">
        <v>35</v>
      </c>
      <c r="FR812">
        <v>18</v>
      </c>
      <c r="FS812">
        <v>9</v>
      </c>
      <c r="FT812">
        <v>2</v>
      </c>
      <c r="FU812">
        <v>1</v>
      </c>
      <c r="FV812">
        <v>0</v>
      </c>
      <c r="FW812">
        <v>0</v>
      </c>
      <c r="FX812">
        <v>2</v>
      </c>
      <c r="FY812">
        <v>0</v>
      </c>
      <c r="FZ812">
        <v>0</v>
      </c>
      <c r="GA812">
        <v>0</v>
      </c>
      <c r="GB812">
        <v>0</v>
      </c>
      <c r="GC812">
        <v>0</v>
      </c>
      <c r="GD812">
        <v>0</v>
      </c>
      <c r="GE812">
        <v>0</v>
      </c>
      <c r="GF812">
        <v>0</v>
      </c>
      <c r="GG812">
        <v>0</v>
      </c>
      <c r="GH812">
        <v>0</v>
      </c>
      <c r="GI812">
        <v>1</v>
      </c>
      <c r="GJ812">
        <v>0</v>
      </c>
      <c r="GK812">
        <v>0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1</v>
      </c>
      <c r="GR812">
        <v>0</v>
      </c>
      <c r="GS812">
        <v>0</v>
      </c>
      <c r="GT812">
        <v>1</v>
      </c>
      <c r="GU812">
        <v>35</v>
      </c>
      <c r="GV812">
        <v>32</v>
      </c>
      <c r="GW812">
        <v>8</v>
      </c>
      <c r="GX812">
        <v>5</v>
      </c>
      <c r="GY812">
        <v>4</v>
      </c>
      <c r="GZ812">
        <v>0</v>
      </c>
      <c r="HA812">
        <v>0</v>
      </c>
      <c r="HB812">
        <v>1</v>
      </c>
      <c r="HC812">
        <v>7</v>
      </c>
      <c r="HD812">
        <v>1</v>
      </c>
      <c r="HE812">
        <v>1</v>
      </c>
      <c r="HF812">
        <v>0</v>
      </c>
      <c r="HG812">
        <v>1</v>
      </c>
      <c r="HH812">
        <v>0</v>
      </c>
      <c r="HI812">
        <v>1</v>
      </c>
      <c r="HJ812">
        <v>0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2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0</v>
      </c>
      <c r="HY812">
        <v>0</v>
      </c>
      <c r="HZ812">
        <v>1</v>
      </c>
      <c r="IA812">
        <v>32</v>
      </c>
      <c r="IB812">
        <v>20</v>
      </c>
      <c r="IC812">
        <v>13</v>
      </c>
      <c r="ID812">
        <v>0</v>
      </c>
      <c r="IE812">
        <v>0</v>
      </c>
      <c r="IF812">
        <v>0</v>
      </c>
      <c r="IG812">
        <v>0</v>
      </c>
      <c r="IH812">
        <v>0</v>
      </c>
      <c r="II812">
        <v>0</v>
      </c>
      <c r="IJ812">
        <v>0</v>
      </c>
      <c r="IK812">
        <v>0</v>
      </c>
      <c r="IL812">
        <v>1</v>
      </c>
      <c r="IM812">
        <v>1</v>
      </c>
      <c r="IN812">
        <v>1</v>
      </c>
      <c r="IO812">
        <v>0</v>
      </c>
      <c r="IP812">
        <v>1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1</v>
      </c>
      <c r="IZ812">
        <v>0</v>
      </c>
      <c r="JA812">
        <v>0</v>
      </c>
      <c r="JB812">
        <v>0</v>
      </c>
      <c r="JC812">
        <v>0</v>
      </c>
      <c r="JD812">
        <v>1</v>
      </c>
      <c r="JE812">
        <v>1</v>
      </c>
      <c r="JF812">
        <v>20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2</v>
      </c>
      <c r="KR812">
        <v>1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0</v>
      </c>
      <c r="LA812">
        <v>0</v>
      </c>
      <c r="LB812">
        <v>0</v>
      </c>
      <c r="LC812">
        <v>0</v>
      </c>
      <c r="LD812">
        <v>0</v>
      </c>
      <c r="LE812">
        <v>0</v>
      </c>
      <c r="LF812">
        <v>0</v>
      </c>
      <c r="LG812">
        <v>1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2</v>
      </c>
    </row>
    <row r="813" spans="1:332">
      <c r="A813" t="s">
        <v>339</v>
      </c>
      <c r="B813" t="s">
        <v>1</v>
      </c>
      <c r="C813" t="str">
        <f>"066301"</f>
        <v>066301</v>
      </c>
      <c r="D813" t="s">
        <v>338</v>
      </c>
      <c r="E813">
        <v>31</v>
      </c>
      <c r="F813">
        <v>1576</v>
      </c>
      <c r="G813">
        <v>1180</v>
      </c>
      <c r="H813">
        <v>308</v>
      </c>
      <c r="I813">
        <v>872</v>
      </c>
      <c r="J813">
        <v>0</v>
      </c>
      <c r="K813">
        <v>5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872</v>
      </c>
      <c r="T813">
        <v>0</v>
      </c>
      <c r="U813">
        <v>0</v>
      </c>
      <c r="V813">
        <v>872</v>
      </c>
      <c r="W813">
        <v>13</v>
      </c>
      <c r="X813">
        <v>11</v>
      </c>
      <c r="Y813">
        <v>2</v>
      </c>
      <c r="Z813">
        <v>0</v>
      </c>
      <c r="AA813">
        <v>859</v>
      </c>
      <c r="AB813">
        <v>395</v>
      </c>
      <c r="AC813">
        <v>88</v>
      </c>
      <c r="AD813">
        <v>39</v>
      </c>
      <c r="AE813">
        <v>41</v>
      </c>
      <c r="AF813">
        <v>1</v>
      </c>
      <c r="AG813">
        <v>3</v>
      </c>
      <c r="AH813">
        <v>2</v>
      </c>
      <c r="AI813">
        <v>59</v>
      </c>
      <c r="AJ813">
        <v>1</v>
      </c>
      <c r="AK813">
        <v>44</v>
      </c>
      <c r="AL813">
        <v>47</v>
      </c>
      <c r="AM813">
        <v>9</v>
      </c>
      <c r="AN813">
        <v>2</v>
      </c>
      <c r="AO813">
        <v>3</v>
      </c>
      <c r="AP813">
        <v>2</v>
      </c>
      <c r="AQ813">
        <v>4</v>
      </c>
      <c r="AR813">
        <v>0</v>
      </c>
      <c r="AS813">
        <v>2</v>
      </c>
      <c r="AT813">
        <v>2</v>
      </c>
      <c r="AU813">
        <v>1</v>
      </c>
      <c r="AV813">
        <v>1</v>
      </c>
      <c r="AW813">
        <v>4</v>
      </c>
      <c r="AX813">
        <v>3</v>
      </c>
      <c r="AY813">
        <v>3</v>
      </c>
      <c r="AZ813">
        <v>2</v>
      </c>
      <c r="BA813">
        <v>1</v>
      </c>
      <c r="BB813">
        <v>0</v>
      </c>
      <c r="BC813">
        <v>2</v>
      </c>
      <c r="BD813">
        <v>2</v>
      </c>
      <c r="BE813">
        <v>1</v>
      </c>
      <c r="BF813">
        <v>26</v>
      </c>
      <c r="BG813">
        <v>395</v>
      </c>
      <c r="BH813">
        <v>137</v>
      </c>
      <c r="BI813">
        <v>97</v>
      </c>
      <c r="BJ813">
        <v>8</v>
      </c>
      <c r="BK813">
        <v>12</v>
      </c>
      <c r="BL813">
        <v>1</v>
      </c>
      <c r="BM813">
        <v>0</v>
      </c>
      <c r="BN813">
        <v>8</v>
      </c>
      <c r="BO813">
        <v>0</v>
      </c>
      <c r="BP813">
        <v>0</v>
      </c>
      <c r="BQ813">
        <v>0</v>
      </c>
      <c r="BR813">
        <v>1</v>
      </c>
      <c r="BS813">
        <v>1</v>
      </c>
      <c r="BT813">
        <v>4</v>
      </c>
      <c r="BU813">
        <v>0</v>
      </c>
      <c r="BV813">
        <v>0</v>
      </c>
      <c r="BW813">
        <v>0</v>
      </c>
      <c r="BX813">
        <v>0</v>
      </c>
      <c r="BY813">
        <v>1</v>
      </c>
      <c r="BZ813">
        <v>0</v>
      </c>
      <c r="CA813">
        <v>1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1</v>
      </c>
      <c r="CJ813">
        <v>0</v>
      </c>
      <c r="CK813">
        <v>0</v>
      </c>
      <c r="CL813">
        <v>2</v>
      </c>
      <c r="CM813">
        <v>137</v>
      </c>
      <c r="CN813">
        <v>27</v>
      </c>
      <c r="CO813">
        <v>10</v>
      </c>
      <c r="CP813">
        <v>11</v>
      </c>
      <c r="CQ813">
        <v>2</v>
      </c>
      <c r="CR813">
        <v>0</v>
      </c>
      <c r="CS813">
        <v>2</v>
      </c>
      <c r="CT813">
        <v>0</v>
      </c>
      <c r="CU813">
        <v>0</v>
      </c>
      <c r="CV813">
        <v>0</v>
      </c>
      <c r="CW813">
        <v>1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27</v>
      </c>
      <c r="DF813">
        <v>54</v>
      </c>
      <c r="DG813">
        <v>30</v>
      </c>
      <c r="DH813">
        <v>4</v>
      </c>
      <c r="DI813">
        <v>8</v>
      </c>
      <c r="DJ813">
        <v>2</v>
      </c>
      <c r="DK813">
        <v>1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3</v>
      </c>
      <c r="DT813">
        <v>1</v>
      </c>
      <c r="DU813">
        <v>0</v>
      </c>
      <c r="DV813">
        <v>1</v>
      </c>
      <c r="DW813">
        <v>0</v>
      </c>
      <c r="DX813">
        <v>0</v>
      </c>
      <c r="DY813">
        <v>0</v>
      </c>
      <c r="DZ813">
        <v>1</v>
      </c>
      <c r="EA813">
        <v>0</v>
      </c>
      <c r="EB813">
        <v>1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2</v>
      </c>
      <c r="EK813">
        <v>54</v>
      </c>
      <c r="EL813">
        <v>23</v>
      </c>
      <c r="EM813">
        <v>4</v>
      </c>
      <c r="EN813">
        <v>3</v>
      </c>
      <c r="EO813">
        <v>3</v>
      </c>
      <c r="EP813">
        <v>1</v>
      </c>
      <c r="EQ813">
        <v>0</v>
      </c>
      <c r="ER813">
        <v>0</v>
      </c>
      <c r="ES813">
        <v>1</v>
      </c>
      <c r="ET813">
        <v>0</v>
      </c>
      <c r="EU813">
        <v>0</v>
      </c>
      <c r="EV813">
        <v>0</v>
      </c>
      <c r="EW813">
        <v>0</v>
      </c>
      <c r="EX813">
        <v>1</v>
      </c>
      <c r="EY813">
        <v>1</v>
      </c>
      <c r="EZ813">
        <v>0</v>
      </c>
      <c r="FA813">
        <v>1</v>
      </c>
      <c r="FB813">
        <v>0</v>
      </c>
      <c r="FC813">
        <v>1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1</v>
      </c>
      <c r="FJ813">
        <v>1</v>
      </c>
      <c r="FK813">
        <v>1</v>
      </c>
      <c r="FL813">
        <v>0</v>
      </c>
      <c r="FM813">
        <v>0</v>
      </c>
      <c r="FN813">
        <v>1</v>
      </c>
      <c r="FO813">
        <v>3</v>
      </c>
      <c r="FP813">
        <v>23</v>
      </c>
      <c r="FQ813">
        <v>87</v>
      </c>
      <c r="FR813">
        <v>46</v>
      </c>
      <c r="FS813">
        <v>19</v>
      </c>
      <c r="FT813">
        <v>2</v>
      </c>
      <c r="FU813">
        <v>2</v>
      </c>
      <c r="FV813">
        <v>0</v>
      </c>
      <c r="FW813">
        <v>1</v>
      </c>
      <c r="FX813">
        <v>1</v>
      </c>
      <c r="FY813">
        <v>1</v>
      </c>
      <c r="FZ813">
        <v>0</v>
      </c>
      <c r="GA813">
        <v>0</v>
      </c>
      <c r="GB813">
        <v>1</v>
      </c>
      <c r="GC813">
        <v>1</v>
      </c>
      <c r="GD813">
        <v>1</v>
      </c>
      <c r="GE813">
        <v>0</v>
      </c>
      <c r="GF813">
        <v>0</v>
      </c>
      <c r="GG813">
        <v>0</v>
      </c>
      <c r="GH813">
        <v>0</v>
      </c>
      <c r="GI813">
        <v>1</v>
      </c>
      <c r="GJ813">
        <v>1</v>
      </c>
      <c r="GK813">
        <v>0</v>
      </c>
      <c r="GL813">
        <v>1</v>
      </c>
      <c r="GM813">
        <v>0</v>
      </c>
      <c r="GN813">
        <v>0</v>
      </c>
      <c r="GO813">
        <v>1</v>
      </c>
      <c r="GP813">
        <v>1</v>
      </c>
      <c r="GQ813">
        <v>0</v>
      </c>
      <c r="GR813">
        <v>2</v>
      </c>
      <c r="GS813">
        <v>1</v>
      </c>
      <c r="GT813">
        <v>4</v>
      </c>
      <c r="GU813">
        <v>87</v>
      </c>
      <c r="GV813">
        <v>96</v>
      </c>
      <c r="GW813">
        <v>28</v>
      </c>
      <c r="GX813">
        <v>11</v>
      </c>
      <c r="GY813">
        <v>0</v>
      </c>
      <c r="GZ813">
        <v>3</v>
      </c>
      <c r="HA813">
        <v>2</v>
      </c>
      <c r="HB813">
        <v>6</v>
      </c>
      <c r="HC813">
        <v>10</v>
      </c>
      <c r="HD813">
        <v>0</v>
      </c>
      <c r="HE813">
        <v>1</v>
      </c>
      <c r="HF813">
        <v>1</v>
      </c>
      <c r="HG813">
        <v>3</v>
      </c>
      <c r="HH813">
        <v>3</v>
      </c>
      <c r="HI813">
        <v>0</v>
      </c>
      <c r="HJ813">
        <v>2</v>
      </c>
      <c r="HK813">
        <v>0</v>
      </c>
      <c r="HL813">
        <v>0</v>
      </c>
      <c r="HM813">
        <v>5</v>
      </c>
      <c r="HN813">
        <v>0</v>
      </c>
      <c r="HO813">
        <v>4</v>
      </c>
      <c r="HP813">
        <v>2</v>
      </c>
      <c r="HQ813">
        <v>0</v>
      </c>
      <c r="HR813">
        <v>5</v>
      </c>
      <c r="HS813">
        <v>0</v>
      </c>
      <c r="HT813">
        <v>0</v>
      </c>
      <c r="HU813">
        <v>0</v>
      </c>
      <c r="HV813">
        <v>5</v>
      </c>
      <c r="HW813">
        <v>2</v>
      </c>
      <c r="HX813">
        <v>1</v>
      </c>
      <c r="HY813">
        <v>0</v>
      </c>
      <c r="HZ813">
        <v>2</v>
      </c>
      <c r="IA813">
        <v>96</v>
      </c>
      <c r="IB813">
        <v>34</v>
      </c>
      <c r="IC813">
        <v>18</v>
      </c>
      <c r="ID813">
        <v>5</v>
      </c>
      <c r="IE813">
        <v>2</v>
      </c>
      <c r="IF813">
        <v>1</v>
      </c>
      <c r="IG813">
        <v>0</v>
      </c>
      <c r="IH813">
        <v>0</v>
      </c>
      <c r="II813">
        <v>1</v>
      </c>
      <c r="IJ813">
        <v>0</v>
      </c>
      <c r="IK813">
        <v>1</v>
      </c>
      <c r="IL813">
        <v>2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0</v>
      </c>
      <c r="IY813">
        <v>1</v>
      </c>
      <c r="IZ813">
        <v>0</v>
      </c>
      <c r="JA813">
        <v>0</v>
      </c>
      <c r="JB813">
        <v>1</v>
      </c>
      <c r="JC813">
        <v>0</v>
      </c>
      <c r="JD813">
        <v>2</v>
      </c>
      <c r="JE813">
        <v>0</v>
      </c>
      <c r="JF813">
        <v>34</v>
      </c>
      <c r="JG813">
        <v>1</v>
      </c>
      <c r="JH813">
        <v>0</v>
      </c>
      <c r="JI813">
        <v>0</v>
      </c>
      <c r="JJ813">
        <v>1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1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5</v>
      </c>
      <c r="KR813">
        <v>1</v>
      </c>
      <c r="KS813">
        <v>0</v>
      </c>
      <c r="KT813">
        <v>1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1</v>
      </c>
      <c r="LD813">
        <v>0</v>
      </c>
      <c r="LE813">
        <v>0</v>
      </c>
      <c r="LF813">
        <v>1</v>
      </c>
      <c r="LG813">
        <v>0</v>
      </c>
      <c r="LH813">
        <v>0</v>
      </c>
      <c r="LI813">
        <v>0</v>
      </c>
      <c r="LJ813">
        <v>1</v>
      </c>
      <c r="LK813">
        <v>0</v>
      </c>
      <c r="LL813">
        <v>0</v>
      </c>
      <c r="LM813">
        <v>0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5</v>
      </c>
    </row>
    <row r="814" spans="1:332">
      <c r="A814" t="s">
        <v>337</v>
      </c>
      <c r="B814" t="s">
        <v>1</v>
      </c>
      <c r="C814" t="str">
        <f>"066301"</f>
        <v>066301</v>
      </c>
      <c r="D814" t="s">
        <v>336</v>
      </c>
      <c r="E814">
        <v>32</v>
      </c>
      <c r="F814">
        <v>1939</v>
      </c>
      <c r="G814">
        <v>1500</v>
      </c>
      <c r="H814">
        <v>480</v>
      </c>
      <c r="I814">
        <v>1020</v>
      </c>
      <c r="J814">
        <v>0</v>
      </c>
      <c r="K814">
        <v>7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1019</v>
      </c>
      <c r="T814">
        <v>0</v>
      </c>
      <c r="U814">
        <v>0</v>
      </c>
      <c r="V814">
        <v>1019</v>
      </c>
      <c r="W814">
        <v>12</v>
      </c>
      <c r="X814">
        <v>8</v>
      </c>
      <c r="Y814">
        <v>4</v>
      </c>
      <c r="Z814">
        <v>0</v>
      </c>
      <c r="AA814">
        <v>1007</v>
      </c>
      <c r="AB814">
        <v>421</v>
      </c>
      <c r="AC814">
        <v>98</v>
      </c>
      <c r="AD814">
        <v>36</v>
      </c>
      <c r="AE814">
        <v>65</v>
      </c>
      <c r="AF814">
        <v>7</v>
      </c>
      <c r="AG814">
        <v>8</v>
      </c>
      <c r="AH814">
        <v>5</v>
      </c>
      <c r="AI814">
        <v>58</v>
      </c>
      <c r="AJ814">
        <v>3</v>
      </c>
      <c r="AK814">
        <v>26</v>
      </c>
      <c r="AL814">
        <v>46</v>
      </c>
      <c r="AM814">
        <v>0</v>
      </c>
      <c r="AN814">
        <v>13</v>
      </c>
      <c r="AO814">
        <v>1</v>
      </c>
      <c r="AP814">
        <v>1</v>
      </c>
      <c r="AQ814">
        <v>0</v>
      </c>
      <c r="AR814">
        <v>0</v>
      </c>
      <c r="AS814">
        <v>2</v>
      </c>
      <c r="AT814">
        <v>2</v>
      </c>
      <c r="AU814">
        <v>2</v>
      </c>
      <c r="AV814">
        <v>0</v>
      </c>
      <c r="AW814">
        <v>9</v>
      </c>
      <c r="AX814">
        <v>2</v>
      </c>
      <c r="AY814">
        <v>1</v>
      </c>
      <c r="AZ814">
        <v>1</v>
      </c>
      <c r="BA814">
        <v>5</v>
      </c>
      <c r="BB814">
        <v>1</v>
      </c>
      <c r="BC814">
        <v>1</v>
      </c>
      <c r="BD814">
        <v>1</v>
      </c>
      <c r="BE814">
        <v>0</v>
      </c>
      <c r="BF814">
        <v>27</v>
      </c>
      <c r="BG814">
        <v>421</v>
      </c>
      <c r="BH814">
        <v>230</v>
      </c>
      <c r="BI814">
        <v>126</v>
      </c>
      <c r="BJ814">
        <v>33</v>
      </c>
      <c r="BK814">
        <v>11</v>
      </c>
      <c r="BL814">
        <v>12</v>
      </c>
      <c r="BM814">
        <v>1</v>
      </c>
      <c r="BN814">
        <v>18</v>
      </c>
      <c r="BO814">
        <v>10</v>
      </c>
      <c r="BP814">
        <v>0</v>
      </c>
      <c r="BQ814">
        <v>2</v>
      </c>
      <c r="BR814">
        <v>3</v>
      </c>
      <c r="BS814">
        <v>1</v>
      </c>
      <c r="BT814">
        <v>5</v>
      </c>
      <c r="BU814">
        <v>0</v>
      </c>
      <c r="BV814">
        <v>1</v>
      </c>
      <c r="BW814">
        <v>0</v>
      </c>
      <c r="BX814">
        <v>0</v>
      </c>
      <c r="BY814">
        <v>1</v>
      </c>
      <c r="BZ814">
        <v>0</v>
      </c>
      <c r="CA814">
        <v>2</v>
      </c>
      <c r="CB814">
        <v>0</v>
      </c>
      <c r="CC814">
        <v>0</v>
      </c>
      <c r="CD814">
        <v>1</v>
      </c>
      <c r="CE814">
        <v>0</v>
      </c>
      <c r="CF814">
        <v>0</v>
      </c>
      <c r="CG814">
        <v>0</v>
      </c>
      <c r="CH814">
        <v>0</v>
      </c>
      <c r="CI814">
        <v>2</v>
      </c>
      <c r="CJ814">
        <v>0</v>
      </c>
      <c r="CK814">
        <v>0</v>
      </c>
      <c r="CL814">
        <v>1</v>
      </c>
      <c r="CM814">
        <v>230</v>
      </c>
      <c r="CN814">
        <v>30</v>
      </c>
      <c r="CO814">
        <v>18</v>
      </c>
      <c r="CP814">
        <v>6</v>
      </c>
      <c r="CQ814">
        <v>2</v>
      </c>
      <c r="CR814">
        <v>0</v>
      </c>
      <c r="CS814">
        <v>1</v>
      </c>
      <c r="CT814">
        <v>0</v>
      </c>
      <c r="CU814">
        <v>1</v>
      </c>
      <c r="CV814">
        <v>0</v>
      </c>
      <c r="CW814">
        <v>0</v>
      </c>
      <c r="CX814">
        <v>1</v>
      </c>
      <c r="CY814">
        <v>0</v>
      </c>
      <c r="CZ814">
        <v>0</v>
      </c>
      <c r="DA814">
        <v>0</v>
      </c>
      <c r="DB814">
        <v>1</v>
      </c>
      <c r="DC814">
        <v>0</v>
      </c>
      <c r="DD814">
        <v>0</v>
      </c>
      <c r="DE814">
        <v>30</v>
      </c>
      <c r="DF814">
        <v>73</v>
      </c>
      <c r="DG814">
        <v>45</v>
      </c>
      <c r="DH814">
        <v>2</v>
      </c>
      <c r="DI814">
        <v>5</v>
      </c>
      <c r="DJ814">
        <v>4</v>
      </c>
      <c r="DK814">
        <v>0</v>
      </c>
      <c r="DL814">
        <v>0</v>
      </c>
      <c r="DM814">
        <v>2</v>
      </c>
      <c r="DN814">
        <v>1</v>
      </c>
      <c r="DO814">
        <v>1</v>
      </c>
      <c r="DP814">
        <v>0</v>
      </c>
      <c r="DQ814">
        <v>0</v>
      </c>
      <c r="DR814">
        <v>0</v>
      </c>
      <c r="DS814">
        <v>1</v>
      </c>
      <c r="DT814">
        <v>2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1</v>
      </c>
      <c r="EB814">
        <v>0</v>
      </c>
      <c r="EC814">
        <v>0</v>
      </c>
      <c r="ED814">
        <v>0</v>
      </c>
      <c r="EE814">
        <v>2</v>
      </c>
      <c r="EF814">
        <v>0</v>
      </c>
      <c r="EG814">
        <v>1</v>
      </c>
      <c r="EH814">
        <v>0</v>
      </c>
      <c r="EI814">
        <v>3</v>
      </c>
      <c r="EJ814">
        <v>3</v>
      </c>
      <c r="EK814">
        <v>73</v>
      </c>
      <c r="EL814">
        <v>15</v>
      </c>
      <c r="EM814">
        <v>4</v>
      </c>
      <c r="EN814">
        <v>1</v>
      </c>
      <c r="EO814">
        <v>0</v>
      </c>
      <c r="EP814">
        <v>2</v>
      </c>
      <c r="EQ814">
        <v>0</v>
      </c>
      <c r="ER814">
        <v>0</v>
      </c>
      <c r="ES814">
        <v>1</v>
      </c>
      <c r="ET814">
        <v>0</v>
      </c>
      <c r="EU814">
        <v>0</v>
      </c>
      <c r="EV814">
        <v>1</v>
      </c>
      <c r="EW814">
        <v>2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1</v>
      </c>
      <c r="FG814">
        <v>2</v>
      </c>
      <c r="FH814">
        <v>0</v>
      </c>
      <c r="FI814">
        <v>0</v>
      </c>
      <c r="FJ814">
        <v>0</v>
      </c>
      <c r="FK814">
        <v>0</v>
      </c>
      <c r="FL814">
        <v>1</v>
      </c>
      <c r="FM814">
        <v>0</v>
      </c>
      <c r="FN814">
        <v>0</v>
      </c>
      <c r="FO814">
        <v>0</v>
      </c>
      <c r="FP814">
        <v>15</v>
      </c>
      <c r="FQ814">
        <v>81</v>
      </c>
      <c r="FR814">
        <v>43</v>
      </c>
      <c r="FS814">
        <v>18</v>
      </c>
      <c r="FT814">
        <v>7</v>
      </c>
      <c r="FU814">
        <v>2</v>
      </c>
      <c r="FV814">
        <v>1</v>
      </c>
      <c r="FW814">
        <v>1</v>
      </c>
      <c r="FX814">
        <v>1</v>
      </c>
      <c r="FY814">
        <v>0</v>
      </c>
      <c r="FZ814">
        <v>1</v>
      </c>
      <c r="GA814">
        <v>0</v>
      </c>
      <c r="GB814">
        <v>0</v>
      </c>
      <c r="GC814">
        <v>0</v>
      </c>
      <c r="GD814">
        <v>1</v>
      </c>
      <c r="GE814">
        <v>0</v>
      </c>
      <c r="GF814">
        <v>0</v>
      </c>
      <c r="GG814">
        <v>0</v>
      </c>
      <c r="GH814">
        <v>1</v>
      </c>
      <c r="GI814">
        <v>0</v>
      </c>
      <c r="GJ814">
        <v>0</v>
      </c>
      <c r="GK814">
        <v>0</v>
      </c>
      <c r="GL814">
        <v>0</v>
      </c>
      <c r="GM814">
        <v>2</v>
      </c>
      <c r="GN814">
        <v>1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2</v>
      </c>
      <c r="GU814">
        <v>81</v>
      </c>
      <c r="GV814">
        <v>101</v>
      </c>
      <c r="GW814">
        <v>23</v>
      </c>
      <c r="GX814">
        <v>2</v>
      </c>
      <c r="GY814">
        <v>0</v>
      </c>
      <c r="GZ814">
        <v>0</v>
      </c>
      <c r="HA814">
        <v>7</v>
      </c>
      <c r="HB814">
        <v>2</v>
      </c>
      <c r="HC814">
        <v>8</v>
      </c>
      <c r="HD814">
        <v>2</v>
      </c>
      <c r="HE814">
        <v>0</v>
      </c>
      <c r="HF814">
        <v>1</v>
      </c>
      <c r="HG814">
        <v>1</v>
      </c>
      <c r="HH814">
        <v>1</v>
      </c>
      <c r="HI814">
        <v>1</v>
      </c>
      <c r="HJ814">
        <v>0</v>
      </c>
      <c r="HK814">
        <v>1</v>
      </c>
      <c r="HL814">
        <v>0</v>
      </c>
      <c r="HM814">
        <v>29</v>
      </c>
      <c r="HN814">
        <v>0</v>
      </c>
      <c r="HO814">
        <v>1</v>
      </c>
      <c r="HP814">
        <v>0</v>
      </c>
      <c r="HQ814">
        <v>6</v>
      </c>
      <c r="HR814">
        <v>2</v>
      </c>
      <c r="HS814">
        <v>0</v>
      </c>
      <c r="HT814">
        <v>0</v>
      </c>
      <c r="HU814">
        <v>8</v>
      </c>
      <c r="HV814">
        <v>1</v>
      </c>
      <c r="HW814">
        <v>0</v>
      </c>
      <c r="HX814">
        <v>2</v>
      </c>
      <c r="HY814">
        <v>2</v>
      </c>
      <c r="HZ814">
        <v>1</v>
      </c>
      <c r="IA814">
        <v>101</v>
      </c>
      <c r="IB814">
        <v>52</v>
      </c>
      <c r="IC814">
        <v>33</v>
      </c>
      <c r="ID814">
        <v>2</v>
      </c>
      <c r="IE814">
        <v>1</v>
      </c>
      <c r="IF814">
        <v>2</v>
      </c>
      <c r="IG814">
        <v>2</v>
      </c>
      <c r="IH814">
        <v>0</v>
      </c>
      <c r="II814">
        <v>0</v>
      </c>
      <c r="IJ814">
        <v>1</v>
      </c>
      <c r="IK814">
        <v>0</v>
      </c>
      <c r="IL814">
        <v>3</v>
      </c>
      <c r="IM814">
        <v>0</v>
      </c>
      <c r="IN814">
        <v>0</v>
      </c>
      <c r="IO814">
        <v>0</v>
      </c>
      <c r="IP814">
        <v>0</v>
      </c>
      <c r="IQ814">
        <v>1</v>
      </c>
      <c r="IR814">
        <v>1</v>
      </c>
      <c r="IS814">
        <v>0</v>
      </c>
      <c r="IT814">
        <v>0</v>
      </c>
      <c r="IU814">
        <v>0</v>
      </c>
      <c r="IV814">
        <v>1</v>
      </c>
      <c r="IW814">
        <v>1</v>
      </c>
      <c r="IX814">
        <v>0</v>
      </c>
      <c r="IY814">
        <v>1</v>
      </c>
      <c r="IZ814">
        <v>0</v>
      </c>
      <c r="JA814">
        <v>1</v>
      </c>
      <c r="JB814">
        <v>0</v>
      </c>
      <c r="JC814">
        <v>0</v>
      </c>
      <c r="JD814">
        <v>2</v>
      </c>
      <c r="JE814">
        <v>0</v>
      </c>
      <c r="JF814">
        <v>52</v>
      </c>
      <c r="JG814">
        <v>2</v>
      </c>
      <c r="JH814">
        <v>0</v>
      </c>
      <c r="JI814">
        <v>1</v>
      </c>
      <c r="JJ814">
        <v>0</v>
      </c>
      <c r="JK814">
        <v>0</v>
      </c>
      <c r="JL814">
        <v>1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0</v>
      </c>
      <c r="JW814">
        <v>0</v>
      </c>
      <c r="JX814">
        <v>2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2</v>
      </c>
      <c r="KR814">
        <v>1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1</v>
      </c>
      <c r="LP814">
        <v>0</v>
      </c>
      <c r="LQ814">
        <v>0</v>
      </c>
      <c r="LR814">
        <v>0</v>
      </c>
      <c r="LS814">
        <v>0</v>
      </c>
      <c r="LT814">
        <v>2</v>
      </c>
    </row>
    <row r="815" spans="1:332">
      <c r="A815" t="s">
        <v>335</v>
      </c>
      <c r="B815" t="s">
        <v>1</v>
      </c>
      <c r="C815" t="str">
        <f>"066301"</f>
        <v>066301</v>
      </c>
      <c r="D815" t="s">
        <v>334</v>
      </c>
      <c r="E815">
        <v>33</v>
      </c>
      <c r="F815">
        <v>1827</v>
      </c>
      <c r="G815">
        <v>1401</v>
      </c>
      <c r="H815">
        <v>321</v>
      </c>
      <c r="I815">
        <v>1080</v>
      </c>
      <c r="J815">
        <v>0</v>
      </c>
      <c r="K815">
        <v>12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1079</v>
      </c>
      <c r="T815">
        <v>0</v>
      </c>
      <c r="U815">
        <v>0</v>
      </c>
      <c r="V815">
        <v>1079</v>
      </c>
      <c r="W815">
        <v>14</v>
      </c>
      <c r="X815">
        <v>12</v>
      </c>
      <c r="Y815">
        <v>2</v>
      </c>
      <c r="Z815">
        <v>0</v>
      </c>
      <c r="AA815">
        <v>1065</v>
      </c>
      <c r="AB815">
        <v>457</v>
      </c>
      <c r="AC815">
        <v>102</v>
      </c>
      <c r="AD815">
        <v>48</v>
      </c>
      <c r="AE815">
        <v>63</v>
      </c>
      <c r="AF815">
        <v>4</v>
      </c>
      <c r="AG815">
        <v>4</v>
      </c>
      <c r="AH815">
        <v>1</v>
      </c>
      <c r="AI815">
        <v>42</v>
      </c>
      <c r="AJ815">
        <v>2</v>
      </c>
      <c r="AK815">
        <v>29</v>
      </c>
      <c r="AL815">
        <v>73</v>
      </c>
      <c r="AM815">
        <v>3</v>
      </c>
      <c r="AN815">
        <v>8</v>
      </c>
      <c r="AO815">
        <v>8</v>
      </c>
      <c r="AP815">
        <v>4</v>
      </c>
      <c r="AQ815">
        <v>0</v>
      </c>
      <c r="AR815">
        <v>2</v>
      </c>
      <c r="AS815">
        <v>4</v>
      </c>
      <c r="AT815">
        <v>0</v>
      </c>
      <c r="AU815">
        <v>0</v>
      </c>
      <c r="AV815">
        <v>0</v>
      </c>
      <c r="AW815">
        <v>7</v>
      </c>
      <c r="AX815">
        <v>1</v>
      </c>
      <c r="AY815">
        <v>0</v>
      </c>
      <c r="AZ815">
        <v>3</v>
      </c>
      <c r="BA815">
        <v>1</v>
      </c>
      <c r="BB815">
        <v>1</v>
      </c>
      <c r="BC815">
        <v>1</v>
      </c>
      <c r="BD815">
        <v>2</v>
      </c>
      <c r="BE815">
        <v>1</v>
      </c>
      <c r="BF815">
        <v>43</v>
      </c>
      <c r="BG815">
        <v>457</v>
      </c>
      <c r="BH815">
        <v>239</v>
      </c>
      <c r="BI815">
        <v>157</v>
      </c>
      <c r="BJ815">
        <v>18</v>
      </c>
      <c r="BK815">
        <v>12</v>
      </c>
      <c r="BL815">
        <v>7</v>
      </c>
      <c r="BM815">
        <v>0</v>
      </c>
      <c r="BN815">
        <v>15</v>
      </c>
      <c r="BO815">
        <v>8</v>
      </c>
      <c r="BP815">
        <v>0</v>
      </c>
      <c r="BQ815">
        <v>2</v>
      </c>
      <c r="BR815">
        <v>3</v>
      </c>
      <c r="BS815">
        <v>1</v>
      </c>
      <c r="BT815">
        <v>11</v>
      </c>
      <c r="BU815">
        <v>0</v>
      </c>
      <c r="BV815">
        <v>0</v>
      </c>
      <c r="BW815">
        <v>1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1</v>
      </c>
      <c r="CG815">
        <v>0</v>
      </c>
      <c r="CH815">
        <v>0</v>
      </c>
      <c r="CI815">
        <v>2</v>
      </c>
      <c r="CJ815">
        <v>0</v>
      </c>
      <c r="CK815">
        <v>0</v>
      </c>
      <c r="CL815">
        <v>1</v>
      </c>
      <c r="CM815">
        <v>239</v>
      </c>
      <c r="CN815">
        <v>34</v>
      </c>
      <c r="CO815">
        <v>15</v>
      </c>
      <c r="CP815">
        <v>8</v>
      </c>
      <c r="CQ815">
        <v>0</v>
      </c>
      <c r="CR815">
        <v>0</v>
      </c>
      <c r="CS815">
        <v>3</v>
      </c>
      <c r="CT815">
        <v>3</v>
      </c>
      <c r="CU815">
        <v>0</v>
      </c>
      <c r="CV815">
        <v>0</v>
      </c>
      <c r="CW815">
        <v>2</v>
      </c>
      <c r="CX815">
        <v>1</v>
      </c>
      <c r="CY815">
        <v>0</v>
      </c>
      <c r="CZ815">
        <v>1</v>
      </c>
      <c r="DA815">
        <v>0</v>
      </c>
      <c r="DB815">
        <v>0</v>
      </c>
      <c r="DC815">
        <v>0</v>
      </c>
      <c r="DD815">
        <v>1</v>
      </c>
      <c r="DE815">
        <v>34</v>
      </c>
      <c r="DF815">
        <v>61</v>
      </c>
      <c r="DG815">
        <v>38</v>
      </c>
      <c r="DH815">
        <v>2</v>
      </c>
      <c r="DI815">
        <v>6</v>
      </c>
      <c r="DJ815">
        <v>2</v>
      </c>
      <c r="DK815">
        <v>1</v>
      </c>
      <c r="DL815">
        <v>0</v>
      </c>
      <c r="DM815">
        <v>0</v>
      </c>
      <c r="DN815">
        <v>1</v>
      </c>
      <c r="DO815">
        <v>0</v>
      </c>
      <c r="DP815">
        <v>0</v>
      </c>
      <c r="DQ815">
        <v>1</v>
      </c>
      <c r="DR815">
        <v>0</v>
      </c>
      <c r="DS815">
        <v>0</v>
      </c>
      <c r="DT815">
        <v>1</v>
      </c>
      <c r="DU815">
        <v>0</v>
      </c>
      <c r="DV815">
        <v>0</v>
      </c>
      <c r="DW815">
        <v>3</v>
      </c>
      <c r="DX815">
        <v>0</v>
      </c>
      <c r="DY815">
        <v>0</v>
      </c>
      <c r="DZ815">
        <v>0</v>
      </c>
      <c r="EA815">
        <v>3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1</v>
      </c>
      <c r="EH815">
        <v>1</v>
      </c>
      <c r="EI815">
        <v>0</v>
      </c>
      <c r="EJ815">
        <v>1</v>
      </c>
      <c r="EK815">
        <v>61</v>
      </c>
      <c r="EL815">
        <v>26</v>
      </c>
      <c r="EM815">
        <v>10</v>
      </c>
      <c r="EN815">
        <v>3</v>
      </c>
      <c r="EO815">
        <v>0</v>
      </c>
      <c r="EP815">
        <v>3</v>
      </c>
      <c r="EQ815">
        <v>0</v>
      </c>
      <c r="ER815">
        <v>0</v>
      </c>
      <c r="ES815">
        <v>2</v>
      </c>
      <c r="ET815">
        <v>0</v>
      </c>
      <c r="EU815">
        <v>1</v>
      </c>
      <c r="EV815">
        <v>1</v>
      </c>
      <c r="EW815">
        <v>5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1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26</v>
      </c>
      <c r="FQ815">
        <v>97</v>
      </c>
      <c r="FR815">
        <v>58</v>
      </c>
      <c r="FS815">
        <v>26</v>
      </c>
      <c r="FT815">
        <v>3</v>
      </c>
      <c r="FU815">
        <v>0</v>
      </c>
      <c r="FV815">
        <v>0</v>
      </c>
      <c r="FW815">
        <v>0</v>
      </c>
      <c r="FX815">
        <v>2</v>
      </c>
      <c r="FY815">
        <v>1</v>
      </c>
      <c r="FZ815">
        <v>0</v>
      </c>
      <c r="GA815">
        <v>0</v>
      </c>
      <c r="GB815">
        <v>0</v>
      </c>
      <c r="GC815">
        <v>0</v>
      </c>
      <c r="GD815">
        <v>2</v>
      </c>
      <c r="GE815">
        <v>0</v>
      </c>
      <c r="GF815">
        <v>0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2</v>
      </c>
      <c r="GM815">
        <v>0</v>
      </c>
      <c r="GN815">
        <v>0</v>
      </c>
      <c r="GO815">
        <v>1</v>
      </c>
      <c r="GP815">
        <v>1</v>
      </c>
      <c r="GQ815">
        <v>0</v>
      </c>
      <c r="GR815">
        <v>0</v>
      </c>
      <c r="GS815">
        <v>0</v>
      </c>
      <c r="GT815">
        <v>1</v>
      </c>
      <c r="GU815">
        <v>97</v>
      </c>
      <c r="GV815">
        <v>80</v>
      </c>
      <c r="GW815">
        <v>23</v>
      </c>
      <c r="GX815">
        <v>8</v>
      </c>
      <c r="GY815">
        <v>8</v>
      </c>
      <c r="GZ815">
        <v>1</v>
      </c>
      <c r="HA815">
        <v>0</v>
      </c>
      <c r="HB815">
        <v>5</v>
      </c>
      <c r="HC815">
        <v>7</v>
      </c>
      <c r="HD815">
        <v>2</v>
      </c>
      <c r="HE815">
        <v>1</v>
      </c>
      <c r="HF815">
        <v>2</v>
      </c>
      <c r="HG815">
        <v>0</v>
      </c>
      <c r="HH815">
        <v>1</v>
      </c>
      <c r="HI815">
        <v>0</v>
      </c>
      <c r="HJ815">
        <v>0</v>
      </c>
      <c r="HK815">
        <v>0</v>
      </c>
      <c r="HL815">
        <v>1</v>
      </c>
      <c r="HM815">
        <v>3</v>
      </c>
      <c r="HN815">
        <v>0</v>
      </c>
      <c r="HO815">
        <v>2</v>
      </c>
      <c r="HP815">
        <v>3</v>
      </c>
      <c r="HQ815">
        <v>3</v>
      </c>
      <c r="HR815">
        <v>0</v>
      </c>
      <c r="HS815">
        <v>0</v>
      </c>
      <c r="HT815">
        <v>0</v>
      </c>
      <c r="HU815">
        <v>1</v>
      </c>
      <c r="HV815">
        <v>1</v>
      </c>
      <c r="HW815">
        <v>0</v>
      </c>
      <c r="HX815">
        <v>4</v>
      </c>
      <c r="HY815">
        <v>1</v>
      </c>
      <c r="HZ815">
        <v>3</v>
      </c>
      <c r="IA815">
        <v>80</v>
      </c>
      <c r="IB815">
        <v>65</v>
      </c>
      <c r="IC815">
        <v>42</v>
      </c>
      <c r="ID815">
        <v>2</v>
      </c>
      <c r="IE815">
        <v>7</v>
      </c>
      <c r="IF815">
        <v>0</v>
      </c>
      <c r="IG815">
        <v>0</v>
      </c>
      <c r="IH815">
        <v>1</v>
      </c>
      <c r="II815">
        <v>4</v>
      </c>
      <c r="IJ815">
        <v>1</v>
      </c>
      <c r="IK815">
        <v>0</v>
      </c>
      <c r="IL815">
        <v>0</v>
      </c>
      <c r="IM815">
        <v>0</v>
      </c>
      <c r="IN815">
        <v>0</v>
      </c>
      <c r="IO815">
        <v>1</v>
      </c>
      <c r="IP815">
        <v>0</v>
      </c>
      <c r="IQ815">
        <v>1</v>
      </c>
      <c r="IR815">
        <v>0</v>
      </c>
      <c r="IS815">
        <v>0</v>
      </c>
      <c r="IT815">
        <v>2</v>
      </c>
      <c r="IU815">
        <v>0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1</v>
      </c>
      <c r="JC815">
        <v>0</v>
      </c>
      <c r="JD815">
        <v>0</v>
      </c>
      <c r="JE815">
        <v>3</v>
      </c>
      <c r="JF815">
        <v>65</v>
      </c>
      <c r="JG815">
        <v>4</v>
      </c>
      <c r="JH815">
        <v>1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1</v>
      </c>
      <c r="JT815">
        <v>0</v>
      </c>
      <c r="JU815">
        <v>1</v>
      </c>
      <c r="JV815">
        <v>0</v>
      </c>
      <c r="JW815">
        <v>0</v>
      </c>
      <c r="JX815">
        <v>4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2</v>
      </c>
      <c r="KR815">
        <v>1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0</v>
      </c>
      <c r="KY815">
        <v>0</v>
      </c>
      <c r="KZ815">
        <v>0</v>
      </c>
      <c r="LA815">
        <v>0</v>
      </c>
      <c r="LB815">
        <v>0</v>
      </c>
      <c r="LC815">
        <v>0</v>
      </c>
      <c r="LD815">
        <v>0</v>
      </c>
      <c r="LE815">
        <v>0</v>
      </c>
      <c r="LF815">
        <v>1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2</v>
      </c>
    </row>
    <row r="816" spans="1:332">
      <c r="A816" t="s">
        <v>333</v>
      </c>
      <c r="B816" t="s">
        <v>1</v>
      </c>
      <c r="C816" t="str">
        <f>"066301"</f>
        <v>066301</v>
      </c>
      <c r="D816" t="s">
        <v>331</v>
      </c>
      <c r="E816">
        <v>34</v>
      </c>
      <c r="F816">
        <v>1994</v>
      </c>
      <c r="G816">
        <v>1530</v>
      </c>
      <c r="H816">
        <v>492</v>
      </c>
      <c r="I816">
        <v>1038</v>
      </c>
      <c r="J816">
        <v>0</v>
      </c>
      <c r="K816">
        <v>10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1038</v>
      </c>
      <c r="T816">
        <v>0</v>
      </c>
      <c r="U816">
        <v>0</v>
      </c>
      <c r="V816">
        <v>1038</v>
      </c>
      <c r="W816">
        <v>13</v>
      </c>
      <c r="X816">
        <v>13</v>
      </c>
      <c r="Y816">
        <v>0</v>
      </c>
      <c r="Z816">
        <v>0</v>
      </c>
      <c r="AA816">
        <v>1025</v>
      </c>
      <c r="AB816">
        <v>546</v>
      </c>
      <c r="AC816">
        <v>63</v>
      </c>
      <c r="AD816">
        <v>20</v>
      </c>
      <c r="AE816">
        <v>30</v>
      </c>
      <c r="AF816">
        <v>6</v>
      </c>
      <c r="AG816">
        <v>2</v>
      </c>
      <c r="AH816">
        <v>3</v>
      </c>
      <c r="AI816">
        <v>42</v>
      </c>
      <c r="AJ816">
        <v>1</v>
      </c>
      <c r="AK816">
        <v>15</v>
      </c>
      <c r="AL816">
        <v>331</v>
      </c>
      <c r="AM816">
        <v>5</v>
      </c>
      <c r="AN816">
        <v>1</v>
      </c>
      <c r="AO816">
        <v>2</v>
      </c>
      <c r="AP816">
        <v>0</v>
      </c>
      <c r="AQ816">
        <v>0</v>
      </c>
      <c r="AR816">
        <v>0</v>
      </c>
      <c r="AS816">
        <v>0</v>
      </c>
      <c r="AT816">
        <v>1</v>
      </c>
      <c r="AU816">
        <v>0</v>
      </c>
      <c r="AV816">
        <v>1</v>
      </c>
      <c r="AW816">
        <v>1</v>
      </c>
      <c r="AX816">
        <v>2</v>
      </c>
      <c r="AY816">
        <v>0</v>
      </c>
      <c r="AZ816">
        <v>0</v>
      </c>
      <c r="BA816">
        <v>2</v>
      </c>
      <c r="BB816">
        <v>0</v>
      </c>
      <c r="BC816">
        <v>0</v>
      </c>
      <c r="BD816">
        <v>1</v>
      </c>
      <c r="BE816">
        <v>1</v>
      </c>
      <c r="BF816">
        <v>16</v>
      </c>
      <c r="BG816">
        <v>546</v>
      </c>
      <c r="BH816">
        <v>180</v>
      </c>
      <c r="BI816">
        <v>125</v>
      </c>
      <c r="BJ816">
        <v>10</v>
      </c>
      <c r="BK816">
        <v>8</v>
      </c>
      <c r="BL816">
        <v>4</v>
      </c>
      <c r="BM816">
        <v>0</v>
      </c>
      <c r="BN816">
        <v>12</v>
      </c>
      <c r="BO816">
        <v>3</v>
      </c>
      <c r="BP816">
        <v>0</v>
      </c>
      <c r="BQ816">
        <v>1</v>
      </c>
      <c r="BR816">
        <v>5</v>
      </c>
      <c r="BS816">
        <v>1</v>
      </c>
      <c r="BT816">
        <v>5</v>
      </c>
      <c r="BU816">
        <v>0</v>
      </c>
      <c r="BV816">
        <v>0</v>
      </c>
      <c r="BW816">
        <v>0</v>
      </c>
      <c r="BX816">
        <v>0</v>
      </c>
      <c r="BY816">
        <v>2</v>
      </c>
      <c r="BZ816">
        <v>0</v>
      </c>
      <c r="CA816">
        <v>1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1</v>
      </c>
      <c r="CL816">
        <v>2</v>
      </c>
      <c r="CM816">
        <v>180</v>
      </c>
      <c r="CN816">
        <v>26</v>
      </c>
      <c r="CO816">
        <v>11</v>
      </c>
      <c r="CP816">
        <v>6</v>
      </c>
      <c r="CQ816">
        <v>1</v>
      </c>
      <c r="CR816">
        <v>1</v>
      </c>
      <c r="CS816">
        <v>0</v>
      </c>
      <c r="CT816">
        <v>1</v>
      </c>
      <c r="CU816">
        <v>1</v>
      </c>
      <c r="CV816">
        <v>2</v>
      </c>
      <c r="CW816">
        <v>0</v>
      </c>
      <c r="CX816">
        <v>0</v>
      </c>
      <c r="CY816">
        <v>0</v>
      </c>
      <c r="CZ816">
        <v>0</v>
      </c>
      <c r="DA816">
        <v>1</v>
      </c>
      <c r="DB816">
        <v>0</v>
      </c>
      <c r="DC816">
        <v>1</v>
      </c>
      <c r="DD816">
        <v>1</v>
      </c>
      <c r="DE816">
        <v>26</v>
      </c>
      <c r="DF816">
        <v>42</v>
      </c>
      <c r="DG816">
        <v>23</v>
      </c>
      <c r="DH816">
        <v>3</v>
      </c>
      <c r="DI816">
        <v>2</v>
      </c>
      <c r="DJ816">
        <v>5</v>
      </c>
      <c r="DK816">
        <v>1</v>
      </c>
      <c r="DL816">
        <v>1</v>
      </c>
      <c r="DM816">
        <v>0</v>
      </c>
      <c r="DN816">
        <v>0</v>
      </c>
      <c r="DO816">
        <v>1</v>
      </c>
      <c r="DP816">
        <v>1</v>
      </c>
      <c r="DQ816">
        <v>0</v>
      </c>
      <c r="DR816">
        <v>0</v>
      </c>
      <c r="DS816">
        <v>1</v>
      </c>
      <c r="DT816">
        <v>0</v>
      </c>
      <c r="DU816">
        <v>0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0</v>
      </c>
      <c r="ED816">
        <v>0</v>
      </c>
      <c r="EE816">
        <v>1</v>
      </c>
      <c r="EF816">
        <v>0</v>
      </c>
      <c r="EG816">
        <v>0</v>
      </c>
      <c r="EH816">
        <v>0</v>
      </c>
      <c r="EI816">
        <v>0</v>
      </c>
      <c r="EJ816">
        <v>1</v>
      </c>
      <c r="EK816">
        <v>42</v>
      </c>
      <c r="EL816">
        <v>10</v>
      </c>
      <c r="EM816">
        <v>1</v>
      </c>
      <c r="EN816">
        <v>0</v>
      </c>
      <c r="EO816">
        <v>0</v>
      </c>
      <c r="EP816">
        <v>0</v>
      </c>
      <c r="EQ816">
        <v>1</v>
      </c>
      <c r="ER816">
        <v>0</v>
      </c>
      <c r="ES816">
        <v>0</v>
      </c>
      <c r="ET816">
        <v>0</v>
      </c>
      <c r="EU816">
        <v>1</v>
      </c>
      <c r="EV816">
        <v>0</v>
      </c>
      <c r="EW816">
        <v>0</v>
      </c>
      <c r="EX816">
        <v>1</v>
      </c>
      <c r="EY816">
        <v>0</v>
      </c>
      <c r="EZ816">
        <v>0</v>
      </c>
      <c r="FA816">
        <v>1</v>
      </c>
      <c r="FB816">
        <v>0</v>
      </c>
      <c r="FC816">
        <v>0</v>
      </c>
      <c r="FD816">
        <v>2</v>
      </c>
      <c r="FE816">
        <v>0</v>
      </c>
      <c r="FF816">
        <v>0</v>
      </c>
      <c r="FG816">
        <v>2</v>
      </c>
      <c r="FH816">
        <v>0</v>
      </c>
      <c r="FI816">
        <v>0</v>
      </c>
      <c r="FJ816">
        <v>0</v>
      </c>
      <c r="FK816">
        <v>1</v>
      </c>
      <c r="FL816">
        <v>0</v>
      </c>
      <c r="FM816">
        <v>0</v>
      </c>
      <c r="FN816">
        <v>0</v>
      </c>
      <c r="FO816">
        <v>0</v>
      </c>
      <c r="FP816">
        <v>10</v>
      </c>
      <c r="FQ816">
        <v>83</v>
      </c>
      <c r="FR816">
        <v>54</v>
      </c>
      <c r="FS816">
        <v>14</v>
      </c>
      <c r="FT816">
        <v>2</v>
      </c>
      <c r="FU816">
        <v>0</v>
      </c>
      <c r="FV816">
        <v>0</v>
      </c>
      <c r="FW816">
        <v>1</v>
      </c>
      <c r="FX816">
        <v>2</v>
      </c>
      <c r="FY816">
        <v>1</v>
      </c>
      <c r="FZ816">
        <v>1</v>
      </c>
      <c r="GA816">
        <v>0</v>
      </c>
      <c r="GB816">
        <v>1</v>
      </c>
      <c r="GC816">
        <v>0</v>
      </c>
      <c r="GD816">
        <v>0</v>
      </c>
      <c r="GE816">
        <v>0</v>
      </c>
      <c r="GF816">
        <v>0</v>
      </c>
      <c r="GG816">
        <v>2</v>
      </c>
      <c r="GH816">
        <v>1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1</v>
      </c>
      <c r="GQ816">
        <v>1</v>
      </c>
      <c r="GR816">
        <v>0</v>
      </c>
      <c r="GS816">
        <v>0</v>
      </c>
      <c r="GT816">
        <v>2</v>
      </c>
      <c r="GU816">
        <v>83</v>
      </c>
      <c r="GV816">
        <v>86</v>
      </c>
      <c r="GW816">
        <v>30</v>
      </c>
      <c r="GX816">
        <v>9</v>
      </c>
      <c r="GY816">
        <v>1</v>
      </c>
      <c r="GZ816">
        <v>3</v>
      </c>
      <c r="HA816">
        <v>3</v>
      </c>
      <c r="HB816">
        <v>6</v>
      </c>
      <c r="HC816">
        <v>8</v>
      </c>
      <c r="HD816">
        <v>1</v>
      </c>
      <c r="HE816">
        <v>1</v>
      </c>
      <c r="HF816">
        <v>2</v>
      </c>
      <c r="HG816">
        <v>1</v>
      </c>
      <c r="HH816">
        <v>1</v>
      </c>
      <c r="HI816">
        <v>0</v>
      </c>
      <c r="HJ816">
        <v>0</v>
      </c>
      <c r="HK816">
        <v>2</v>
      </c>
      <c r="HL816">
        <v>2</v>
      </c>
      <c r="HM816">
        <v>3</v>
      </c>
      <c r="HN816">
        <v>1</v>
      </c>
      <c r="HO816">
        <v>3</v>
      </c>
      <c r="HP816">
        <v>1</v>
      </c>
      <c r="HQ816">
        <v>5</v>
      </c>
      <c r="HR816">
        <v>0</v>
      </c>
      <c r="HS816">
        <v>0</v>
      </c>
      <c r="HT816">
        <v>0</v>
      </c>
      <c r="HU816">
        <v>0</v>
      </c>
      <c r="HV816">
        <v>0</v>
      </c>
      <c r="HW816">
        <v>1</v>
      </c>
      <c r="HX816">
        <v>1</v>
      </c>
      <c r="HY816">
        <v>1</v>
      </c>
      <c r="HZ816">
        <v>0</v>
      </c>
      <c r="IA816">
        <v>86</v>
      </c>
      <c r="IB816">
        <v>44</v>
      </c>
      <c r="IC816">
        <v>18</v>
      </c>
      <c r="ID816">
        <v>1</v>
      </c>
      <c r="IE816">
        <v>6</v>
      </c>
      <c r="IF816">
        <v>1</v>
      </c>
      <c r="IG816">
        <v>1</v>
      </c>
      <c r="IH816">
        <v>0</v>
      </c>
      <c r="II816">
        <v>2</v>
      </c>
      <c r="IJ816">
        <v>0</v>
      </c>
      <c r="IK816">
        <v>1</v>
      </c>
      <c r="IL816">
        <v>1</v>
      </c>
      <c r="IM816">
        <v>0</v>
      </c>
      <c r="IN816">
        <v>1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2</v>
      </c>
      <c r="IV816">
        <v>0</v>
      </c>
      <c r="IW816">
        <v>0</v>
      </c>
      <c r="IX816">
        <v>1</v>
      </c>
      <c r="IY816">
        <v>0</v>
      </c>
      <c r="IZ816">
        <v>3</v>
      </c>
      <c r="JA816">
        <v>0</v>
      </c>
      <c r="JB816">
        <v>0</v>
      </c>
      <c r="JC816">
        <v>0</v>
      </c>
      <c r="JD816">
        <v>2</v>
      </c>
      <c r="JE816">
        <v>4</v>
      </c>
      <c r="JF816">
        <v>44</v>
      </c>
      <c r="JG816">
        <v>1</v>
      </c>
      <c r="JH816">
        <v>0</v>
      </c>
      <c r="JI816">
        <v>1</v>
      </c>
      <c r="JJ816">
        <v>0</v>
      </c>
      <c r="JK816">
        <v>0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1</v>
      </c>
      <c r="JZ816">
        <v>0</v>
      </c>
      <c r="KA816">
        <v>0</v>
      </c>
      <c r="KB816">
        <v>0</v>
      </c>
      <c r="KC816">
        <v>0</v>
      </c>
      <c r="KD816">
        <v>1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1</v>
      </c>
      <c r="KQ816">
        <v>6</v>
      </c>
      <c r="KR816">
        <v>4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0</v>
      </c>
      <c r="LE816">
        <v>0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2</v>
      </c>
      <c r="LQ816">
        <v>0</v>
      </c>
      <c r="LR816">
        <v>0</v>
      </c>
      <c r="LS816">
        <v>0</v>
      </c>
      <c r="LT816">
        <v>6</v>
      </c>
    </row>
    <row r="817" spans="1:332">
      <c r="A817" t="s">
        <v>332</v>
      </c>
      <c r="B817" t="s">
        <v>1</v>
      </c>
      <c r="C817" t="str">
        <f>"066301"</f>
        <v>066301</v>
      </c>
      <c r="D817" t="s">
        <v>331</v>
      </c>
      <c r="E817">
        <v>35</v>
      </c>
      <c r="F817">
        <v>1241</v>
      </c>
      <c r="G817">
        <v>949</v>
      </c>
      <c r="H817">
        <v>343</v>
      </c>
      <c r="I817">
        <v>606</v>
      </c>
      <c r="J817">
        <v>1</v>
      </c>
      <c r="K817">
        <v>8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606</v>
      </c>
      <c r="T817">
        <v>0</v>
      </c>
      <c r="U817">
        <v>0</v>
      </c>
      <c r="V817">
        <v>606</v>
      </c>
      <c r="W817">
        <v>1</v>
      </c>
      <c r="X817">
        <v>1</v>
      </c>
      <c r="Y817">
        <v>0</v>
      </c>
      <c r="Z817">
        <v>0</v>
      </c>
      <c r="AA817">
        <v>605</v>
      </c>
      <c r="AB817">
        <v>231</v>
      </c>
      <c r="AC817">
        <v>61</v>
      </c>
      <c r="AD817">
        <v>24</v>
      </c>
      <c r="AE817">
        <v>33</v>
      </c>
      <c r="AF817">
        <v>5</v>
      </c>
      <c r="AG817">
        <v>1</v>
      </c>
      <c r="AH817">
        <v>0</v>
      </c>
      <c r="AI817">
        <v>28</v>
      </c>
      <c r="AJ817">
        <v>0</v>
      </c>
      <c r="AK817">
        <v>12</v>
      </c>
      <c r="AL817">
        <v>33</v>
      </c>
      <c r="AM817">
        <v>1</v>
      </c>
      <c r="AN817">
        <v>2</v>
      </c>
      <c r="AO817">
        <v>5</v>
      </c>
      <c r="AP817">
        <v>2</v>
      </c>
      <c r="AQ817">
        <v>0</v>
      </c>
      <c r="AR817">
        <v>0</v>
      </c>
      <c r="AS817">
        <v>4</v>
      </c>
      <c r="AT817">
        <v>5</v>
      </c>
      <c r="AU817">
        <v>1</v>
      </c>
      <c r="AV817">
        <v>0</v>
      </c>
      <c r="AW817">
        <v>3</v>
      </c>
      <c r="AX817">
        <v>2</v>
      </c>
      <c r="AY817">
        <v>0</v>
      </c>
      <c r="AZ817">
        <v>0</v>
      </c>
      <c r="BA817">
        <v>1</v>
      </c>
      <c r="BB817">
        <v>0</v>
      </c>
      <c r="BC817">
        <v>1</v>
      </c>
      <c r="BD817">
        <v>1</v>
      </c>
      <c r="BE817">
        <v>0</v>
      </c>
      <c r="BF817">
        <v>6</v>
      </c>
      <c r="BG817">
        <v>231</v>
      </c>
      <c r="BH817">
        <v>158</v>
      </c>
      <c r="BI817">
        <v>102</v>
      </c>
      <c r="BJ817">
        <v>14</v>
      </c>
      <c r="BK817">
        <v>10</v>
      </c>
      <c r="BL817">
        <v>6</v>
      </c>
      <c r="BM817">
        <v>0</v>
      </c>
      <c r="BN817">
        <v>9</v>
      </c>
      <c r="BO817">
        <v>2</v>
      </c>
      <c r="BP817">
        <v>4</v>
      </c>
      <c r="BQ817">
        <v>4</v>
      </c>
      <c r="BR817">
        <v>0</v>
      </c>
      <c r="BS817">
        <v>0</v>
      </c>
      <c r="BT817">
        <v>3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3</v>
      </c>
      <c r="CL817">
        <v>1</v>
      </c>
      <c r="CM817">
        <v>158</v>
      </c>
      <c r="CN817">
        <v>16</v>
      </c>
      <c r="CO817">
        <v>8</v>
      </c>
      <c r="CP817">
        <v>3</v>
      </c>
      <c r="CQ817">
        <v>0</v>
      </c>
      <c r="CR817">
        <v>0</v>
      </c>
      <c r="CS817">
        <v>1</v>
      </c>
      <c r="CT817">
        <v>2</v>
      </c>
      <c r="CU817">
        <v>1</v>
      </c>
      <c r="CV817">
        <v>0</v>
      </c>
      <c r="CW817">
        <v>1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16</v>
      </c>
      <c r="DF817">
        <v>42</v>
      </c>
      <c r="DG817">
        <v>16</v>
      </c>
      <c r="DH817">
        <v>4</v>
      </c>
      <c r="DI817">
        <v>2</v>
      </c>
      <c r="DJ817">
        <v>2</v>
      </c>
      <c r="DK817">
        <v>0</v>
      </c>
      <c r="DL817">
        <v>0</v>
      </c>
      <c r="DM817">
        <v>1</v>
      </c>
      <c r="DN817">
        <v>0</v>
      </c>
      <c r="DO817">
        <v>0</v>
      </c>
      <c r="DP817">
        <v>0</v>
      </c>
      <c r="DQ817">
        <v>6</v>
      </c>
      <c r="DR817">
        <v>0</v>
      </c>
      <c r="DS817">
        <v>1</v>
      </c>
      <c r="DT817">
        <v>0</v>
      </c>
      <c r="DU817">
        <v>0</v>
      </c>
      <c r="DV817">
        <v>0</v>
      </c>
      <c r="DW817">
        <v>1</v>
      </c>
      <c r="DX817">
        <v>0</v>
      </c>
      <c r="DY817">
        <v>0</v>
      </c>
      <c r="DZ817">
        <v>1</v>
      </c>
      <c r="EA817">
        <v>3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1</v>
      </c>
      <c r="EH817">
        <v>0</v>
      </c>
      <c r="EI817">
        <v>1</v>
      </c>
      <c r="EJ817">
        <v>3</v>
      </c>
      <c r="EK817">
        <v>42</v>
      </c>
      <c r="EL817">
        <v>9</v>
      </c>
      <c r="EM817">
        <v>4</v>
      </c>
      <c r="EN817">
        <v>1</v>
      </c>
      <c r="EO817">
        <v>1</v>
      </c>
      <c r="EP817">
        <v>0</v>
      </c>
      <c r="EQ817">
        <v>1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0</v>
      </c>
      <c r="FE817">
        <v>0</v>
      </c>
      <c r="FF817">
        <v>0</v>
      </c>
      <c r="FG817">
        <v>2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9</v>
      </c>
      <c r="FQ817">
        <v>81</v>
      </c>
      <c r="FR817">
        <v>41</v>
      </c>
      <c r="FS817">
        <v>31</v>
      </c>
      <c r="FT817">
        <v>1</v>
      </c>
      <c r="FU817">
        <v>3</v>
      </c>
      <c r="FV817">
        <v>0</v>
      </c>
      <c r="FW817">
        <v>1</v>
      </c>
      <c r="FX817">
        <v>0</v>
      </c>
      <c r="FY817">
        <v>3</v>
      </c>
      <c r="FZ817">
        <v>0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0</v>
      </c>
      <c r="GP817">
        <v>0</v>
      </c>
      <c r="GQ817">
        <v>0</v>
      </c>
      <c r="GR817">
        <v>0</v>
      </c>
      <c r="GS817">
        <v>0</v>
      </c>
      <c r="GT817">
        <v>1</v>
      </c>
      <c r="GU817">
        <v>81</v>
      </c>
      <c r="GV817">
        <v>48</v>
      </c>
      <c r="GW817">
        <v>18</v>
      </c>
      <c r="GX817">
        <v>3</v>
      </c>
      <c r="GY817">
        <v>2</v>
      </c>
      <c r="GZ817">
        <v>1</v>
      </c>
      <c r="HA817">
        <v>3</v>
      </c>
      <c r="HB817">
        <v>3</v>
      </c>
      <c r="HC817">
        <v>5</v>
      </c>
      <c r="HD817">
        <v>1</v>
      </c>
      <c r="HE817">
        <v>1</v>
      </c>
      <c r="HF817">
        <v>0</v>
      </c>
      <c r="HG817">
        <v>0</v>
      </c>
      <c r="HH817">
        <v>1</v>
      </c>
      <c r="HI817">
        <v>0</v>
      </c>
      <c r="HJ817">
        <v>2</v>
      </c>
      <c r="HK817">
        <v>0</v>
      </c>
      <c r="HL817">
        <v>0</v>
      </c>
      <c r="HM817">
        <v>3</v>
      </c>
      <c r="HN817">
        <v>0</v>
      </c>
      <c r="HO817">
        <v>1</v>
      </c>
      <c r="HP817">
        <v>0</v>
      </c>
      <c r="HQ817">
        <v>2</v>
      </c>
      <c r="HR817">
        <v>0</v>
      </c>
      <c r="HS817">
        <v>0</v>
      </c>
      <c r="HT817">
        <v>0</v>
      </c>
      <c r="HU817">
        <v>0</v>
      </c>
      <c r="HV817">
        <v>1</v>
      </c>
      <c r="HW817">
        <v>1</v>
      </c>
      <c r="HX817">
        <v>0</v>
      </c>
      <c r="HY817">
        <v>0</v>
      </c>
      <c r="HZ817">
        <v>0</v>
      </c>
      <c r="IA817">
        <v>48</v>
      </c>
      <c r="IB817">
        <v>18</v>
      </c>
      <c r="IC817">
        <v>11</v>
      </c>
      <c r="ID817">
        <v>2</v>
      </c>
      <c r="IE817">
        <v>1</v>
      </c>
      <c r="IF817">
        <v>1</v>
      </c>
      <c r="IG817">
        <v>0</v>
      </c>
      <c r="IH817">
        <v>0</v>
      </c>
      <c r="II817">
        <v>0</v>
      </c>
      <c r="IJ817">
        <v>0</v>
      </c>
      <c r="IK817">
        <v>1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1</v>
      </c>
      <c r="JA817">
        <v>0</v>
      </c>
      <c r="JB817">
        <v>0</v>
      </c>
      <c r="JC817">
        <v>0</v>
      </c>
      <c r="JD817">
        <v>1</v>
      </c>
      <c r="JE817">
        <v>0</v>
      </c>
      <c r="JF817">
        <v>18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2</v>
      </c>
      <c r="KR817">
        <v>1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1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2</v>
      </c>
    </row>
    <row r="818" spans="1:332">
      <c r="A818" t="s">
        <v>330</v>
      </c>
      <c r="B818" t="s">
        <v>1</v>
      </c>
      <c r="C818" t="str">
        <f>"066301"</f>
        <v>066301</v>
      </c>
      <c r="D818" t="s">
        <v>329</v>
      </c>
      <c r="E818">
        <v>36</v>
      </c>
      <c r="F818">
        <v>936</v>
      </c>
      <c r="G818">
        <v>710</v>
      </c>
      <c r="H818">
        <v>107</v>
      </c>
      <c r="I818">
        <v>603</v>
      </c>
      <c r="J818">
        <v>0</v>
      </c>
      <c r="K818">
        <v>5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603</v>
      </c>
      <c r="T818">
        <v>0</v>
      </c>
      <c r="U818">
        <v>0</v>
      </c>
      <c r="V818">
        <v>603</v>
      </c>
      <c r="W818">
        <v>4</v>
      </c>
      <c r="X818">
        <v>3</v>
      </c>
      <c r="Y818">
        <v>0</v>
      </c>
      <c r="Z818">
        <v>0</v>
      </c>
      <c r="AA818">
        <v>599</v>
      </c>
      <c r="AB818">
        <v>233</v>
      </c>
      <c r="AC818">
        <v>42</v>
      </c>
      <c r="AD818">
        <v>27</v>
      </c>
      <c r="AE818">
        <v>28</v>
      </c>
      <c r="AF818">
        <v>2</v>
      </c>
      <c r="AG818">
        <v>1</v>
      </c>
      <c r="AH818">
        <v>0</v>
      </c>
      <c r="AI818">
        <v>32</v>
      </c>
      <c r="AJ818">
        <v>1</v>
      </c>
      <c r="AK818">
        <v>7</v>
      </c>
      <c r="AL818">
        <v>52</v>
      </c>
      <c r="AM818">
        <v>2</v>
      </c>
      <c r="AN818">
        <v>4</v>
      </c>
      <c r="AO818">
        <v>2</v>
      </c>
      <c r="AP818">
        <v>1</v>
      </c>
      <c r="AQ818">
        <v>1</v>
      </c>
      <c r="AR818">
        <v>0</v>
      </c>
      <c r="AS818">
        <v>0</v>
      </c>
      <c r="AT818">
        <v>3</v>
      </c>
      <c r="AU818">
        <v>0</v>
      </c>
      <c r="AV818">
        <v>0</v>
      </c>
      <c r="AW818">
        <v>7</v>
      </c>
      <c r="AX818">
        <v>0</v>
      </c>
      <c r="AY818">
        <v>1</v>
      </c>
      <c r="AZ818">
        <v>1</v>
      </c>
      <c r="BA818">
        <v>0</v>
      </c>
      <c r="BB818">
        <v>0</v>
      </c>
      <c r="BC818">
        <v>1</v>
      </c>
      <c r="BD818">
        <v>0</v>
      </c>
      <c r="BE818">
        <v>0</v>
      </c>
      <c r="BF818">
        <v>18</v>
      </c>
      <c r="BG818">
        <v>233</v>
      </c>
      <c r="BH818">
        <v>120</v>
      </c>
      <c r="BI818">
        <v>66</v>
      </c>
      <c r="BJ818">
        <v>21</v>
      </c>
      <c r="BK818">
        <v>8</v>
      </c>
      <c r="BL818">
        <v>3</v>
      </c>
      <c r="BM818">
        <v>0</v>
      </c>
      <c r="BN818">
        <v>4</v>
      </c>
      <c r="BO818">
        <v>5</v>
      </c>
      <c r="BP818">
        <v>1</v>
      </c>
      <c r="BQ818">
        <v>0</v>
      </c>
      <c r="BR818">
        <v>0</v>
      </c>
      <c r="BS818">
        <v>1</v>
      </c>
      <c r="BT818">
        <v>4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1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1</v>
      </c>
      <c r="CI818">
        <v>2</v>
      </c>
      <c r="CJ818">
        <v>0</v>
      </c>
      <c r="CK818">
        <v>0</v>
      </c>
      <c r="CL818">
        <v>1</v>
      </c>
      <c r="CM818">
        <v>120</v>
      </c>
      <c r="CN818">
        <v>20</v>
      </c>
      <c r="CO818">
        <v>8</v>
      </c>
      <c r="CP818">
        <v>7</v>
      </c>
      <c r="CQ818">
        <v>0</v>
      </c>
      <c r="CR818">
        <v>0</v>
      </c>
      <c r="CS818">
        <v>1</v>
      </c>
      <c r="CT818">
        <v>0</v>
      </c>
      <c r="CU818">
        <v>0</v>
      </c>
      <c r="CV818">
        <v>1</v>
      </c>
      <c r="CW818">
        <v>0</v>
      </c>
      <c r="CX818">
        <v>1</v>
      </c>
      <c r="CY818">
        <v>0</v>
      </c>
      <c r="CZ818">
        <v>0</v>
      </c>
      <c r="DA818">
        <v>0</v>
      </c>
      <c r="DB818">
        <v>0</v>
      </c>
      <c r="DC818">
        <v>1</v>
      </c>
      <c r="DD818">
        <v>1</v>
      </c>
      <c r="DE818">
        <v>20</v>
      </c>
      <c r="DF818">
        <v>53</v>
      </c>
      <c r="DG818">
        <v>36</v>
      </c>
      <c r="DH818">
        <v>2</v>
      </c>
      <c r="DI818">
        <v>1</v>
      </c>
      <c r="DJ818">
        <v>3</v>
      </c>
      <c r="DK818">
        <v>0</v>
      </c>
      <c r="DL818">
        <v>0</v>
      </c>
      <c r="DM818">
        <v>0</v>
      </c>
      <c r="DN818">
        <v>1</v>
      </c>
      <c r="DO818">
        <v>0</v>
      </c>
      <c r="DP818">
        <v>0</v>
      </c>
      <c r="DQ818">
        <v>2</v>
      </c>
      <c r="DR818">
        <v>0</v>
      </c>
      <c r="DS818">
        <v>0</v>
      </c>
      <c r="DT818">
        <v>1</v>
      </c>
      <c r="DU818">
        <v>0</v>
      </c>
      <c r="DV818">
        <v>0</v>
      </c>
      <c r="DW818">
        <v>2</v>
      </c>
      <c r="DX818">
        <v>0</v>
      </c>
      <c r="DY818">
        <v>0</v>
      </c>
      <c r="DZ818">
        <v>0</v>
      </c>
      <c r="EA818">
        <v>0</v>
      </c>
      <c r="EB818">
        <v>1</v>
      </c>
      <c r="EC818">
        <v>0</v>
      </c>
      <c r="ED818">
        <v>0</v>
      </c>
      <c r="EE818">
        <v>1</v>
      </c>
      <c r="EF818">
        <v>0</v>
      </c>
      <c r="EG818">
        <v>0</v>
      </c>
      <c r="EH818">
        <v>0</v>
      </c>
      <c r="EI818">
        <v>1</v>
      </c>
      <c r="EJ818">
        <v>2</v>
      </c>
      <c r="EK818">
        <v>53</v>
      </c>
      <c r="EL818">
        <v>18</v>
      </c>
      <c r="EM818">
        <v>6</v>
      </c>
      <c r="EN818">
        <v>1</v>
      </c>
      <c r="EO818">
        <v>0</v>
      </c>
      <c r="EP818">
        <v>5</v>
      </c>
      <c r="EQ818">
        <v>2</v>
      </c>
      <c r="ER818">
        <v>0</v>
      </c>
      <c r="ES818">
        <v>0</v>
      </c>
      <c r="ET818">
        <v>0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1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1</v>
      </c>
      <c r="FP818">
        <v>18</v>
      </c>
      <c r="FQ818">
        <v>53</v>
      </c>
      <c r="FR818">
        <v>30</v>
      </c>
      <c r="FS818">
        <v>13</v>
      </c>
      <c r="FT818">
        <v>0</v>
      </c>
      <c r="FU818">
        <v>5</v>
      </c>
      <c r="FV818">
        <v>0</v>
      </c>
      <c r="FW818">
        <v>1</v>
      </c>
      <c r="FX818">
        <v>0</v>
      </c>
      <c r="FY818">
        <v>1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0</v>
      </c>
      <c r="GK818">
        <v>1</v>
      </c>
      <c r="GL818">
        <v>0</v>
      </c>
      <c r="GM818">
        <v>2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53</v>
      </c>
      <c r="GV818">
        <v>46</v>
      </c>
      <c r="GW818">
        <v>16</v>
      </c>
      <c r="GX818">
        <v>4</v>
      </c>
      <c r="GY818">
        <v>2</v>
      </c>
      <c r="GZ818">
        <v>1</v>
      </c>
      <c r="HA818">
        <v>1</v>
      </c>
      <c r="HB818">
        <v>1</v>
      </c>
      <c r="HC818">
        <v>6</v>
      </c>
      <c r="HD818">
        <v>1</v>
      </c>
      <c r="HE818">
        <v>0</v>
      </c>
      <c r="HF818">
        <v>0</v>
      </c>
      <c r="HG818">
        <v>2</v>
      </c>
      <c r="HH818">
        <v>1</v>
      </c>
      <c r="HI818">
        <v>1</v>
      </c>
      <c r="HJ818">
        <v>1</v>
      </c>
      <c r="HK818">
        <v>0</v>
      </c>
      <c r="HL818">
        <v>1</v>
      </c>
      <c r="HM818">
        <v>0</v>
      </c>
      <c r="HN818">
        <v>0</v>
      </c>
      <c r="HO818">
        <v>1</v>
      </c>
      <c r="HP818">
        <v>0</v>
      </c>
      <c r="HQ818">
        <v>1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2</v>
      </c>
      <c r="HX818">
        <v>0</v>
      </c>
      <c r="HY818">
        <v>0</v>
      </c>
      <c r="HZ818">
        <v>4</v>
      </c>
      <c r="IA818">
        <v>46</v>
      </c>
      <c r="IB818">
        <v>54</v>
      </c>
      <c r="IC818">
        <v>31</v>
      </c>
      <c r="ID818">
        <v>4</v>
      </c>
      <c r="IE818">
        <v>5</v>
      </c>
      <c r="IF818">
        <v>1</v>
      </c>
      <c r="IG818">
        <v>2</v>
      </c>
      <c r="IH818">
        <v>1</v>
      </c>
      <c r="II818">
        <v>2</v>
      </c>
      <c r="IJ818">
        <v>1</v>
      </c>
      <c r="IK818">
        <v>1</v>
      </c>
      <c r="IL818">
        <v>2</v>
      </c>
      <c r="IM818">
        <v>0</v>
      </c>
      <c r="IN818">
        <v>0</v>
      </c>
      <c r="IO818">
        <v>1</v>
      </c>
      <c r="IP818">
        <v>0</v>
      </c>
      <c r="IQ818">
        <v>0</v>
      </c>
      <c r="IR818">
        <v>0</v>
      </c>
      <c r="IS818">
        <v>0</v>
      </c>
      <c r="IT818">
        <v>1</v>
      </c>
      <c r="IU818">
        <v>0</v>
      </c>
      <c r="IV818">
        <v>0</v>
      </c>
      <c r="IW818">
        <v>0</v>
      </c>
      <c r="IX818">
        <v>0</v>
      </c>
      <c r="IY818">
        <v>0</v>
      </c>
      <c r="IZ818">
        <v>2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54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0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2</v>
      </c>
      <c r="KR818">
        <v>1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0</v>
      </c>
      <c r="LD818">
        <v>0</v>
      </c>
      <c r="LE818">
        <v>0</v>
      </c>
      <c r="LF818">
        <v>0</v>
      </c>
      <c r="LG818">
        <v>0</v>
      </c>
      <c r="LH818">
        <v>1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2</v>
      </c>
    </row>
    <row r="819" spans="1:332">
      <c r="A819" t="s">
        <v>328</v>
      </c>
      <c r="B819" t="s">
        <v>1</v>
      </c>
      <c r="C819" t="str">
        <f>"066301"</f>
        <v>066301</v>
      </c>
      <c r="D819" t="s">
        <v>327</v>
      </c>
      <c r="E819">
        <v>37</v>
      </c>
      <c r="F819">
        <v>633</v>
      </c>
      <c r="G819">
        <v>550</v>
      </c>
      <c r="H819">
        <v>84</v>
      </c>
      <c r="I819">
        <v>466</v>
      </c>
      <c r="J819">
        <v>0</v>
      </c>
      <c r="K819">
        <v>6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466</v>
      </c>
      <c r="T819">
        <v>0</v>
      </c>
      <c r="U819">
        <v>0</v>
      </c>
      <c r="V819">
        <v>466</v>
      </c>
      <c r="W819">
        <v>4</v>
      </c>
      <c r="X819">
        <v>1</v>
      </c>
      <c r="Y819">
        <v>3</v>
      </c>
      <c r="Z819">
        <v>0</v>
      </c>
      <c r="AA819">
        <v>462</v>
      </c>
      <c r="AB819">
        <v>151</v>
      </c>
      <c r="AC819">
        <v>16</v>
      </c>
      <c r="AD819">
        <v>14</v>
      </c>
      <c r="AE819">
        <v>25</v>
      </c>
      <c r="AF819">
        <v>2</v>
      </c>
      <c r="AG819">
        <v>0</v>
      </c>
      <c r="AH819">
        <v>1</v>
      </c>
      <c r="AI819">
        <v>28</v>
      </c>
      <c r="AJ819">
        <v>0</v>
      </c>
      <c r="AK819">
        <v>9</v>
      </c>
      <c r="AL819">
        <v>23</v>
      </c>
      <c r="AM819">
        <v>4</v>
      </c>
      <c r="AN819">
        <v>2</v>
      </c>
      <c r="AO819">
        <v>0</v>
      </c>
      <c r="AP819">
        <v>0</v>
      </c>
      <c r="AQ819">
        <v>1</v>
      </c>
      <c r="AR819">
        <v>0</v>
      </c>
      <c r="AS819">
        <v>0</v>
      </c>
      <c r="AT819">
        <v>1</v>
      </c>
      <c r="AU819">
        <v>0</v>
      </c>
      <c r="AV819">
        <v>0</v>
      </c>
      <c r="AW819">
        <v>2</v>
      </c>
      <c r="AX819">
        <v>1</v>
      </c>
      <c r="AY819">
        <v>0</v>
      </c>
      <c r="AZ819">
        <v>1</v>
      </c>
      <c r="BA819">
        <v>0</v>
      </c>
      <c r="BB819">
        <v>1</v>
      </c>
      <c r="BC819">
        <v>0</v>
      </c>
      <c r="BD819">
        <v>0</v>
      </c>
      <c r="BE819">
        <v>3</v>
      </c>
      <c r="BF819">
        <v>17</v>
      </c>
      <c r="BG819">
        <v>151</v>
      </c>
      <c r="BH819">
        <v>138</v>
      </c>
      <c r="BI819">
        <v>85</v>
      </c>
      <c r="BJ819">
        <v>23</v>
      </c>
      <c r="BK819">
        <v>5</v>
      </c>
      <c r="BL819">
        <v>11</v>
      </c>
      <c r="BM819">
        <v>0</v>
      </c>
      <c r="BN819">
        <v>7</v>
      </c>
      <c r="BO819">
        <v>0</v>
      </c>
      <c r="BP819">
        <v>1</v>
      </c>
      <c r="BQ819">
        <v>0</v>
      </c>
      <c r="BR819">
        <v>2</v>
      </c>
      <c r="BS819">
        <v>0</v>
      </c>
      <c r="BT819">
        <v>1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1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1</v>
      </c>
      <c r="CH819">
        <v>0</v>
      </c>
      <c r="CI819">
        <v>0</v>
      </c>
      <c r="CJ819">
        <v>0</v>
      </c>
      <c r="CK819">
        <v>0</v>
      </c>
      <c r="CL819">
        <v>1</v>
      </c>
      <c r="CM819">
        <v>138</v>
      </c>
      <c r="CN819">
        <v>7</v>
      </c>
      <c r="CO819">
        <v>4</v>
      </c>
      <c r="CP819">
        <v>0</v>
      </c>
      <c r="CQ819">
        <v>0</v>
      </c>
      <c r="CR819">
        <v>2</v>
      </c>
      <c r="CS819">
        <v>0</v>
      </c>
      <c r="CT819">
        <v>1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7</v>
      </c>
      <c r="DF819">
        <v>27</v>
      </c>
      <c r="DG819">
        <v>17</v>
      </c>
      <c r="DH819">
        <v>1</v>
      </c>
      <c r="DI819">
        <v>2</v>
      </c>
      <c r="DJ819">
        <v>1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0</v>
      </c>
      <c r="EA819">
        <v>1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2</v>
      </c>
      <c r="EJ819">
        <v>2</v>
      </c>
      <c r="EK819">
        <v>27</v>
      </c>
      <c r="EL819">
        <v>17</v>
      </c>
      <c r="EM819">
        <v>9</v>
      </c>
      <c r="EN819">
        <v>1</v>
      </c>
      <c r="EO819">
        <v>2</v>
      </c>
      <c r="EP819">
        <v>0</v>
      </c>
      <c r="EQ819">
        <v>0</v>
      </c>
      <c r="ER819">
        <v>2</v>
      </c>
      <c r="ES819">
        <v>0</v>
      </c>
      <c r="ET819">
        <v>0</v>
      </c>
      <c r="EU819">
        <v>0</v>
      </c>
      <c r="EV819">
        <v>0</v>
      </c>
      <c r="EW819">
        <v>1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2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17</v>
      </c>
      <c r="FQ819">
        <v>32</v>
      </c>
      <c r="FR819">
        <v>24</v>
      </c>
      <c r="FS819">
        <v>6</v>
      </c>
      <c r="FT819">
        <v>0</v>
      </c>
      <c r="FU819">
        <v>1</v>
      </c>
      <c r="FV819">
        <v>0</v>
      </c>
      <c r="FW819">
        <v>0</v>
      </c>
      <c r="FX819">
        <v>0</v>
      </c>
      <c r="FY819">
        <v>0</v>
      </c>
      <c r="FZ819">
        <v>0</v>
      </c>
      <c r="GA819">
        <v>0</v>
      </c>
      <c r="GB819">
        <v>0</v>
      </c>
      <c r="GC819">
        <v>1</v>
      </c>
      <c r="GD819">
        <v>0</v>
      </c>
      <c r="GE819">
        <v>0</v>
      </c>
      <c r="GF819">
        <v>0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0</v>
      </c>
      <c r="GM819">
        <v>0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0</v>
      </c>
      <c r="GT819">
        <v>0</v>
      </c>
      <c r="GU819">
        <v>32</v>
      </c>
      <c r="GV819">
        <v>28</v>
      </c>
      <c r="GW819">
        <v>10</v>
      </c>
      <c r="GX819">
        <v>3</v>
      </c>
      <c r="GY819">
        <v>1</v>
      </c>
      <c r="GZ819">
        <v>3</v>
      </c>
      <c r="HA819">
        <v>0</v>
      </c>
      <c r="HB819">
        <v>0</v>
      </c>
      <c r="HC819">
        <v>5</v>
      </c>
      <c r="HD819">
        <v>0</v>
      </c>
      <c r="HE819">
        <v>1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2</v>
      </c>
      <c r="HQ819">
        <v>1</v>
      </c>
      <c r="HR819">
        <v>0</v>
      </c>
      <c r="HS819">
        <v>0</v>
      </c>
      <c r="HT819">
        <v>0</v>
      </c>
      <c r="HU819">
        <v>1</v>
      </c>
      <c r="HV819">
        <v>1</v>
      </c>
      <c r="HW819">
        <v>0</v>
      </c>
      <c r="HX819">
        <v>0</v>
      </c>
      <c r="HY819">
        <v>0</v>
      </c>
      <c r="HZ819">
        <v>0</v>
      </c>
      <c r="IA819">
        <v>28</v>
      </c>
      <c r="IB819">
        <v>61</v>
      </c>
      <c r="IC819">
        <v>35</v>
      </c>
      <c r="ID819">
        <v>3</v>
      </c>
      <c r="IE819">
        <v>5</v>
      </c>
      <c r="IF819">
        <v>1</v>
      </c>
      <c r="IG819">
        <v>5</v>
      </c>
      <c r="IH819">
        <v>3</v>
      </c>
      <c r="II819">
        <v>0</v>
      </c>
      <c r="IJ819">
        <v>0</v>
      </c>
      <c r="IK819">
        <v>0</v>
      </c>
      <c r="IL819">
        <v>3</v>
      </c>
      <c r="IM819">
        <v>0</v>
      </c>
      <c r="IN819">
        <v>0</v>
      </c>
      <c r="IO819">
        <v>0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0</v>
      </c>
      <c r="IX819">
        <v>0</v>
      </c>
      <c r="IY819">
        <v>1</v>
      </c>
      <c r="IZ819">
        <v>0</v>
      </c>
      <c r="JA819">
        <v>1</v>
      </c>
      <c r="JB819">
        <v>0</v>
      </c>
      <c r="JC819">
        <v>0</v>
      </c>
      <c r="JD819">
        <v>0</v>
      </c>
      <c r="JE819">
        <v>4</v>
      </c>
      <c r="JF819">
        <v>61</v>
      </c>
      <c r="JG819">
        <v>0</v>
      </c>
      <c r="JH819">
        <v>0</v>
      </c>
      <c r="JI819">
        <v>0</v>
      </c>
      <c r="JJ819">
        <v>0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1</v>
      </c>
      <c r="KR819">
        <v>0</v>
      </c>
      <c r="KS819">
        <v>1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1</v>
      </c>
    </row>
    <row r="820" spans="1:332">
      <c r="A820" t="s">
        <v>326</v>
      </c>
      <c r="B820" t="s">
        <v>1</v>
      </c>
      <c r="C820" t="str">
        <f>"066301"</f>
        <v>066301</v>
      </c>
      <c r="D820" t="s">
        <v>324</v>
      </c>
      <c r="E820">
        <v>38</v>
      </c>
      <c r="F820">
        <v>750</v>
      </c>
      <c r="G820">
        <v>640</v>
      </c>
      <c r="H820">
        <v>111</v>
      </c>
      <c r="I820">
        <v>529</v>
      </c>
      <c r="J820">
        <v>0</v>
      </c>
      <c r="K820">
        <v>11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529</v>
      </c>
      <c r="T820">
        <v>0</v>
      </c>
      <c r="U820">
        <v>0</v>
      </c>
      <c r="V820">
        <v>529</v>
      </c>
      <c r="W820">
        <v>3</v>
      </c>
      <c r="X820">
        <v>2</v>
      </c>
      <c r="Y820">
        <v>1</v>
      </c>
      <c r="Z820">
        <v>0</v>
      </c>
      <c r="AA820">
        <v>526</v>
      </c>
      <c r="AB820">
        <v>205</v>
      </c>
      <c r="AC820">
        <v>33</v>
      </c>
      <c r="AD820">
        <v>34</v>
      </c>
      <c r="AE820">
        <v>52</v>
      </c>
      <c r="AF820">
        <v>1</v>
      </c>
      <c r="AG820">
        <v>0</v>
      </c>
      <c r="AH820">
        <v>2</v>
      </c>
      <c r="AI820">
        <v>25</v>
      </c>
      <c r="AJ820">
        <v>0</v>
      </c>
      <c r="AK820">
        <v>15</v>
      </c>
      <c r="AL820">
        <v>18</v>
      </c>
      <c r="AM820">
        <v>3</v>
      </c>
      <c r="AN820">
        <v>0</v>
      </c>
      <c r="AO820">
        <v>0</v>
      </c>
      <c r="AP820">
        <v>2</v>
      </c>
      <c r="AQ820">
        <v>0</v>
      </c>
      <c r="AR820">
        <v>0</v>
      </c>
      <c r="AS820">
        <v>2</v>
      </c>
      <c r="AT820">
        <v>2</v>
      </c>
      <c r="AU820">
        <v>0</v>
      </c>
      <c r="AV820">
        <v>0</v>
      </c>
      <c r="AW820">
        <v>4</v>
      </c>
      <c r="AX820">
        <v>1</v>
      </c>
      <c r="AY820">
        <v>0</v>
      </c>
      <c r="AZ820">
        <v>2</v>
      </c>
      <c r="BA820">
        <v>0</v>
      </c>
      <c r="BB820">
        <v>1</v>
      </c>
      <c r="BC820">
        <v>0</v>
      </c>
      <c r="BD820">
        <v>0</v>
      </c>
      <c r="BE820">
        <v>0</v>
      </c>
      <c r="BF820">
        <v>8</v>
      </c>
      <c r="BG820">
        <v>205</v>
      </c>
      <c r="BH820">
        <v>128</v>
      </c>
      <c r="BI820">
        <v>103</v>
      </c>
      <c r="BJ820">
        <v>8</v>
      </c>
      <c r="BK820">
        <v>3</v>
      </c>
      <c r="BL820">
        <v>5</v>
      </c>
      <c r="BM820">
        <v>0</v>
      </c>
      <c r="BN820">
        <v>3</v>
      </c>
      <c r="BO820">
        <v>2</v>
      </c>
      <c r="BP820">
        <v>0</v>
      </c>
      <c r="BQ820">
        <v>0</v>
      </c>
      <c r="BR820">
        <v>0</v>
      </c>
      <c r="BS820">
        <v>0</v>
      </c>
      <c r="BT820">
        <v>1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2</v>
      </c>
      <c r="CB820">
        <v>0</v>
      </c>
      <c r="CC820">
        <v>0</v>
      </c>
      <c r="CD820">
        <v>0</v>
      </c>
      <c r="CE820">
        <v>1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128</v>
      </c>
      <c r="CN820">
        <v>13</v>
      </c>
      <c r="CO820">
        <v>5</v>
      </c>
      <c r="CP820">
        <v>3</v>
      </c>
      <c r="CQ820">
        <v>1</v>
      </c>
      <c r="CR820">
        <v>1</v>
      </c>
      <c r="CS820">
        <v>0</v>
      </c>
      <c r="CT820">
        <v>0</v>
      </c>
      <c r="CU820">
        <v>0</v>
      </c>
      <c r="CV820">
        <v>1</v>
      </c>
      <c r="CW820">
        <v>0</v>
      </c>
      <c r="CX820">
        <v>1</v>
      </c>
      <c r="CY820">
        <v>0</v>
      </c>
      <c r="CZ820">
        <v>1</v>
      </c>
      <c r="DA820">
        <v>0</v>
      </c>
      <c r="DB820">
        <v>0</v>
      </c>
      <c r="DC820">
        <v>0</v>
      </c>
      <c r="DD820">
        <v>0</v>
      </c>
      <c r="DE820">
        <v>13</v>
      </c>
      <c r="DF820">
        <v>25</v>
      </c>
      <c r="DG820">
        <v>16</v>
      </c>
      <c r="DH820">
        <v>2</v>
      </c>
      <c r="DI820">
        <v>2</v>
      </c>
      <c r="DJ820">
        <v>2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2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25</v>
      </c>
      <c r="EL820">
        <v>18</v>
      </c>
      <c r="EM820">
        <v>5</v>
      </c>
      <c r="EN820">
        <v>1</v>
      </c>
      <c r="EO820">
        <v>2</v>
      </c>
      <c r="EP820">
        <v>2</v>
      </c>
      <c r="EQ820">
        <v>0</v>
      </c>
      <c r="ER820">
        <v>1</v>
      </c>
      <c r="ES820">
        <v>0</v>
      </c>
      <c r="ET820">
        <v>0</v>
      </c>
      <c r="EU820">
        <v>0</v>
      </c>
      <c r="EV820">
        <v>1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1</v>
      </c>
      <c r="FF820">
        <v>3</v>
      </c>
      <c r="FG820">
        <v>1</v>
      </c>
      <c r="FH820">
        <v>0</v>
      </c>
      <c r="FI820">
        <v>1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18</v>
      </c>
      <c r="FQ820">
        <v>27</v>
      </c>
      <c r="FR820">
        <v>14</v>
      </c>
      <c r="FS820">
        <v>8</v>
      </c>
      <c r="FT820">
        <v>0</v>
      </c>
      <c r="FU820">
        <v>2</v>
      </c>
      <c r="FV820">
        <v>0</v>
      </c>
      <c r="FW820">
        <v>0</v>
      </c>
      <c r="FX820">
        <v>1</v>
      </c>
      <c r="FY820">
        <v>0</v>
      </c>
      <c r="FZ820">
        <v>1</v>
      </c>
      <c r="GA820">
        <v>0</v>
      </c>
      <c r="GB820">
        <v>0</v>
      </c>
      <c r="GC820">
        <v>0</v>
      </c>
      <c r="GD820">
        <v>0</v>
      </c>
      <c r="GE820">
        <v>0</v>
      </c>
      <c r="GF820">
        <v>0</v>
      </c>
      <c r="GG820">
        <v>0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1</v>
      </c>
      <c r="GR820">
        <v>0</v>
      </c>
      <c r="GS820">
        <v>0</v>
      </c>
      <c r="GT820">
        <v>0</v>
      </c>
      <c r="GU820">
        <v>27</v>
      </c>
      <c r="GV820">
        <v>29</v>
      </c>
      <c r="GW820">
        <v>13</v>
      </c>
      <c r="GX820">
        <v>0</v>
      </c>
      <c r="GY820">
        <v>3</v>
      </c>
      <c r="GZ820">
        <v>0</v>
      </c>
      <c r="HA820">
        <v>0</v>
      </c>
      <c r="HB820">
        <v>0</v>
      </c>
      <c r="HC820">
        <v>4</v>
      </c>
      <c r="HD820">
        <v>1</v>
      </c>
      <c r="HE820">
        <v>2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1</v>
      </c>
      <c r="HO820">
        <v>1</v>
      </c>
      <c r="HP820">
        <v>1</v>
      </c>
      <c r="HQ820">
        <v>0</v>
      </c>
      <c r="HR820">
        <v>0</v>
      </c>
      <c r="HS820">
        <v>1</v>
      </c>
      <c r="HT820">
        <v>0</v>
      </c>
      <c r="HU820">
        <v>0</v>
      </c>
      <c r="HV820">
        <v>0</v>
      </c>
      <c r="HW820">
        <v>1</v>
      </c>
      <c r="HX820">
        <v>1</v>
      </c>
      <c r="HY820">
        <v>0</v>
      </c>
      <c r="HZ820">
        <v>0</v>
      </c>
      <c r="IA820">
        <v>29</v>
      </c>
      <c r="IB820">
        <v>78</v>
      </c>
      <c r="IC820">
        <v>50</v>
      </c>
      <c r="ID820">
        <v>4</v>
      </c>
      <c r="IE820">
        <v>6</v>
      </c>
      <c r="IF820">
        <v>0</v>
      </c>
      <c r="IG820">
        <v>8</v>
      </c>
      <c r="IH820">
        <v>2</v>
      </c>
      <c r="II820">
        <v>0</v>
      </c>
      <c r="IJ820">
        <v>0</v>
      </c>
      <c r="IK820">
        <v>0</v>
      </c>
      <c r="IL820">
        <v>1</v>
      </c>
      <c r="IM820">
        <v>0</v>
      </c>
      <c r="IN820">
        <v>0</v>
      </c>
      <c r="IO820">
        <v>1</v>
      </c>
      <c r="IP820">
        <v>0</v>
      </c>
      <c r="IQ820">
        <v>0</v>
      </c>
      <c r="IR820">
        <v>0</v>
      </c>
      <c r="IS820">
        <v>0</v>
      </c>
      <c r="IT820">
        <v>0</v>
      </c>
      <c r="IU820">
        <v>0</v>
      </c>
      <c r="IV820">
        <v>1</v>
      </c>
      <c r="IW820">
        <v>0</v>
      </c>
      <c r="IX820">
        <v>2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2</v>
      </c>
      <c r="JF820">
        <v>78</v>
      </c>
      <c r="JG820">
        <v>0</v>
      </c>
      <c r="JH820">
        <v>0</v>
      </c>
      <c r="JI820">
        <v>0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0</v>
      </c>
      <c r="JY820">
        <v>1</v>
      </c>
      <c r="JZ820">
        <v>1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1</v>
      </c>
      <c r="KQ820">
        <v>2</v>
      </c>
      <c r="KR820">
        <v>1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0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1</v>
      </c>
      <c r="LQ820">
        <v>0</v>
      </c>
      <c r="LR820">
        <v>0</v>
      </c>
      <c r="LS820">
        <v>0</v>
      </c>
      <c r="LT820">
        <v>2</v>
      </c>
    </row>
    <row r="821" spans="1:332">
      <c r="A821" t="s">
        <v>325</v>
      </c>
      <c r="B821" t="s">
        <v>1</v>
      </c>
      <c r="C821" t="str">
        <f>"066301"</f>
        <v>066301</v>
      </c>
      <c r="D821" t="s">
        <v>324</v>
      </c>
      <c r="E821">
        <v>39</v>
      </c>
      <c r="F821">
        <v>1487</v>
      </c>
      <c r="G821">
        <v>1163</v>
      </c>
      <c r="H821">
        <v>268</v>
      </c>
      <c r="I821">
        <v>895</v>
      </c>
      <c r="J821">
        <v>0</v>
      </c>
      <c r="K821">
        <v>3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895</v>
      </c>
      <c r="T821">
        <v>0</v>
      </c>
      <c r="U821">
        <v>0</v>
      </c>
      <c r="V821">
        <v>895</v>
      </c>
      <c r="W821">
        <v>5</v>
      </c>
      <c r="X821">
        <v>5</v>
      </c>
      <c r="Y821">
        <v>0</v>
      </c>
      <c r="Z821">
        <v>0</v>
      </c>
      <c r="AA821">
        <v>890</v>
      </c>
      <c r="AB821">
        <v>425</v>
      </c>
      <c r="AC821">
        <v>62</v>
      </c>
      <c r="AD821">
        <v>45</v>
      </c>
      <c r="AE821">
        <v>103</v>
      </c>
      <c r="AF821">
        <v>3</v>
      </c>
      <c r="AG821">
        <v>1</v>
      </c>
      <c r="AH821">
        <v>2</v>
      </c>
      <c r="AI821">
        <v>75</v>
      </c>
      <c r="AJ821">
        <v>2</v>
      </c>
      <c r="AK821">
        <v>20</v>
      </c>
      <c r="AL821">
        <v>62</v>
      </c>
      <c r="AM821">
        <v>3</v>
      </c>
      <c r="AN821">
        <v>7</v>
      </c>
      <c r="AO821">
        <v>1</v>
      </c>
      <c r="AP821">
        <v>3</v>
      </c>
      <c r="AQ821">
        <v>0</v>
      </c>
      <c r="AR821">
        <v>0</v>
      </c>
      <c r="AS821">
        <v>1</v>
      </c>
      <c r="AT821">
        <v>4</v>
      </c>
      <c r="AU821">
        <v>0</v>
      </c>
      <c r="AV821">
        <v>0</v>
      </c>
      <c r="AW821">
        <v>3</v>
      </c>
      <c r="AX821">
        <v>2</v>
      </c>
      <c r="AY821">
        <v>0</v>
      </c>
      <c r="AZ821">
        <v>0</v>
      </c>
      <c r="BA821">
        <v>2</v>
      </c>
      <c r="BB821">
        <v>0</v>
      </c>
      <c r="BC821">
        <v>2</v>
      </c>
      <c r="BD821">
        <v>2</v>
      </c>
      <c r="BE821">
        <v>0</v>
      </c>
      <c r="BF821">
        <v>20</v>
      </c>
      <c r="BG821">
        <v>425</v>
      </c>
      <c r="BH821">
        <v>213</v>
      </c>
      <c r="BI821">
        <v>137</v>
      </c>
      <c r="BJ821">
        <v>21</v>
      </c>
      <c r="BK821">
        <v>9</v>
      </c>
      <c r="BL821">
        <v>6</v>
      </c>
      <c r="BM821">
        <v>1</v>
      </c>
      <c r="BN821">
        <v>8</v>
      </c>
      <c r="BO821">
        <v>2</v>
      </c>
      <c r="BP821">
        <v>0</v>
      </c>
      <c r="BQ821">
        <v>0</v>
      </c>
      <c r="BR821">
        <v>9</v>
      </c>
      <c r="BS821">
        <v>0</v>
      </c>
      <c r="BT821">
        <v>12</v>
      </c>
      <c r="BU821">
        <v>1</v>
      </c>
      <c r="BV821">
        <v>0</v>
      </c>
      <c r="BW821">
        <v>0</v>
      </c>
      <c r="BX821">
        <v>0</v>
      </c>
      <c r="BY821">
        <v>3</v>
      </c>
      <c r="BZ821">
        <v>0</v>
      </c>
      <c r="CA821">
        <v>1</v>
      </c>
      <c r="CB821">
        <v>0</v>
      </c>
      <c r="CC821">
        <v>0</v>
      </c>
      <c r="CD821">
        <v>0</v>
      </c>
      <c r="CE821">
        <v>1</v>
      </c>
      <c r="CF821">
        <v>0</v>
      </c>
      <c r="CG821">
        <v>0</v>
      </c>
      <c r="CH821">
        <v>1</v>
      </c>
      <c r="CI821">
        <v>0</v>
      </c>
      <c r="CJ821">
        <v>0</v>
      </c>
      <c r="CK821">
        <v>0</v>
      </c>
      <c r="CL821">
        <v>1</v>
      </c>
      <c r="CM821">
        <v>213</v>
      </c>
      <c r="CN821">
        <v>12</v>
      </c>
      <c r="CO821">
        <v>4</v>
      </c>
      <c r="CP821">
        <v>2</v>
      </c>
      <c r="CQ821">
        <v>0</v>
      </c>
      <c r="CR821">
        <v>1</v>
      </c>
      <c r="CS821">
        <v>1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1</v>
      </c>
      <c r="DA821">
        <v>0</v>
      </c>
      <c r="DB821">
        <v>0</v>
      </c>
      <c r="DC821">
        <v>0</v>
      </c>
      <c r="DD821">
        <v>3</v>
      </c>
      <c r="DE821">
        <v>12</v>
      </c>
      <c r="DF821">
        <v>42</v>
      </c>
      <c r="DG821">
        <v>25</v>
      </c>
      <c r="DH821">
        <v>3</v>
      </c>
      <c r="DI821">
        <v>1</v>
      </c>
      <c r="DJ821">
        <v>4</v>
      </c>
      <c r="DK821">
        <v>3</v>
      </c>
      <c r="DL821">
        <v>1</v>
      </c>
      <c r="DM821">
        <v>1</v>
      </c>
      <c r="DN821">
        <v>1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1</v>
      </c>
      <c r="DV821">
        <v>0</v>
      </c>
      <c r="DW821">
        <v>0</v>
      </c>
      <c r="DX821">
        <v>0</v>
      </c>
      <c r="DY821">
        <v>1</v>
      </c>
      <c r="DZ821">
        <v>0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42</v>
      </c>
      <c r="EL821">
        <v>42</v>
      </c>
      <c r="EM821">
        <v>14</v>
      </c>
      <c r="EN821">
        <v>7</v>
      </c>
      <c r="EO821">
        <v>0</v>
      </c>
      <c r="EP821">
        <v>4</v>
      </c>
      <c r="EQ821">
        <v>1</v>
      </c>
      <c r="ER821">
        <v>0</v>
      </c>
      <c r="ES821">
        <v>0</v>
      </c>
      <c r="ET821">
        <v>1</v>
      </c>
      <c r="EU821">
        <v>0</v>
      </c>
      <c r="EV821">
        <v>1</v>
      </c>
      <c r="EW821">
        <v>2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4</v>
      </c>
      <c r="FE821">
        <v>0</v>
      </c>
      <c r="FF821">
        <v>0</v>
      </c>
      <c r="FG821">
        <v>6</v>
      </c>
      <c r="FH821">
        <v>1</v>
      </c>
      <c r="FI821">
        <v>0</v>
      </c>
      <c r="FJ821">
        <v>0</v>
      </c>
      <c r="FK821">
        <v>0</v>
      </c>
      <c r="FL821">
        <v>0</v>
      </c>
      <c r="FM821">
        <v>1</v>
      </c>
      <c r="FN821">
        <v>0</v>
      </c>
      <c r="FO821">
        <v>0</v>
      </c>
      <c r="FP821">
        <v>42</v>
      </c>
      <c r="FQ821">
        <v>46</v>
      </c>
      <c r="FR821">
        <v>34</v>
      </c>
      <c r="FS821">
        <v>6</v>
      </c>
      <c r="FT821">
        <v>1</v>
      </c>
      <c r="FU821">
        <v>0</v>
      </c>
      <c r="FV821">
        <v>0</v>
      </c>
      <c r="FW821">
        <v>0</v>
      </c>
      <c r="FX821">
        <v>1</v>
      </c>
      <c r="FY821">
        <v>1</v>
      </c>
      <c r="FZ821">
        <v>0</v>
      </c>
      <c r="GA821">
        <v>0</v>
      </c>
      <c r="GB821">
        <v>0</v>
      </c>
      <c r="GC821">
        <v>0</v>
      </c>
      <c r="GD821">
        <v>1</v>
      </c>
      <c r="GE821">
        <v>0</v>
      </c>
      <c r="GF821">
        <v>0</v>
      </c>
      <c r="GG821">
        <v>0</v>
      </c>
      <c r="GH821">
        <v>2</v>
      </c>
      <c r="GI821">
        <v>0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46</v>
      </c>
      <c r="GV821">
        <v>55</v>
      </c>
      <c r="GW821">
        <v>17</v>
      </c>
      <c r="GX821">
        <v>4</v>
      </c>
      <c r="GY821">
        <v>1</v>
      </c>
      <c r="GZ821">
        <v>0</v>
      </c>
      <c r="HA821">
        <v>0</v>
      </c>
      <c r="HB821">
        <v>1</v>
      </c>
      <c r="HC821">
        <v>18</v>
      </c>
      <c r="HD821">
        <v>2</v>
      </c>
      <c r="HE821">
        <v>0</v>
      </c>
      <c r="HF821">
        <v>2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0</v>
      </c>
      <c r="HM821">
        <v>0</v>
      </c>
      <c r="HN821">
        <v>0</v>
      </c>
      <c r="HO821">
        <v>1</v>
      </c>
      <c r="HP821">
        <v>1</v>
      </c>
      <c r="HQ821">
        <v>1</v>
      </c>
      <c r="HR821">
        <v>1</v>
      </c>
      <c r="HS821">
        <v>0</v>
      </c>
      <c r="HT821">
        <v>0</v>
      </c>
      <c r="HU821">
        <v>1</v>
      </c>
      <c r="HV821">
        <v>1</v>
      </c>
      <c r="HW821">
        <v>1</v>
      </c>
      <c r="HX821">
        <v>0</v>
      </c>
      <c r="HY821">
        <v>1</v>
      </c>
      <c r="HZ821">
        <v>2</v>
      </c>
      <c r="IA821">
        <v>55</v>
      </c>
      <c r="IB821">
        <v>51</v>
      </c>
      <c r="IC821">
        <v>28</v>
      </c>
      <c r="ID821">
        <v>3</v>
      </c>
      <c r="IE821">
        <v>5</v>
      </c>
      <c r="IF821">
        <v>0</v>
      </c>
      <c r="IG821">
        <v>3</v>
      </c>
      <c r="IH821">
        <v>0</v>
      </c>
      <c r="II821">
        <v>1</v>
      </c>
      <c r="IJ821">
        <v>0</v>
      </c>
      <c r="IK821">
        <v>1</v>
      </c>
      <c r="IL821">
        <v>0</v>
      </c>
      <c r="IM821">
        <v>1</v>
      </c>
      <c r="IN821">
        <v>0</v>
      </c>
      <c r="IO821">
        <v>0</v>
      </c>
      <c r="IP821">
        <v>1</v>
      </c>
      <c r="IQ821">
        <v>0</v>
      </c>
      <c r="IR821">
        <v>1</v>
      </c>
      <c r="IS821">
        <v>0</v>
      </c>
      <c r="IT821">
        <v>0</v>
      </c>
      <c r="IU821">
        <v>0</v>
      </c>
      <c r="IV821">
        <v>0</v>
      </c>
      <c r="IW821">
        <v>1</v>
      </c>
      <c r="IX821">
        <v>1</v>
      </c>
      <c r="IY821">
        <v>0</v>
      </c>
      <c r="IZ821">
        <v>0</v>
      </c>
      <c r="JA821">
        <v>2</v>
      </c>
      <c r="JB821">
        <v>0</v>
      </c>
      <c r="JC821">
        <v>0</v>
      </c>
      <c r="JD821">
        <v>0</v>
      </c>
      <c r="JE821">
        <v>3</v>
      </c>
      <c r="JF821">
        <v>51</v>
      </c>
      <c r="JG821">
        <v>1</v>
      </c>
      <c r="JH821">
        <v>1</v>
      </c>
      <c r="JI821">
        <v>0</v>
      </c>
      <c r="JJ821">
        <v>0</v>
      </c>
      <c r="JK821">
        <v>0</v>
      </c>
      <c r="JL821">
        <v>0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1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3</v>
      </c>
      <c r="KR821">
        <v>3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3</v>
      </c>
    </row>
    <row r="822" spans="1:332">
      <c r="A822" t="s">
        <v>323</v>
      </c>
      <c r="B822" t="s">
        <v>1</v>
      </c>
      <c r="C822" t="str">
        <f>"066301"</f>
        <v>066301</v>
      </c>
      <c r="D822" t="s">
        <v>322</v>
      </c>
      <c r="E822">
        <v>40</v>
      </c>
      <c r="F822">
        <v>1153</v>
      </c>
      <c r="G822">
        <v>950</v>
      </c>
      <c r="H822">
        <v>178</v>
      </c>
      <c r="I822">
        <v>772</v>
      </c>
      <c r="J822">
        <v>0</v>
      </c>
      <c r="K822">
        <v>14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769</v>
      </c>
      <c r="T822">
        <v>0</v>
      </c>
      <c r="U822">
        <v>0</v>
      </c>
      <c r="V822">
        <v>769</v>
      </c>
      <c r="W822">
        <v>7</v>
      </c>
      <c r="X822">
        <v>5</v>
      </c>
      <c r="Y822">
        <v>2</v>
      </c>
      <c r="Z822">
        <v>0</v>
      </c>
      <c r="AA822">
        <v>762</v>
      </c>
      <c r="AB822">
        <v>337</v>
      </c>
      <c r="AC822">
        <v>47</v>
      </c>
      <c r="AD822">
        <v>36</v>
      </c>
      <c r="AE822">
        <v>43</v>
      </c>
      <c r="AF822">
        <v>2</v>
      </c>
      <c r="AG822">
        <v>2</v>
      </c>
      <c r="AH822">
        <v>0</v>
      </c>
      <c r="AI822">
        <v>68</v>
      </c>
      <c r="AJ822">
        <v>0</v>
      </c>
      <c r="AK822">
        <v>8</v>
      </c>
      <c r="AL822">
        <v>55</v>
      </c>
      <c r="AM822">
        <v>6</v>
      </c>
      <c r="AN822">
        <v>5</v>
      </c>
      <c r="AO822">
        <v>9</v>
      </c>
      <c r="AP822">
        <v>6</v>
      </c>
      <c r="AQ822">
        <v>1</v>
      </c>
      <c r="AR822">
        <v>3</v>
      </c>
      <c r="AS822">
        <v>2</v>
      </c>
      <c r="AT822">
        <v>4</v>
      </c>
      <c r="AU822">
        <v>0</v>
      </c>
      <c r="AV822">
        <v>0</v>
      </c>
      <c r="AW822">
        <v>11</v>
      </c>
      <c r="AX822">
        <v>0</v>
      </c>
      <c r="AY822">
        <v>0</v>
      </c>
      <c r="AZ822">
        <v>0</v>
      </c>
      <c r="BA822">
        <v>0</v>
      </c>
      <c r="BB822">
        <v>1</v>
      </c>
      <c r="BC822">
        <v>0</v>
      </c>
      <c r="BD822">
        <v>0</v>
      </c>
      <c r="BE822">
        <v>0</v>
      </c>
      <c r="BF822">
        <v>28</v>
      </c>
      <c r="BG822">
        <v>337</v>
      </c>
      <c r="BH822">
        <v>180</v>
      </c>
      <c r="BI822">
        <v>102</v>
      </c>
      <c r="BJ822">
        <v>20</v>
      </c>
      <c r="BK822">
        <v>9</v>
      </c>
      <c r="BL822">
        <v>16</v>
      </c>
      <c r="BM822">
        <v>0</v>
      </c>
      <c r="BN822">
        <v>11</v>
      </c>
      <c r="BO822">
        <v>5</v>
      </c>
      <c r="BP822">
        <v>0</v>
      </c>
      <c r="BQ822">
        <v>0</v>
      </c>
      <c r="BR822">
        <v>7</v>
      </c>
      <c r="BS822">
        <v>0</v>
      </c>
      <c r="BT822">
        <v>3</v>
      </c>
      <c r="BU822">
        <v>1</v>
      </c>
      <c r="BV822">
        <v>0</v>
      </c>
      <c r="BW822">
        <v>0</v>
      </c>
      <c r="BX822">
        <v>0</v>
      </c>
      <c r="BY822">
        <v>5</v>
      </c>
      <c r="BZ822">
        <v>0</v>
      </c>
      <c r="CA822">
        <v>0</v>
      </c>
      <c r="CB822">
        <v>0</v>
      </c>
      <c r="CC822">
        <v>1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180</v>
      </c>
      <c r="CN822">
        <v>12</v>
      </c>
      <c r="CO822">
        <v>5</v>
      </c>
      <c r="CP822">
        <v>4</v>
      </c>
      <c r="CQ822">
        <v>0</v>
      </c>
      <c r="CR822">
        <v>0</v>
      </c>
      <c r="CS822">
        <v>0</v>
      </c>
      <c r="CT822">
        <v>2</v>
      </c>
      <c r="CU822">
        <v>0</v>
      </c>
      <c r="CV822">
        <v>0</v>
      </c>
      <c r="CW822">
        <v>0</v>
      </c>
      <c r="CX822">
        <v>1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12</v>
      </c>
      <c r="DF822">
        <v>41</v>
      </c>
      <c r="DG822">
        <v>25</v>
      </c>
      <c r="DH822">
        <v>2</v>
      </c>
      <c r="DI822">
        <v>8</v>
      </c>
      <c r="DJ822">
        <v>2</v>
      </c>
      <c r="DK822">
        <v>1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1</v>
      </c>
      <c r="DS822">
        <v>0</v>
      </c>
      <c r="DT822">
        <v>0</v>
      </c>
      <c r="DU822">
        <v>0</v>
      </c>
      <c r="DV822">
        <v>1</v>
      </c>
      <c r="DW822">
        <v>1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41</v>
      </c>
      <c r="EL822">
        <v>16</v>
      </c>
      <c r="EM822">
        <v>7</v>
      </c>
      <c r="EN822">
        <v>3</v>
      </c>
      <c r="EO822">
        <v>0</v>
      </c>
      <c r="EP822">
        <v>2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0</v>
      </c>
      <c r="EW822">
        <v>1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1</v>
      </c>
      <c r="FE822">
        <v>0</v>
      </c>
      <c r="FF822">
        <v>0</v>
      </c>
      <c r="FG822">
        <v>1</v>
      </c>
      <c r="FH822">
        <v>0</v>
      </c>
      <c r="FI822">
        <v>0</v>
      </c>
      <c r="FJ822">
        <v>1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16</v>
      </c>
      <c r="FQ822">
        <v>47</v>
      </c>
      <c r="FR822">
        <v>24</v>
      </c>
      <c r="FS822">
        <v>13</v>
      </c>
      <c r="FT822">
        <v>0</v>
      </c>
      <c r="FU822">
        <v>1</v>
      </c>
      <c r="FV822">
        <v>0</v>
      </c>
      <c r="FW822">
        <v>1</v>
      </c>
      <c r="FX822">
        <v>0</v>
      </c>
      <c r="FY822">
        <v>1</v>
      </c>
      <c r="FZ822">
        <v>0</v>
      </c>
      <c r="GA822">
        <v>0</v>
      </c>
      <c r="GB822">
        <v>0</v>
      </c>
      <c r="GC822">
        <v>0</v>
      </c>
      <c r="GD822">
        <v>1</v>
      </c>
      <c r="GE822">
        <v>1</v>
      </c>
      <c r="GF822">
        <v>0</v>
      </c>
      <c r="GG822">
        <v>0</v>
      </c>
      <c r="GH822">
        <v>1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1</v>
      </c>
      <c r="GP822">
        <v>2</v>
      </c>
      <c r="GQ822">
        <v>0</v>
      </c>
      <c r="GR822">
        <v>1</v>
      </c>
      <c r="GS822">
        <v>0</v>
      </c>
      <c r="GT822">
        <v>0</v>
      </c>
      <c r="GU822">
        <v>47</v>
      </c>
      <c r="GV822">
        <v>44</v>
      </c>
      <c r="GW822">
        <v>11</v>
      </c>
      <c r="GX822">
        <v>3</v>
      </c>
      <c r="GY822">
        <v>3</v>
      </c>
      <c r="GZ822">
        <v>2</v>
      </c>
      <c r="HA822">
        <v>2</v>
      </c>
      <c r="HB822">
        <v>0</v>
      </c>
      <c r="HC822">
        <v>12</v>
      </c>
      <c r="HD822">
        <v>0</v>
      </c>
      <c r="HE822">
        <v>0</v>
      </c>
      <c r="HF822">
        <v>0</v>
      </c>
      <c r="HG822">
        <v>1</v>
      </c>
      <c r="HH822">
        <v>1</v>
      </c>
      <c r="HI822">
        <v>1</v>
      </c>
      <c r="HJ822">
        <v>0</v>
      </c>
      <c r="HK822">
        <v>0</v>
      </c>
      <c r="HL822">
        <v>0</v>
      </c>
      <c r="HM822">
        <v>1</v>
      </c>
      <c r="HN822">
        <v>0</v>
      </c>
      <c r="HO822">
        <v>0</v>
      </c>
      <c r="HP822">
        <v>0</v>
      </c>
      <c r="HQ822">
        <v>2</v>
      </c>
      <c r="HR822">
        <v>1</v>
      </c>
      <c r="HS822">
        <v>0</v>
      </c>
      <c r="HT822">
        <v>1</v>
      </c>
      <c r="HU822">
        <v>0</v>
      </c>
      <c r="HV822">
        <v>0</v>
      </c>
      <c r="HW822">
        <v>0</v>
      </c>
      <c r="HX822">
        <v>2</v>
      </c>
      <c r="HY822">
        <v>0</v>
      </c>
      <c r="HZ822">
        <v>1</v>
      </c>
      <c r="IA822">
        <v>44</v>
      </c>
      <c r="IB822">
        <v>84</v>
      </c>
      <c r="IC822">
        <v>57</v>
      </c>
      <c r="ID822">
        <v>3</v>
      </c>
      <c r="IE822">
        <v>2</v>
      </c>
      <c r="IF822">
        <v>0</v>
      </c>
      <c r="IG822">
        <v>6</v>
      </c>
      <c r="IH822">
        <v>1</v>
      </c>
      <c r="II822">
        <v>0</v>
      </c>
      <c r="IJ822">
        <v>3</v>
      </c>
      <c r="IK822">
        <v>3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0</v>
      </c>
      <c r="IR822">
        <v>2</v>
      </c>
      <c r="IS822">
        <v>1</v>
      </c>
      <c r="IT822">
        <v>0</v>
      </c>
      <c r="IU822">
        <v>5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1</v>
      </c>
      <c r="JB822">
        <v>0</v>
      </c>
      <c r="JC822">
        <v>0</v>
      </c>
      <c r="JD822">
        <v>0</v>
      </c>
      <c r="JE822">
        <v>0</v>
      </c>
      <c r="JF822">
        <v>84</v>
      </c>
      <c r="JG822">
        <v>0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0</v>
      </c>
      <c r="JN822">
        <v>0</v>
      </c>
      <c r="JO822">
        <v>0</v>
      </c>
      <c r="JP822">
        <v>0</v>
      </c>
      <c r="JQ822">
        <v>0</v>
      </c>
      <c r="JR822">
        <v>0</v>
      </c>
      <c r="JS822">
        <v>0</v>
      </c>
      <c r="JT822">
        <v>0</v>
      </c>
      <c r="JU822">
        <v>0</v>
      </c>
      <c r="JV822">
        <v>0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1</v>
      </c>
      <c r="KR822">
        <v>0</v>
      </c>
      <c r="KS822">
        <v>0</v>
      </c>
      <c r="KT822">
        <v>1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0</v>
      </c>
      <c r="LD822">
        <v>0</v>
      </c>
      <c r="LE822">
        <v>0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1</v>
      </c>
    </row>
    <row r="823" spans="1:332">
      <c r="A823" t="s">
        <v>321</v>
      </c>
      <c r="B823" t="s">
        <v>1</v>
      </c>
      <c r="C823" t="str">
        <f>"066301"</f>
        <v>066301</v>
      </c>
      <c r="D823" t="s">
        <v>320</v>
      </c>
      <c r="E823">
        <v>41</v>
      </c>
      <c r="F823">
        <v>1236</v>
      </c>
      <c r="G823">
        <v>909</v>
      </c>
      <c r="H823">
        <v>66</v>
      </c>
      <c r="I823">
        <v>843</v>
      </c>
      <c r="J823">
        <v>0</v>
      </c>
      <c r="K823">
        <v>7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842</v>
      </c>
      <c r="T823">
        <v>0</v>
      </c>
      <c r="U823">
        <v>0</v>
      </c>
      <c r="V823">
        <v>842</v>
      </c>
      <c r="W823">
        <v>6</v>
      </c>
      <c r="X823">
        <v>1</v>
      </c>
      <c r="Y823">
        <v>1</v>
      </c>
      <c r="Z823">
        <v>0</v>
      </c>
      <c r="AA823">
        <v>836</v>
      </c>
      <c r="AB823">
        <v>302</v>
      </c>
      <c r="AC823">
        <v>42</v>
      </c>
      <c r="AD823">
        <v>33</v>
      </c>
      <c r="AE823">
        <v>28</v>
      </c>
      <c r="AF823">
        <v>5</v>
      </c>
      <c r="AG823">
        <v>0</v>
      </c>
      <c r="AH823">
        <v>4</v>
      </c>
      <c r="AI823">
        <v>73</v>
      </c>
      <c r="AJ823">
        <v>1</v>
      </c>
      <c r="AK823">
        <v>6</v>
      </c>
      <c r="AL823">
        <v>51</v>
      </c>
      <c r="AM823">
        <v>3</v>
      </c>
      <c r="AN823">
        <v>3</v>
      </c>
      <c r="AO823">
        <v>3</v>
      </c>
      <c r="AP823">
        <v>3</v>
      </c>
      <c r="AQ823">
        <v>0</v>
      </c>
      <c r="AR823">
        <v>1</v>
      </c>
      <c r="AS823">
        <v>1</v>
      </c>
      <c r="AT823">
        <v>2</v>
      </c>
      <c r="AU823">
        <v>0</v>
      </c>
      <c r="AV823">
        <v>0</v>
      </c>
      <c r="AW823">
        <v>11</v>
      </c>
      <c r="AX823">
        <v>0</v>
      </c>
      <c r="AY823">
        <v>0</v>
      </c>
      <c r="AZ823">
        <v>3</v>
      </c>
      <c r="BA823">
        <v>1</v>
      </c>
      <c r="BB823">
        <v>0</v>
      </c>
      <c r="BC823">
        <v>1</v>
      </c>
      <c r="BD823">
        <v>2</v>
      </c>
      <c r="BE823">
        <v>0</v>
      </c>
      <c r="BF823">
        <v>25</v>
      </c>
      <c r="BG823">
        <v>302</v>
      </c>
      <c r="BH823">
        <v>223</v>
      </c>
      <c r="BI823">
        <v>130</v>
      </c>
      <c r="BJ823">
        <v>29</v>
      </c>
      <c r="BK823">
        <v>20</v>
      </c>
      <c r="BL823">
        <v>9</v>
      </c>
      <c r="BM823">
        <v>2</v>
      </c>
      <c r="BN823">
        <v>10</v>
      </c>
      <c r="BO823">
        <v>4</v>
      </c>
      <c r="BP823">
        <v>1</v>
      </c>
      <c r="BQ823">
        <v>0</v>
      </c>
      <c r="BR823">
        <v>2</v>
      </c>
      <c r="BS823">
        <v>0</v>
      </c>
      <c r="BT823">
        <v>6</v>
      </c>
      <c r="BU823">
        <v>0</v>
      </c>
      <c r="BV823">
        <v>0</v>
      </c>
      <c r="BW823">
        <v>0</v>
      </c>
      <c r="BX823">
        <v>1</v>
      </c>
      <c r="BY823">
        <v>4</v>
      </c>
      <c r="BZ823">
        <v>0</v>
      </c>
      <c r="CA823">
        <v>0</v>
      </c>
      <c r="CB823">
        <v>0</v>
      </c>
      <c r="CC823">
        <v>1</v>
      </c>
      <c r="CD823">
        <v>0</v>
      </c>
      <c r="CE823">
        <v>1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3</v>
      </c>
      <c r="CM823">
        <v>223</v>
      </c>
      <c r="CN823">
        <v>20</v>
      </c>
      <c r="CO823">
        <v>10</v>
      </c>
      <c r="CP823">
        <v>2</v>
      </c>
      <c r="CQ823">
        <v>0</v>
      </c>
      <c r="CR823">
        <v>3</v>
      </c>
      <c r="CS823">
        <v>1</v>
      </c>
      <c r="CT823">
        <v>0</v>
      </c>
      <c r="CU823">
        <v>3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1</v>
      </c>
      <c r="DC823">
        <v>0</v>
      </c>
      <c r="DD823">
        <v>0</v>
      </c>
      <c r="DE823">
        <v>20</v>
      </c>
      <c r="DF823">
        <v>39</v>
      </c>
      <c r="DG823">
        <v>22</v>
      </c>
      <c r="DH823">
        <v>2</v>
      </c>
      <c r="DI823">
        <v>4</v>
      </c>
      <c r="DJ823">
        <v>1</v>
      </c>
      <c r="DK823">
        <v>2</v>
      </c>
      <c r="DL823">
        <v>0</v>
      </c>
      <c r="DM823">
        <v>0</v>
      </c>
      <c r="DN823">
        <v>0</v>
      </c>
      <c r="DO823">
        <v>1</v>
      </c>
      <c r="DP823">
        <v>0</v>
      </c>
      <c r="DQ823">
        <v>1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1</v>
      </c>
      <c r="DX823">
        <v>0</v>
      </c>
      <c r="DY823">
        <v>0</v>
      </c>
      <c r="DZ823">
        <v>1</v>
      </c>
      <c r="EA823">
        <v>0</v>
      </c>
      <c r="EB823">
        <v>0</v>
      </c>
      <c r="EC823">
        <v>0</v>
      </c>
      <c r="ED823">
        <v>2</v>
      </c>
      <c r="EE823">
        <v>0</v>
      </c>
      <c r="EF823">
        <v>1</v>
      </c>
      <c r="EG823">
        <v>0</v>
      </c>
      <c r="EH823">
        <v>0</v>
      </c>
      <c r="EI823">
        <v>1</v>
      </c>
      <c r="EJ823">
        <v>0</v>
      </c>
      <c r="EK823">
        <v>39</v>
      </c>
      <c r="EL823">
        <v>19</v>
      </c>
      <c r="EM823">
        <v>6</v>
      </c>
      <c r="EN823">
        <v>5</v>
      </c>
      <c r="EO823">
        <v>0</v>
      </c>
      <c r="EP823">
        <v>0</v>
      </c>
      <c r="EQ823">
        <v>1</v>
      </c>
      <c r="ER823">
        <v>3</v>
      </c>
      <c r="ES823">
        <v>0</v>
      </c>
      <c r="ET823">
        <v>0</v>
      </c>
      <c r="EU823">
        <v>0</v>
      </c>
      <c r="EV823">
        <v>2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2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19</v>
      </c>
      <c r="FQ823">
        <v>62</v>
      </c>
      <c r="FR823">
        <v>39</v>
      </c>
      <c r="FS823">
        <v>8</v>
      </c>
      <c r="FT823">
        <v>3</v>
      </c>
      <c r="FU823">
        <v>8</v>
      </c>
      <c r="FV823">
        <v>0</v>
      </c>
      <c r="FW823">
        <v>0</v>
      </c>
      <c r="FX823">
        <v>0</v>
      </c>
      <c r="FY823">
        <v>0</v>
      </c>
      <c r="FZ823">
        <v>0</v>
      </c>
      <c r="GA823">
        <v>0</v>
      </c>
      <c r="GB823">
        <v>0</v>
      </c>
      <c r="GC823">
        <v>0</v>
      </c>
      <c r="GD823">
        <v>0</v>
      </c>
      <c r="GE823">
        <v>0</v>
      </c>
      <c r="GF823">
        <v>0</v>
      </c>
      <c r="GG823">
        <v>0</v>
      </c>
      <c r="GH823">
        <v>1</v>
      </c>
      <c r="GI823">
        <v>0</v>
      </c>
      <c r="GJ823">
        <v>0</v>
      </c>
      <c r="GK823">
        <v>0</v>
      </c>
      <c r="GL823">
        <v>0</v>
      </c>
      <c r="GM823">
        <v>1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2</v>
      </c>
      <c r="GU823">
        <v>62</v>
      </c>
      <c r="GV823">
        <v>68</v>
      </c>
      <c r="GW823">
        <v>16</v>
      </c>
      <c r="GX823">
        <v>2</v>
      </c>
      <c r="GY823">
        <v>1</v>
      </c>
      <c r="GZ823">
        <v>4</v>
      </c>
      <c r="HA823">
        <v>1</v>
      </c>
      <c r="HB823">
        <v>1</v>
      </c>
      <c r="HC823">
        <v>30</v>
      </c>
      <c r="HD823">
        <v>0</v>
      </c>
      <c r="HE823">
        <v>0</v>
      </c>
      <c r="HF823">
        <v>0</v>
      </c>
      <c r="HG823">
        <v>2</v>
      </c>
      <c r="HH823">
        <v>1</v>
      </c>
      <c r="HI823">
        <v>1</v>
      </c>
      <c r="HJ823">
        <v>1</v>
      </c>
      <c r="HK823">
        <v>0</v>
      </c>
      <c r="HL823">
        <v>0</v>
      </c>
      <c r="HM823">
        <v>1</v>
      </c>
      <c r="HN823">
        <v>0</v>
      </c>
      <c r="HO823">
        <v>1</v>
      </c>
      <c r="HP823">
        <v>0</v>
      </c>
      <c r="HQ823">
        <v>1</v>
      </c>
      <c r="HR823">
        <v>0</v>
      </c>
      <c r="HS823">
        <v>0</v>
      </c>
      <c r="HT823">
        <v>1</v>
      </c>
      <c r="HU823">
        <v>1</v>
      </c>
      <c r="HV823">
        <v>3</v>
      </c>
      <c r="HW823">
        <v>0</v>
      </c>
      <c r="HX823">
        <v>0</v>
      </c>
      <c r="HY823">
        <v>0</v>
      </c>
      <c r="HZ823">
        <v>0</v>
      </c>
      <c r="IA823">
        <v>68</v>
      </c>
      <c r="IB823">
        <v>99</v>
      </c>
      <c r="IC823">
        <v>51</v>
      </c>
      <c r="ID823">
        <v>7</v>
      </c>
      <c r="IE823">
        <v>3</v>
      </c>
      <c r="IF823">
        <v>3</v>
      </c>
      <c r="IG823">
        <v>9</v>
      </c>
      <c r="IH823">
        <v>3</v>
      </c>
      <c r="II823">
        <v>3</v>
      </c>
      <c r="IJ823">
        <v>0</v>
      </c>
      <c r="IK823">
        <v>1</v>
      </c>
      <c r="IL823">
        <v>1</v>
      </c>
      <c r="IM823">
        <v>3</v>
      </c>
      <c r="IN823">
        <v>1</v>
      </c>
      <c r="IO823">
        <v>1</v>
      </c>
      <c r="IP823">
        <v>0</v>
      </c>
      <c r="IQ823">
        <v>1</v>
      </c>
      <c r="IR823">
        <v>1</v>
      </c>
      <c r="IS823">
        <v>0</v>
      </c>
      <c r="IT823">
        <v>3</v>
      </c>
      <c r="IU823">
        <v>2</v>
      </c>
      <c r="IV823">
        <v>0</v>
      </c>
      <c r="IW823">
        <v>0</v>
      </c>
      <c r="IX823">
        <v>0</v>
      </c>
      <c r="IY823">
        <v>0</v>
      </c>
      <c r="IZ823">
        <v>1</v>
      </c>
      <c r="JA823">
        <v>0</v>
      </c>
      <c r="JB823">
        <v>0</v>
      </c>
      <c r="JC823">
        <v>0</v>
      </c>
      <c r="JD823">
        <v>1</v>
      </c>
      <c r="JE823">
        <v>4</v>
      </c>
      <c r="JF823">
        <v>99</v>
      </c>
      <c r="JG823">
        <v>0</v>
      </c>
      <c r="JH823">
        <v>0</v>
      </c>
      <c r="JI823">
        <v>0</v>
      </c>
      <c r="JJ823">
        <v>0</v>
      </c>
      <c r="JK823">
        <v>0</v>
      </c>
      <c r="JL823">
        <v>0</v>
      </c>
      <c r="JM823">
        <v>0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4</v>
      </c>
      <c r="KR823">
        <v>2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2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4</v>
      </c>
    </row>
    <row r="824" spans="1:332">
      <c r="A824" t="s">
        <v>319</v>
      </c>
      <c r="B824" t="s">
        <v>1</v>
      </c>
      <c r="C824" t="str">
        <f>"066301"</f>
        <v>066301</v>
      </c>
      <c r="D824" t="s">
        <v>317</v>
      </c>
      <c r="E824">
        <v>42</v>
      </c>
      <c r="F824">
        <v>948</v>
      </c>
      <c r="G824">
        <v>729</v>
      </c>
      <c r="H824">
        <v>61</v>
      </c>
      <c r="I824">
        <v>668</v>
      </c>
      <c r="J824">
        <v>1</v>
      </c>
      <c r="K824">
        <v>3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668</v>
      </c>
      <c r="T824">
        <v>0</v>
      </c>
      <c r="U824">
        <v>0</v>
      </c>
      <c r="V824">
        <v>668</v>
      </c>
      <c r="W824">
        <v>1</v>
      </c>
      <c r="X824">
        <v>0</v>
      </c>
      <c r="Y824">
        <v>1</v>
      </c>
      <c r="Z824">
        <v>0</v>
      </c>
      <c r="AA824">
        <v>667</v>
      </c>
      <c r="AB824">
        <v>232</v>
      </c>
      <c r="AC824">
        <v>36</v>
      </c>
      <c r="AD824">
        <v>22</v>
      </c>
      <c r="AE824">
        <v>48</v>
      </c>
      <c r="AF824">
        <v>1</v>
      </c>
      <c r="AG824">
        <v>0</v>
      </c>
      <c r="AH824">
        <v>0</v>
      </c>
      <c r="AI824">
        <v>42</v>
      </c>
      <c r="AJ824">
        <v>0</v>
      </c>
      <c r="AK824">
        <v>10</v>
      </c>
      <c r="AL824">
        <v>29</v>
      </c>
      <c r="AM824">
        <v>5</v>
      </c>
      <c r="AN824">
        <v>4</v>
      </c>
      <c r="AO824">
        <v>4</v>
      </c>
      <c r="AP824">
        <v>3</v>
      </c>
      <c r="AQ824">
        <v>0</v>
      </c>
      <c r="AR824">
        <v>3</v>
      </c>
      <c r="AS824">
        <v>1</v>
      </c>
      <c r="AT824">
        <v>0</v>
      </c>
      <c r="AU824">
        <v>0</v>
      </c>
      <c r="AV824">
        <v>0</v>
      </c>
      <c r="AW824">
        <v>1</v>
      </c>
      <c r="AX824">
        <v>1</v>
      </c>
      <c r="AY824">
        <v>0</v>
      </c>
      <c r="AZ824">
        <v>1</v>
      </c>
      <c r="BA824">
        <v>2</v>
      </c>
      <c r="BB824">
        <v>0</v>
      </c>
      <c r="BC824">
        <v>0</v>
      </c>
      <c r="BD824">
        <v>0</v>
      </c>
      <c r="BE824">
        <v>0</v>
      </c>
      <c r="BF824">
        <v>19</v>
      </c>
      <c r="BG824">
        <v>232</v>
      </c>
      <c r="BH824">
        <v>168</v>
      </c>
      <c r="BI824">
        <v>112</v>
      </c>
      <c r="BJ824">
        <v>9</v>
      </c>
      <c r="BK824">
        <v>13</v>
      </c>
      <c r="BL824">
        <v>4</v>
      </c>
      <c r="BM824">
        <v>2</v>
      </c>
      <c r="BN824">
        <v>11</v>
      </c>
      <c r="BO824">
        <v>2</v>
      </c>
      <c r="BP824">
        <v>0</v>
      </c>
      <c r="BQ824">
        <v>1</v>
      </c>
      <c r="BR824">
        <v>1</v>
      </c>
      <c r="BS824">
        <v>0</v>
      </c>
      <c r="BT824">
        <v>5</v>
      </c>
      <c r="BU824">
        <v>0</v>
      </c>
      <c r="BV824">
        <v>0</v>
      </c>
      <c r="BW824">
        <v>0</v>
      </c>
      <c r="BX824">
        <v>0</v>
      </c>
      <c r="BY824">
        <v>4</v>
      </c>
      <c r="BZ824">
        <v>0</v>
      </c>
      <c r="CA824">
        <v>0</v>
      </c>
      <c r="CB824">
        <v>0</v>
      </c>
      <c r="CC824">
        <v>1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1</v>
      </c>
      <c r="CJ824">
        <v>0</v>
      </c>
      <c r="CK824">
        <v>2</v>
      </c>
      <c r="CL824">
        <v>0</v>
      </c>
      <c r="CM824">
        <v>168</v>
      </c>
      <c r="CN824">
        <v>26</v>
      </c>
      <c r="CO824">
        <v>12</v>
      </c>
      <c r="CP824">
        <v>4</v>
      </c>
      <c r="CQ824">
        <v>0</v>
      </c>
      <c r="CR824">
        <v>4</v>
      </c>
      <c r="CS824">
        <v>2</v>
      </c>
      <c r="CT824">
        <v>4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26</v>
      </c>
      <c r="DF824">
        <v>51</v>
      </c>
      <c r="DG824">
        <v>32</v>
      </c>
      <c r="DH824">
        <v>3</v>
      </c>
      <c r="DI824">
        <v>6</v>
      </c>
      <c r="DJ824">
        <v>2</v>
      </c>
      <c r="DK824">
        <v>2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1</v>
      </c>
      <c r="DX824">
        <v>0</v>
      </c>
      <c r="DY824">
        <v>1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1</v>
      </c>
      <c r="EF824">
        <v>0</v>
      </c>
      <c r="EG824">
        <v>0</v>
      </c>
      <c r="EH824">
        <v>0</v>
      </c>
      <c r="EI824">
        <v>2</v>
      </c>
      <c r="EJ824">
        <v>1</v>
      </c>
      <c r="EK824">
        <v>51</v>
      </c>
      <c r="EL824">
        <v>23</v>
      </c>
      <c r="EM824">
        <v>13</v>
      </c>
      <c r="EN824">
        <v>4</v>
      </c>
      <c r="EO824">
        <v>0</v>
      </c>
      <c r="EP824">
        <v>0</v>
      </c>
      <c r="EQ824">
        <v>0</v>
      </c>
      <c r="ER824">
        <v>0</v>
      </c>
      <c r="ES824">
        <v>1</v>
      </c>
      <c r="ET824">
        <v>0</v>
      </c>
      <c r="EU824">
        <v>0</v>
      </c>
      <c r="EV824">
        <v>0</v>
      </c>
      <c r="EW824">
        <v>1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2</v>
      </c>
      <c r="FH824">
        <v>1</v>
      </c>
      <c r="FI824">
        <v>0</v>
      </c>
      <c r="FJ824">
        <v>1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23</v>
      </c>
      <c r="FQ824">
        <v>45</v>
      </c>
      <c r="FR824">
        <v>30</v>
      </c>
      <c r="FS824">
        <v>9</v>
      </c>
      <c r="FT824">
        <v>1</v>
      </c>
      <c r="FU824">
        <v>1</v>
      </c>
      <c r="FV824">
        <v>0</v>
      </c>
      <c r="FW824">
        <v>0</v>
      </c>
      <c r="FX824">
        <v>0</v>
      </c>
      <c r="FY824">
        <v>1</v>
      </c>
      <c r="FZ824">
        <v>0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0</v>
      </c>
      <c r="GM824">
        <v>1</v>
      </c>
      <c r="GN824">
        <v>0</v>
      </c>
      <c r="GO824">
        <v>0</v>
      </c>
      <c r="GP824">
        <v>1</v>
      </c>
      <c r="GQ824">
        <v>0</v>
      </c>
      <c r="GR824">
        <v>0</v>
      </c>
      <c r="GS824">
        <v>0</v>
      </c>
      <c r="GT824">
        <v>1</v>
      </c>
      <c r="GU824">
        <v>45</v>
      </c>
      <c r="GV824">
        <v>50</v>
      </c>
      <c r="GW824">
        <v>16</v>
      </c>
      <c r="GX824">
        <v>0</v>
      </c>
      <c r="GY824">
        <v>0</v>
      </c>
      <c r="GZ824">
        <v>8</v>
      </c>
      <c r="HA824">
        <v>1</v>
      </c>
      <c r="HB824">
        <v>0</v>
      </c>
      <c r="HC824">
        <v>9</v>
      </c>
      <c r="HD824">
        <v>2</v>
      </c>
      <c r="HE824">
        <v>0</v>
      </c>
      <c r="HF824">
        <v>0</v>
      </c>
      <c r="HG824">
        <v>2</v>
      </c>
      <c r="HH824">
        <v>1</v>
      </c>
      <c r="HI824">
        <v>2</v>
      </c>
      <c r="HJ824">
        <v>2</v>
      </c>
      <c r="HK824">
        <v>0</v>
      </c>
      <c r="HL824">
        <v>0</v>
      </c>
      <c r="HM824">
        <v>0</v>
      </c>
      <c r="HN824">
        <v>0</v>
      </c>
      <c r="HO824">
        <v>3</v>
      </c>
      <c r="HP824">
        <v>2</v>
      </c>
      <c r="HQ824">
        <v>0</v>
      </c>
      <c r="HR824">
        <v>1</v>
      </c>
      <c r="HS824">
        <v>0</v>
      </c>
      <c r="HT824">
        <v>0</v>
      </c>
      <c r="HU824">
        <v>0</v>
      </c>
      <c r="HV824">
        <v>0</v>
      </c>
      <c r="HW824">
        <v>0</v>
      </c>
      <c r="HX824">
        <v>1</v>
      </c>
      <c r="HY824">
        <v>0</v>
      </c>
      <c r="HZ824">
        <v>0</v>
      </c>
      <c r="IA824">
        <v>50</v>
      </c>
      <c r="IB824">
        <v>71</v>
      </c>
      <c r="IC824">
        <v>38</v>
      </c>
      <c r="ID824">
        <v>8</v>
      </c>
      <c r="IE824">
        <v>3</v>
      </c>
      <c r="IF824">
        <v>0</v>
      </c>
      <c r="IG824">
        <v>7</v>
      </c>
      <c r="IH824">
        <v>1</v>
      </c>
      <c r="II824">
        <v>0</v>
      </c>
      <c r="IJ824">
        <v>1</v>
      </c>
      <c r="IK824">
        <v>1</v>
      </c>
      <c r="IL824">
        <v>2</v>
      </c>
      <c r="IM824">
        <v>3</v>
      </c>
      <c r="IN824">
        <v>0</v>
      </c>
      <c r="IO824">
        <v>0</v>
      </c>
      <c r="IP824">
        <v>0</v>
      </c>
      <c r="IQ824">
        <v>0</v>
      </c>
      <c r="IR824">
        <v>3</v>
      </c>
      <c r="IS824">
        <v>1</v>
      </c>
      <c r="IT824">
        <v>0</v>
      </c>
      <c r="IU824">
        <v>0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1</v>
      </c>
      <c r="JB824">
        <v>0</v>
      </c>
      <c r="JC824">
        <v>0</v>
      </c>
      <c r="JD824">
        <v>0</v>
      </c>
      <c r="JE824">
        <v>2</v>
      </c>
      <c r="JF824">
        <v>71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0</v>
      </c>
      <c r="JM824">
        <v>0</v>
      </c>
      <c r="JN824">
        <v>0</v>
      </c>
      <c r="JO824">
        <v>0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1</v>
      </c>
      <c r="JZ824">
        <v>1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1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</row>
    <row r="825" spans="1:332">
      <c r="A825" t="s">
        <v>318</v>
      </c>
      <c r="B825" t="s">
        <v>1</v>
      </c>
      <c r="C825" t="str">
        <f>"066301"</f>
        <v>066301</v>
      </c>
      <c r="D825" t="s">
        <v>317</v>
      </c>
      <c r="E825">
        <v>43</v>
      </c>
      <c r="F825">
        <v>1737</v>
      </c>
      <c r="G825">
        <v>1280</v>
      </c>
      <c r="H825">
        <v>192</v>
      </c>
      <c r="I825">
        <v>1088</v>
      </c>
      <c r="J825">
        <v>0</v>
      </c>
      <c r="K825">
        <v>10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1087</v>
      </c>
      <c r="T825">
        <v>0</v>
      </c>
      <c r="U825">
        <v>0</v>
      </c>
      <c r="V825">
        <v>1087</v>
      </c>
      <c r="W825">
        <v>7</v>
      </c>
      <c r="X825">
        <v>4</v>
      </c>
      <c r="Y825">
        <v>3</v>
      </c>
      <c r="Z825">
        <v>0</v>
      </c>
      <c r="AA825">
        <v>1080</v>
      </c>
      <c r="AB825">
        <v>460</v>
      </c>
      <c r="AC825">
        <v>82</v>
      </c>
      <c r="AD825">
        <v>27</v>
      </c>
      <c r="AE825">
        <v>139</v>
      </c>
      <c r="AF825">
        <v>2</v>
      </c>
      <c r="AG825">
        <v>1</v>
      </c>
      <c r="AH825">
        <v>1</v>
      </c>
      <c r="AI825">
        <v>57</v>
      </c>
      <c r="AJ825">
        <v>1</v>
      </c>
      <c r="AK825">
        <v>20</v>
      </c>
      <c r="AL825">
        <v>59</v>
      </c>
      <c r="AM825">
        <v>2</v>
      </c>
      <c r="AN825">
        <v>4</v>
      </c>
      <c r="AO825">
        <v>3</v>
      </c>
      <c r="AP825">
        <v>0</v>
      </c>
      <c r="AQ825">
        <v>0</v>
      </c>
      <c r="AR825">
        <v>0</v>
      </c>
      <c r="AS825">
        <v>0</v>
      </c>
      <c r="AT825">
        <v>1</v>
      </c>
      <c r="AU825">
        <v>1</v>
      </c>
      <c r="AV825">
        <v>0</v>
      </c>
      <c r="AW825">
        <v>5</v>
      </c>
      <c r="AX825">
        <v>1</v>
      </c>
      <c r="AY825">
        <v>2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4</v>
      </c>
      <c r="BF825">
        <v>48</v>
      </c>
      <c r="BG825">
        <v>460</v>
      </c>
      <c r="BH825">
        <v>266</v>
      </c>
      <c r="BI825">
        <v>160</v>
      </c>
      <c r="BJ825">
        <v>31</v>
      </c>
      <c r="BK825">
        <v>15</v>
      </c>
      <c r="BL825">
        <v>13</v>
      </c>
      <c r="BM825">
        <v>2</v>
      </c>
      <c r="BN825">
        <v>19</v>
      </c>
      <c r="BO825">
        <v>5</v>
      </c>
      <c r="BP825">
        <v>0</v>
      </c>
      <c r="BQ825">
        <v>1</v>
      </c>
      <c r="BR825">
        <v>4</v>
      </c>
      <c r="BS825">
        <v>0</v>
      </c>
      <c r="BT825">
        <v>8</v>
      </c>
      <c r="BU825">
        <v>0</v>
      </c>
      <c r="BV825">
        <v>0</v>
      </c>
      <c r="BW825">
        <v>0</v>
      </c>
      <c r="BX825">
        <v>1</v>
      </c>
      <c r="BY825">
        <v>2</v>
      </c>
      <c r="BZ825">
        <v>0</v>
      </c>
      <c r="CA825">
        <v>0</v>
      </c>
      <c r="CB825">
        <v>0</v>
      </c>
      <c r="CC825">
        <v>0</v>
      </c>
      <c r="CD825">
        <v>2</v>
      </c>
      <c r="CE825">
        <v>1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2</v>
      </c>
      <c r="CM825">
        <v>266</v>
      </c>
      <c r="CN825">
        <v>34</v>
      </c>
      <c r="CO825">
        <v>17</v>
      </c>
      <c r="CP825">
        <v>5</v>
      </c>
      <c r="CQ825">
        <v>1</v>
      </c>
      <c r="CR825">
        <v>2</v>
      </c>
      <c r="CS825">
        <v>2</v>
      </c>
      <c r="CT825">
        <v>1</v>
      </c>
      <c r="CU825">
        <v>0</v>
      </c>
      <c r="CV825">
        <v>0</v>
      </c>
      <c r="CW825">
        <v>0</v>
      </c>
      <c r="CX825">
        <v>2</v>
      </c>
      <c r="CY825">
        <v>0</v>
      </c>
      <c r="CZ825">
        <v>1</v>
      </c>
      <c r="DA825">
        <v>0</v>
      </c>
      <c r="DB825">
        <v>2</v>
      </c>
      <c r="DC825">
        <v>1</v>
      </c>
      <c r="DD825">
        <v>0</v>
      </c>
      <c r="DE825">
        <v>34</v>
      </c>
      <c r="DF825">
        <v>67</v>
      </c>
      <c r="DG825">
        <v>29</v>
      </c>
      <c r="DH825">
        <v>9</v>
      </c>
      <c r="DI825">
        <v>14</v>
      </c>
      <c r="DJ825">
        <v>4</v>
      </c>
      <c r="DK825">
        <v>4</v>
      </c>
      <c r="DL825">
        <v>0</v>
      </c>
      <c r="DM825">
        <v>0</v>
      </c>
      <c r="DN825">
        <v>1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1</v>
      </c>
      <c r="DZ825">
        <v>0</v>
      </c>
      <c r="EA825">
        <v>0</v>
      </c>
      <c r="EB825">
        <v>0</v>
      </c>
      <c r="EC825">
        <v>0</v>
      </c>
      <c r="ED825">
        <v>1</v>
      </c>
      <c r="EE825">
        <v>1</v>
      </c>
      <c r="EF825">
        <v>1</v>
      </c>
      <c r="EG825">
        <v>0</v>
      </c>
      <c r="EH825">
        <v>0</v>
      </c>
      <c r="EI825">
        <v>2</v>
      </c>
      <c r="EJ825">
        <v>0</v>
      </c>
      <c r="EK825">
        <v>67</v>
      </c>
      <c r="EL825">
        <v>19</v>
      </c>
      <c r="EM825">
        <v>8</v>
      </c>
      <c r="EN825">
        <v>5</v>
      </c>
      <c r="EO825">
        <v>1</v>
      </c>
      <c r="EP825">
        <v>2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1</v>
      </c>
      <c r="EX825">
        <v>0</v>
      </c>
      <c r="EY825">
        <v>0</v>
      </c>
      <c r="EZ825">
        <v>0</v>
      </c>
      <c r="FA825">
        <v>1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1</v>
      </c>
      <c r="FH825">
        <v>0</v>
      </c>
      <c r="FI825">
        <v>0</v>
      </c>
      <c r="FJ825">
        <v>0</v>
      </c>
      <c r="FK825">
        <v>0</v>
      </c>
      <c r="FL825">
        <v>0</v>
      </c>
      <c r="FM825">
        <v>0</v>
      </c>
      <c r="FN825">
        <v>0</v>
      </c>
      <c r="FO825">
        <v>0</v>
      </c>
      <c r="FP825">
        <v>19</v>
      </c>
      <c r="FQ825">
        <v>72</v>
      </c>
      <c r="FR825">
        <v>48</v>
      </c>
      <c r="FS825">
        <v>9</v>
      </c>
      <c r="FT825">
        <v>0</v>
      </c>
      <c r="FU825">
        <v>5</v>
      </c>
      <c r="FV825">
        <v>1</v>
      </c>
      <c r="FW825">
        <v>1</v>
      </c>
      <c r="FX825">
        <v>1</v>
      </c>
      <c r="FY825">
        <v>2</v>
      </c>
      <c r="FZ825">
        <v>0</v>
      </c>
      <c r="GA825">
        <v>0</v>
      </c>
      <c r="GB825">
        <v>0</v>
      </c>
      <c r="GC825">
        <v>0</v>
      </c>
      <c r="GD825">
        <v>0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1</v>
      </c>
      <c r="GN825">
        <v>0</v>
      </c>
      <c r="GO825">
        <v>1</v>
      </c>
      <c r="GP825">
        <v>2</v>
      </c>
      <c r="GQ825">
        <v>0</v>
      </c>
      <c r="GR825">
        <v>0</v>
      </c>
      <c r="GS825">
        <v>0</v>
      </c>
      <c r="GT825">
        <v>1</v>
      </c>
      <c r="GU825">
        <v>72</v>
      </c>
      <c r="GV825">
        <v>78</v>
      </c>
      <c r="GW825">
        <v>33</v>
      </c>
      <c r="GX825">
        <v>5</v>
      </c>
      <c r="GY825">
        <v>2</v>
      </c>
      <c r="GZ825">
        <v>3</v>
      </c>
      <c r="HA825">
        <v>5</v>
      </c>
      <c r="HB825">
        <v>2</v>
      </c>
      <c r="HC825">
        <v>7</v>
      </c>
      <c r="HD825">
        <v>0</v>
      </c>
      <c r="HE825">
        <v>0</v>
      </c>
      <c r="HF825">
        <v>1</v>
      </c>
      <c r="HG825">
        <v>0</v>
      </c>
      <c r="HH825">
        <v>0</v>
      </c>
      <c r="HI825">
        <v>0</v>
      </c>
      <c r="HJ825">
        <v>0</v>
      </c>
      <c r="HK825">
        <v>1</v>
      </c>
      <c r="HL825">
        <v>0</v>
      </c>
      <c r="HM825">
        <v>0</v>
      </c>
      <c r="HN825">
        <v>0</v>
      </c>
      <c r="HO825">
        <v>1</v>
      </c>
      <c r="HP825">
        <v>3</v>
      </c>
      <c r="HQ825">
        <v>2</v>
      </c>
      <c r="HR825">
        <v>5</v>
      </c>
      <c r="HS825">
        <v>0</v>
      </c>
      <c r="HT825">
        <v>0</v>
      </c>
      <c r="HU825">
        <v>1</v>
      </c>
      <c r="HV825">
        <v>2</v>
      </c>
      <c r="HW825">
        <v>0</v>
      </c>
      <c r="HX825">
        <v>2</v>
      </c>
      <c r="HY825">
        <v>1</v>
      </c>
      <c r="HZ825">
        <v>2</v>
      </c>
      <c r="IA825">
        <v>78</v>
      </c>
      <c r="IB825">
        <v>79</v>
      </c>
      <c r="IC825">
        <v>44</v>
      </c>
      <c r="ID825">
        <v>7</v>
      </c>
      <c r="IE825">
        <v>2</v>
      </c>
      <c r="IF825">
        <v>1</v>
      </c>
      <c r="IG825">
        <v>11</v>
      </c>
      <c r="IH825">
        <v>0</v>
      </c>
      <c r="II825">
        <v>1</v>
      </c>
      <c r="IJ825">
        <v>3</v>
      </c>
      <c r="IK825">
        <v>2</v>
      </c>
      <c r="IL825">
        <v>2</v>
      </c>
      <c r="IM825">
        <v>0</v>
      </c>
      <c r="IN825">
        <v>0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1</v>
      </c>
      <c r="IV825">
        <v>0</v>
      </c>
      <c r="IW825">
        <v>0</v>
      </c>
      <c r="IX825">
        <v>0</v>
      </c>
      <c r="IY825">
        <v>0</v>
      </c>
      <c r="IZ825">
        <v>0</v>
      </c>
      <c r="JA825">
        <v>0</v>
      </c>
      <c r="JB825">
        <v>0</v>
      </c>
      <c r="JC825">
        <v>0</v>
      </c>
      <c r="JD825">
        <v>1</v>
      </c>
      <c r="JE825">
        <v>4</v>
      </c>
      <c r="JF825">
        <v>79</v>
      </c>
      <c r="JG825">
        <v>0</v>
      </c>
      <c r="JH825">
        <v>0</v>
      </c>
      <c r="JI825">
        <v>0</v>
      </c>
      <c r="JJ825">
        <v>0</v>
      </c>
      <c r="JK825">
        <v>0</v>
      </c>
      <c r="JL825">
        <v>0</v>
      </c>
      <c r="JM825">
        <v>0</v>
      </c>
      <c r="JN825">
        <v>0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0</v>
      </c>
      <c r="JU825">
        <v>0</v>
      </c>
      <c r="JV825">
        <v>0</v>
      </c>
      <c r="JW825">
        <v>0</v>
      </c>
      <c r="JX825">
        <v>0</v>
      </c>
      <c r="JY825">
        <v>1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1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1</v>
      </c>
      <c r="KQ825">
        <v>4</v>
      </c>
      <c r="KR825">
        <v>1</v>
      </c>
      <c r="KS825">
        <v>0</v>
      </c>
      <c r="KT825">
        <v>0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2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1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4</v>
      </c>
    </row>
    <row r="826" spans="1:332">
      <c r="A826" t="s">
        <v>316</v>
      </c>
      <c r="B826" t="s">
        <v>1</v>
      </c>
      <c r="C826" t="str">
        <f>"066301"</f>
        <v>066301</v>
      </c>
      <c r="D826" t="s">
        <v>315</v>
      </c>
      <c r="E826">
        <v>44</v>
      </c>
      <c r="F826">
        <v>2045</v>
      </c>
      <c r="G826">
        <v>1710</v>
      </c>
      <c r="H826">
        <v>331</v>
      </c>
      <c r="I826">
        <v>1379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1378</v>
      </c>
      <c r="T826">
        <v>0</v>
      </c>
      <c r="U826">
        <v>0</v>
      </c>
      <c r="V826">
        <v>1378</v>
      </c>
      <c r="W826">
        <v>9</v>
      </c>
      <c r="X826">
        <v>6</v>
      </c>
      <c r="Y826">
        <v>3</v>
      </c>
      <c r="Z826">
        <v>0</v>
      </c>
      <c r="AA826">
        <v>1369</v>
      </c>
      <c r="AB826">
        <v>569</v>
      </c>
      <c r="AC826">
        <v>107</v>
      </c>
      <c r="AD826">
        <v>61</v>
      </c>
      <c r="AE826">
        <v>140</v>
      </c>
      <c r="AF826">
        <v>6</v>
      </c>
      <c r="AG826">
        <v>2</v>
      </c>
      <c r="AH826">
        <v>0</v>
      </c>
      <c r="AI826">
        <v>79</v>
      </c>
      <c r="AJ826">
        <v>3</v>
      </c>
      <c r="AK826">
        <v>23</v>
      </c>
      <c r="AL826">
        <v>84</v>
      </c>
      <c r="AM826">
        <v>2</v>
      </c>
      <c r="AN826">
        <v>2</v>
      </c>
      <c r="AO826">
        <v>7</v>
      </c>
      <c r="AP826">
        <v>3</v>
      </c>
      <c r="AQ826">
        <v>1</v>
      </c>
      <c r="AR826">
        <v>4</v>
      </c>
      <c r="AS826">
        <v>0</v>
      </c>
      <c r="AT826">
        <v>3</v>
      </c>
      <c r="AU826">
        <v>0</v>
      </c>
      <c r="AV826">
        <v>1</v>
      </c>
      <c r="AW826">
        <v>7</v>
      </c>
      <c r="AX826">
        <v>0</v>
      </c>
      <c r="AY826">
        <v>0</v>
      </c>
      <c r="AZ826">
        <v>2</v>
      </c>
      <c r="BA826">
        <v>1</v>
      </c>
      <c r="BB826">
        <v>1</v>
      </c>
      <c r="BC826">
        <v>0</v>
      </c>
      <c r="BD826">
        <v>2</v>
      </c>
      <c r="BE826">
        <v>0</v>
      </c>
      <c r="BF826">
        <v>28</v>
      </c>
      <c r="BG826">
        <v>569</v>
      </c>
      <c r="BH826">
        <v>370</v>
      </c>
      <c r="BI826">
        <v>246</v>
      </c>
      <c r="BJ826">
        <v>42</v>
      </c>
      <c r="BK826">
        <v>14</v>
      </c>
      <c r="BL826">
        <v>36</v>
      </c>
      <c r="BM826">
        <v>0</v>
      </c>
      <c r="BN826">
        <v>6</v>
      </c>
      <c r="BO826">
        <v>2</v>
      </c>
      <c r="BP826">
        <v>2</v>
      </c>
      <c r="BQ826">
        <v>0</v>
      </c>
      <c r="BR826">
        <v>2</v>
      </c>
      <c r="BS826">
        <v>1</v>
      </c>
      <c r="BT826">
        <v>6</v>
      </c>
      <c r="BU826">
        <v>0</v>
      </c>
      <c r="BV826">
        <v>0</v>
      </c>
      <c r="BW826">
        <v>0</v>
      </c>
      <c r="BX826">
        <v>1</v>
      </c>
      <c r="BY826">
        <v>6</v>
      </c>
      <c r="BZ826">
        <v>0</v>
      </c>
      <c r="CA826">
        <v>0</v>
      </c>
      <c r="CB826">
        <v>0</v>
      </c>
      <c r="CC826">
        <v>2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3</v>
      </c>
      <c r="CJ826">
        <v>0</v>
      </c>
      <c r="CK826">
        <v>0</v>
      </c>
      <c r="CL826">
        <v>1</v>
      </c>
      <c r="CM826">
        <v>370</v>
      </c>
      <c r="CN826">
        <v>57</v>
      </c>
      <c r="CO826">
        <v>27</v>
      </c>
      <c r="CP826">
        <v>17</v>
      </c>
      <c r="CQ826">
        <v>2</v>
      </c>
      <c r="CR826">
        <v>0</v>
      </c>
      <c r="CS826">
        <v>0</v>
      </c>
      <c r="CT826">
        <v>0</v>
      </c>
      <c r="CU826">
        <v>0</v>
      </c>
      <c r="CV826">
        <v>1</v>
      </c>
      <c r="CW826">
        <v>0</v>
      </c>
      <c r="CX826">
        <v>0</v>
      </c>
      <c r="CY826">
        <v>0</v>
      </c>
      <c r="CZ826">
        <v>1</v>
      </c>
      <c r="DA826">
        <v>0</v>
      </c>
      <c r="DB826">
        <v>5</v>
      </c>
      <c r="DC826">
        <v>1</v>
      </c>
      <c r="DD826">
        <v>3</v>
      </c>
      <c r="DE826">
        <v>57</v>
      </c>
      <c r="DF826">
        <v>47</v>
      </c>
      <c r="DG826">
        <v>27</v>
      </c>
      <c r="DH826">
        <v>3</v>
      </c>
      <c r="DI826">
        <v>3</v>
      </c>
      <c r="DJ826">
        <v>2</v>
      </c>
      <c r="DK826">
        <v>0</v>
      </c>
      <c r="DL826">
        <v>0</v>
      </c>
      <c r="DM826">
        <v>1</v>
      </c>
      <c r="DN826">
        <v>0</v>
      </c>
      <c r="DO826">
        <v>0</v>
      </c>
      <c r="DP826">
        <v>1</v>
      </c>
      <c r="DQ826">
        <v>2</v>
      </c>
      <c r="DR826">
        <v>1</v>
      </c>
      <c r="DS826">
        <v>1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2</v>
      </c>
      <c r="EF826">
        <v>0</v>
      </c>
      <c r="EG826">
        <v>0</v>
      </c>
      <c r="EH826">
        <v>0</v>
      </c>
      <c r="EI826">
        <v>1</v>
      </c>
      <c r="EJ826">
        <v>3</v>
      </c>
      <c r="EK826">
        <v>47</v>
      </c>
      <c r="EL826">
        <v>21</v>
      </c>
      <c r="EM826">
        <v>8</v>
      </c>
      <c r="EN826">
        <v>1</v>
      </c>
      <c r="EO826">
        <v>0</v>
      </c>
      <c r="EP826">
        <v>1</v>
      </c>
      <c r="EQ826">
        <v>1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2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1</v>
      </c>
      <c r="FE826">
        <v>0</v>
      </c>
      <c r="FF826">
        <v>0</v>
      </c>
      <c r="FG826">
        <v>4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2</v>
      </c>
      <c r="FN826">
        <v>0</v>
      </c>
      <c r="FO826">
        <v>1</v>
      </c>
      <c r="FP826">
        <v>21</v>
      </c>
      <c r="FQ826">
        <v>120</v>
      </c>
      <c r="FR826">
        <v>76</v>
      </c>
      <c r="FS826">
        <v>19</v>
      </c>
      <c r="FT826">
        <v>6</v>
      </c>
      <c r="FU826">
        <v>5</v>
      </c>
      <c r="FV826">
        <v>0</v>
      </c>
      <c r="FW826">
        <v>1</v>
      </c>
      <c r="FX826">
        <v>1</v>
      </c>
      <c r="FY826">
        <v>2</v>
      </c>
      <c r="FZ826">
        <v>0</v>
      </c>
      <c r="GA826">
        <v>0</v>
      </c>
      <c r="GB826">
        <v>0</v>
      </c>
      <c r="GC826">
        <v>0</v>
      </c>
      <c r="GD826">
        <v>0</v>
      </c>
      <c r="GE826">
        <v>1</v>
      </c>
      <c r="GF826">
        <v>0</v>
      </c>
      <c r="GG826">
        <v>0</v>
      </c>
      <c r="GH826">
        <v>1</v>
      </c>
      <c r="GI826">
        <v>0</v>
      </c>
      <c r="GJ826">
        <v>0</v>
      </c>
      <c r="GK826">
        <v>0</v>
      </c>
      <c r="GL826">
        <v>0</v>
      </c>
      <c r="GM826">
        <v>0</v>
      </c>
      <c r="GN826">
        <v>2</v>
      </c>
      <c r="GO826">
        <v>0</v>
      </c>
      <c r="GP826">
        <v>2</v>
      </c>
      <c r="GQ826">
        <v>0</v>
      </c>
      <c r="GR826">
        <v>0</v>
      </c>
      <c r="GS826">
        <v>0</v>
      </c>
      <c r="GT826">
        <v>4</v>
      </c>
      <c r="GU826">
        <v>120</v>
      </c>
      <c r="GV826">
        <v>93</v>
      </c>
      <c r="GW826">
        <v>45</v>
      </c>
      <c r="GX826">
        <v>4</v>
      </c>
      <c r="GY826">
        <v>3</v>
      </c>
      <c r="GZ826">
        <v>3</v>
      </c>
      <c r="HA826">
        <v>1</v>
      </c>
      <c r="HB826">
        <v>0</v>
      </c>
      <c r="HC826">
        <v>15</v>
      </c>
      <c r="HD826">
        <v>1</v>
      </c>
      <c r="HE826">
        <v>0</v>
      </c>
      <c r="HF826">
        <v>1</v>
      </c>
      <c r="HG826">
        <v>0</v>
      </c>
      <c r="HH826">
        <v>0</v>
      </c>
      <c r="HI826">
        <v>0</v>
      </c>
      <c r="HJ826">
        <v>0</v>
      </c>
      <c r="HK826">
        <v>1</v>
      </c>
      <c r="HL826">
        <v>0</v>
      </c>
      <c r="HM826">
        <v>1</v>
      </c>
      <c r="HN826">
        <v>1</v>
      </c>
      <c r="HO826">
        <v>1</v>
      </c>
      <c r="HP826">
        <v>0</v>
      </c>
      <c r="HQ826">
        <v>1</v>
      </c>
      <c r="HR826">
        <v>3</v>
      </c>
      <c r="HS826">
        <v>1</v>
      </c>
      <c r="HT826">
        <v>0</v>
      </c>
      <c r="HU826">
        <v>0</v>
      </c>
      <c r="HV826">
        <v>2</v>
      </c>
      <c r="HW826">
        <v>0</v>
      </c>
      <c r="HX826">
        <v>2</v>
      </c>
      <c r="HY826">
        <v>2</v>
      </c>
      <c r="HZ826">
        <v>5</v>
      </c>
      <c r="IA826">
        <v>93</v>
      </c>
      <c r="IB826">
        <v>85</v>
      </c>
      <c r="IC826">
        <v>38</v>
      </c>
      <c r="ID826">
        <v>6</v>
      </c>
      <c r="IE826">
        <v>11</v>
      </c>
      <c r="IF826">
        <v>1</v>
      </c>
      <c r="IG826">
        <v>8</v>
      </c>
      <c r="IH826">
        <v>5</v>
      </c>
      <c r="II826">
        <v>2</v>
      </c>
      <c r="IJ826">
        <v>0</v>
      </c>
      <c r="IK826">
        <v>0</v>
      </c>
      <c r="IL826">
        <v>0</v>
      </c>
      <c r="IM826">
        <v>1</v>
      </c>
      <c r="IN826">
        <v>0</v>
      </c>
      <c r="IO826">
        <v>0</v>
      </c>
      <c r="IP826">
        <v>1</v>
      </c>
      <c r="IQ826">
        <v>0</v>
      </c>
      <c r="IR826">
        <v>0</v>
      </c>
      <c r="IS826">
        <v>4</v>
      </c>
      <c r="IT826">
        <v>0</v>
      </c>
      <c r="IU826">
        <v>0</v>
      </c>
      <c r="IV826">
        <v>1</v>
      </c>
      <c r="IW826">
        <v>0</v>
      </c>
      <c r="IX826">
        <v>0</v>
      </c>
      <c r="IY826">
        <v>0</v>
      </c>
      <c r="IZ826">
        <v>1</v>
      </c>
      <c r="JA826">
        <v>0</v>
      </c>
      <c r="JB826">
        <v>0</v>
      </c>
      <c r="JC826">
        <v>0</v>
      </c>
      <c r="JD826">
        <v>0</v>
      </c>
      <c r="JE826">
        <v>6</v>
      </c>
      <c r="JF826">
        <v>85</v>
      </c>
      <c r="JG826">
        <v>3</v>
      </c>
      <c r="JH826">
        <v>2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1</v>
      </c>
      <c r="JX826">
        <v>3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4</v>
      </c>
      <c r="KR826">
        <v>2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1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1</v>
      </c>
      <c r="LT826">
        <v>4</v>
      </c>
    </row>
    <row r="827" spans="1:332">
      <c r="A827" t="s">
        <v>314</v>
      </c>
      <c r="B827" t="s">
        <v>1</v>
      </c>
      <c r="C827" t="str">
        <f>"066301"</f>
        <v>066301</v>
      </c>
      <c r="D827" t="s">
        <v>19</v>
      </c>
      <c r="E827">
        <v>45</v>
      </c>
      <c r="F827">
        <v>2128</v>
      </c>
      <c r="G827">
        <v>1600</v>
      </c>
      <c r="H827">
        <v>274</v>
      </c>
      <c r="I827">
        <v>1326</v>
      </c>
      <c r="J827">
        <v>0</v>
      </c>
      <c r="K827">
        <v>30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1326</v>
      </c>
      <c r="T827">
        <v>0</v>
      </c>
      <c r="U827">
        <v>0</v>
      </c>
      <c r="V827">
        <v>1326</v>
      </c>
      <c r="W827">
        <v>8</v>
      </c>
      <c r="X827">
        <v>8</v>
      </c>
      <c r="Y827">
        <v>0</v>
      </c>
      <c r="Z827">
        <v>0</v>
      </c>
      <c r="AA827">
        <v>1318</v>
      </c>
      <c r="AB827">
        <v>536</v>
      </c>
      <c r="AC827">
        <v>97</v>
      </c>
      <c r="AD827">
        <v>77</v>
      </c>
      <c r="AE827">
        <v>115</v>
      </c>
      <c r="AF827">
        <v>8</v>
      </c>
      <c r="AG827">
        <v>2</v>
      </c>
      <c r="AH827">
        <v>3</v>
      </c>
      <c r="AI827">
        <v>77</v>
      </c>
      <c r="AJ827">
        <v>1</v>
      </c>
      <c r="AK827">
        <v>21</v>
      </c>
      <c r="AL827">
        <v>59</v>
      </c>
      <c r="AM827">
        <v>2</v>
      </c>
      <c r="AN827">
        <v>5</v>
      </c>
      <c r="AO827">
        <v>2</v>
      </c>
      <c r="AP827">
        <v>6</v>
      </c>
      <c r="AQ827">
        <v>1</v>
      </c>
      <c r="AR827">
        <v>2</v>
      </c>
      <c r="AS827">
        <v>2</v>
      </c>
      <c r="AT827">
        <v>0</v>
      </c>
      <c r="AU827">
        <v>0</v>
      </c>
      <c r="AV827">
        <v>4</v>
      </c>
      <c r="AW827">
        <v>7</v>
      </c>
      <c r="AX827">
        <v>1</v>
      </c>
      <c r="AY827">
        <v>0</v>
      </c>
      <c r="AZ827">
        <v>1</v>
      </c>
      <c r="BA827">
        <v>2</v>
      </c>
      <c r="BB827">
        <v>5</v>
      </c>
      <c r="BC827">
        <v>0</v>
      </c>
      <c r="BD827">
        <v>2</v>
      </c>
      <c r="BE827">
        <v>0</v>
      </c>
      <c r="BF827">
        <v>34</v>
      </c>
      <c r="BG827">
        <v>536</v>
      </c>
      <c r="BH827">
        <v>311</v>
      </c>
      <c r="BI827">
        <v>192</v>
      </c>
      <c r="BJ827">
        <v>29</v>
      </c>
      <c r="BK827">
        <v>24</v>
      </c>
      <c r="BL827">
        <v>18</v>
      </c>
      <c r="BM827">
        <v>2</v>
      </c>
      <c r="BN827">
        <v>11</v>
      </c>
      <c r="BO827">
        <v>2</v>
      </c>
      <c r="BP827">
        <v>2</v>
      </c>
      <c r="BQ827">
        <v>1</v>
      </c>
      <c r="BR827">
        <v>1</v>
      </c>
      <c r="BS827">
        <v>1</v>
      </c>
      <c r="BT827">
        <v>9</v>
      </c>
      <c r="BU827">
        <v>1</v>
      </c>
      <c r="BV827">
        <v>0</v>
      </c>
      <c r="BW827">
        <v>0</v>
      </c>
      <c r="BX827">
        <v>3</v>
      </c>
      <c r="BY827">
        <v>4</v>
      </c>
      <c r="BZ827">
        <v>0</v>
      </c>
      <c r="CA827">
        <v>1</v>
      </c>
      <c r="CB827">
        <v>1</v>
      </c>
      <c r="CC827">
        <v>0</v>
      </c>
      <c r="CD827">
        <v>1</v>
      </c>
      <c r="CE827">
        <v>0</v>
      </c>
      <c r="CF827">
        <v>0</v>
      </c>
      <c r="CG827">
        <v>0</v>
      </c>
      <c r="CH827">
        <v>0</v>
      </c>
      <c r="CI827">
        <v>3</v>
      </c>
      <c r="CJ827">
        <v>1</v>
      </c>
      <c r="CK827">
        <v>0</v>
      </c>
      <c r="CL827">
        <v>4</v>
      </c>
      <c r="CM827">
        <v>311</v>
      </c>
      <c r="CN827">
        <v>33</v>
      </c>
      <c r="CO827">
        <v>12</v>
      </c>
      <c r="CP827">
        <v>8</v>
      </c>
      <c r="CQ827">
        <v>2</v>
      </c>
      <c r="CR827">
        <v>3</v>
      </c>
      <c r="CS827">
        <v>2</v>
      </c>
      <c r="CT827">
        <v>1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1</v>
      </c>
      <c r="DA827">
        <v>0</v>
      </c>
      <c r="DB827">
        <v>4</v>
      </c>
      <c r="DC827">
        <v>0</v>
      </c>
      <c r="DD827">
        <v>0</v>
      </c>
      <c r="DE827">
        <v>33</v>
      </c>
      <c r="DF827">
        <v>106</v>
      </c>
      <c r="DG827">
        <v>62</v>
      </c>
      <c r="DH827">
        <v>7</v>
      </c>
      <c r="DI827">
        <v>6</v>
      </c>
      <c r="DJ827">
        <v>13</v>
      </c>
      <c r="DK827">
        <v>5</v>
      </c>
      <c r="DL827">
        <v>0</v>
      </c>
      <c r="DM827">
        <v>1</v>
      </c>
      <c r="DN827">
        <v>0</v>
      </c>
      <c r="DO827">
        <v>0</v>
      </c>
      <c r="DP827">
        <v>0</v>
      </c>
      <c r="DQ827">
        <v>0</v>
      </c>
      <c r="DR827">
        <v>1</v>
      </c>
      <c r="DS827">
        <v>1</v>
      </c>
      <c r="DT827">
        <v>0</v>
      </c>
      <c r="DU827">
        <v>2</v>
      </c>
      <c r="DV827">
        <v>0</v>
      </c>
      <c r="DW827">
        <v>1</v>
      </c>
      <c r="DX827">
        <v>0</v>
      </c>
      <c r="DY827">
        <v>0</v>
      </c>
      <c r="DZ827">
        <v>0</v>
      </c>
      <c r="EA827">
        <v>1</v>
      </c>
      <c r="EB827">
        <v>1</v>
      </c>
      <c r="EC827">
        <v>1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3</v>
      </c>
      <c r="EJ827">
        <v>1</v>
      </c>
      <c r="EK827">
        <v>106</v>
      </c>
      <c r="EL827">
        <v>31</v>
      </c>
      <c r="EM827">
        <v>9</v>
      </c>
      <c r="EN827">
        <v>7</v>
      </c>
      <c r="EO827">
        <v>0</v>
      </c>
      <c r="EP827">
        <v>1</v>
      </c>
      <c r="EQ827">
        <v>2</v>
      </c>
      <c r="ER827">
        <v>1</v>
      </c>
      <c r="ES827">
        <v>0</v>
      </c>
      <c r="ET827">
        <v>0</v>
      </c>
      <c r="EU827">
        <v>0</v>
      </c>
      <c r="EV827">
        <v>0</v>
      </c>
      <c r="EW827">
        <v>1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4</v>
      </c>
      <c r="FH827">
        <v>0</v>
      </c>
      <c r="FI827">
        <v>1</v>
      </c>
      <c r="FJ827">
        <v>0</v>
      </c>
      <c r="FK827">
        <v>0</v>
      </c>
      <c r="FL827">
        <v>0</v>
      </c>
      <c r="FM827">
        <v>4</v>
      </c>
      <c r="FN827">
        <v>0</v>
      </c>
      <c r="FO827">
        <v>1</v>
      </c>
      <c r="FP827">
        <v>31</v>
      </c>
      <c r="FQ827">
        <v>100</v>
      </c>
      <c r="FR827">
        <v>63</v>
      </c>
      <c r="FS827">
        <v>19</v>
      </c>
      <c r="FT827">
        <v>3</v>
      </c>
      <c r="FU827">
        <v>6</v>
      </c>
      <c r="FV827">
        <v>0</v>
      </c>
      <c r="FW827">
        <v>0</v>
      </c>
      <c r="FX827">
        <v>1</v>
      </c>
      <c r="FY827">
        <v>2</v>
      </c>
      <c r="FZ827">
        <v>0</v>
      </c>
      <c r="GA827">
        <v>0</v>
      </c>
      <c r="GB827">
        <v>0</v>
      </c>
      <c r="GC827">
        <v>0</v>
      </c>
      <c r="GD827">
        <v>1</v>
      </c>
      <c r="GE827">
        <v>0</v>
      </c>
      <c r="GF827">
        <v>0</v>
      </c>
      <c r="GG827">
        <v>1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1</v>
      </c>
      <c r="GN827">
        <v>1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2</v>
      </c>
      <c r="GU827">
        <v>100</v>
      </c>
      <c r="GV827">
        <v>93</v>
      </c>
      <c r="GW827">
        <v>33</v>
      </c>
      <c r="GX827">
        <v>7</v>
      </c>
      <c r="GY827">
        <v>4</v>
      </c>
      <c r="GZ827">
        <v>6</v>
      </c>
      <c r="HA827">
        <v>1</v>
      </c>
      <c r="HB827">
        <v>1</v>
      </c>
      <c r="HC827">
        <v>7</v>
      </c>
      <c r="HD827">
        <v>0</v>
      </c>
      <c r="HE827">
        <v>1</v>
      </c>
      <c r="HF827">
        <v>1</v>
      </c>
      <c r="HG827">
        <v>2</v>
      </c>
      <c r="HH827">
        <v>1</v>
      </c>
      <c r="HI827">
        <v>0</v>
      </c>
      <c r="HJ827">
        <v>0</v>
      </c>
      <c r="HK827">
        <v>1</v>
      </c>
      <c r="HL827">
        <v>1</v>
      </c>
      <c r="HM827">
        <v>1</v>
      </c>
      <c r="HN827">
        <v>1</v>
      </c>
      <c r="HO827">
        <v>1</v>
      </c>
      <c r="HP827">
        <v>1</v>
      </c>
      <c r="HQ827">
        <v>6</v>
      </c>
      <c r="HR827">
        <v>1</v>
      </c>
      <c r="HS827">
        <v>1</v>
      </c>
      <c r="HT827">
        <v>0</v>
      </c>
      <c r="HU827">
        <v>4</v>
      </c>
      <c r="HV827">
        <v>6</v>
      </c>
      <c r="HW827">
        <v>0</v>
      </c>
      <c r="HX827">
        <v>0</v>
      </c>
      <c r="HY827">
        <v>2</v>
      </c>
      <c r="HZ827">
        <v>3</v>
      </c>
      <c r="IA827">
        <v>93</v>
      </c>
      <c r="IB827">
        <v>100</v>
      </c>
      <c r="IC827">
        <v>59</v>
      </c>
      <c r="ID827">
        <v>6</v>
      </c>
      <c r="IE827">
        <v>15</v>
      </c>
      <c r="IF827">
        <v>2</v>
      </c>
      <c r="IG827">
        <v>5</v>
      </c>
      <c r="IH827">
        <v>0</v>
      </c>
      <c r="II827">
        <v>2</v>
      </c>
      <c r="IJ827">
        <v>0</v>
      </c>
      <c r="IK827">
        <v>1</v>
      </c>
      <c r="IL827">
        <v>5</v>
      </c>
      <c r="IM827">
        <v>0</v>
      </c>
      <c r="IN827">
        <v>0</v>
      </c>
      <c r="IO827">
        <v>0</v>
      </c>
      <c r="IP827">
        <v>0</v>
      </c>
      <c r="IQ827">
        <v>1</v>
      </c>
      <c r="IR827">
        <v>1</v>
      </c>
      <c r="IS827">
        <v>0</v>
      </c>
      <c r="IT827">
        <v>1</v>
      </c>
      <c r="IU827">
        <v>0</v>
      </c>
      <c r="IV827">
        <v>1</v>
      </c>
      <c r="IW827">
        <v>0</v>
      </c>
      <c r="IX827">
        <v>0</v>
      </c>
      <c r="IY827">
        <v>0</v>
      </c>
      <c r="IZ827">
        <v>1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100</v>
      </c>
      <c r="JG827">
        <v>4</v>
      </c>
      <c r="JH827">
        <v>0</v>
      </c>
      <c r="JI827">
        <v>0</v>
      </c>
      <c r="JJ827">
        <v>0</v>
      </c>
      <c r="JK827">
        <v>0</v>
      </c>
      <c r="JL827">
        <v>2</v>
      </c>
      <c r="JM827">
        <v>0</v>
      </c>
      <c r="JN827">
        <v>1</v>
      </c>
      <c r="JO827">
        <v>0</v>
      </c>
      <c r="JP827">
        <v>0</v>
      </c>
      <c r="JQ827">
        <v>0</v>
      </c>
      <c r="JR827">
        <v>0</v>
      </c>
      <c r="JS827">
        <v>0</v>
      </c>
      <c r="JT827">
        <v>1</v>
      </c>
      <c r="JU827">
        <v>0</v>
      </c>
      <c r="JV827">
        <v>0</v>
      </c>
      <c r="JW827">
        <v>0</v>
      </c>
      <c r="JX827">
        <v>4</v>
      </c>
      <c r="JY827">
        <v>2</v>
      </c>
      <c r="JZ827">
        <v>1</v>
      </c>
      <c r="KA827">
        <v>1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2</v>
      </c>
      <c r="KQ827">
        <v>2</v>
      </c>
      <c r="KR827">
        <v>0</v>
      </c>
      <c r="KS827">
        <v>0</v>
      </c>
      <c r="KT827">
        <v>0</v>
      </c>
      <c r="KU827">
        <v>1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1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2</v>
      </c>
    </row>
    <row r="828" spans="1:332">
      <c r="A828" t="s">
        <v>313</v>
      </c>
      <c r="B828" t="s">
        <v>1</v>
      </c>
      <c r="C828" t="str">
        <f>"066301"</f>
        <v>066301</v>
      </c>
      <c r="D828" t="s">
        <v>312</v>
      </c>
      <c r="E828">
        <v>46</v>
      </c>
      <c r="F828">
        <v>1881</v>
      </c>
      <c r="G828">
        <v>1380</v>
      </c>
      <c r="H828">
        <v>243</v>
      </c>
      <c r="I828">
        <v>1137</v>
      </c>
      <c r="J828">
        <v>1</v>
      </c>
      <c r="K828">
        <v>19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1137</v>
      </c>
      <c r="T828">
        <v>0</v>
      </c>
      <c r="U828">
        <v>0</v>
      </c>
      <c r="V828">
        <v>1137</v>
      </c>
      <c r="W828">
        <v>10</v>
      </c>
      <c r="X828">
        <v>6</v>
      </c>
      <c r="Y828">
        <v>4</v>
      </c>
      <c r="Z828">
        <v>0</v>
      </c>
      <c r="AA828">
        <v>1127</v>
      </c>
      <c r="AB828">
        <v>490</v>
      </c>
      <c r="AC828">
        <v>93</v>
      </c>
      <c r="AD828">
        <v>54</v>
      </c>
      <c r="AE828">
        <v>118</v>
      </c>
      <c r="AF828">
        <v>1</v>
      </c>
      <c r="AG828">
        <v>3</v>
      </c>
      <c r="AH828">
        <v>1</v>
      </c>
      <c r="AI828">
        <v>64</v>
      </c>
      <c r="AJ828">
        <v>0</v>
      </c>
      <c r="AK828">
        <v>14</v>
      </c>
      <c r="AL828">
        <v>96</v>
      </c>
      <c r="AM828">
        <v>4</v>
      </c>
      <c r="AN828">
        <v>5</v>
      </c>
      <c r="AO828">
        <v>2</v>
      </c>
      <c r="AP828">
        <v>3</v>
      </c>
      <c r="AQ828">
        <v>0</v>
      </c>
      <c r="AR828">
        <v>3</v>
      </c>
      <c r="AS828">
        <v>0</v>
      </c>
      <c r="AT828">
        <v>0</v>
      </c>
      <c r="AU828">
        <v>0</v>
      </c>
      <c r="AV828">
        <v>4</v>
      </c>
      <c r="AW828">
        <v>4</v>
      </c>
      <c r="AX828">
        <v>2</v>
      </c>
      <c r="AY828">
        <v>1</v>
      </c>
      <c r="AZ828">
        <v>1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16</v>
      </c>
      <c r="BG828">
        <v>490</v>
      </c>
      <c r="BH828">
        <v>292</v>
      </c>
      <c r="BI828">
        <v>174</v>
      </c>
      <c r="BJ828">
        <v>30</v>
      </c>
      <c r="BK828">
        <v>18</v>
      </c>
      <c r="BL828">
        <v>19</v>
      </c>
      <c r="BM828">
        <v>1</v>
      </c>
      <c r="BN828">
        <v>15</v>
      </c>
      <c r="BO828">
        <v>6</v>
      </c>
      <c r="BP828">
        <v>0</v>
      </c>
      <c r="BQ828">
        <v>1</v>
      </c>
      <c r="BR828">
        <v>4</v>
      </c>
      <c r="BS828">
        <v>3</v>
      </c>
      <c r="BT828">
        <v>1</v>
      </c>
      <c r="BU828">
        <v>0</v>
      </c>
      <c r="BV828">
        <v>0</v>
      </c>
      <c r="BW828">
        <v>0</v>
      </c>
      <c r="BX828">
        <v>0</v>
      </c>
      <c r="BY828">
        <v>12</v>
      </c>
      <c r="BZ828">
        <v>0</v>
      </c>
      <c r="CA828">
        <v>1</v>
      </c>
      <c r="CB828">
        <v>1</v>
      </c>
      <c r="CC828">
        <v>0</v>
      </c>
      <c r="CD828">
        <v>1</v>
      </c>
      <c r="CE828">
        <v>0</v>
      </c>
      <c r="CF828">
        <v>0</v>
      </c>
      <c r="CG828">
        <v>0</v>
      </c>
      <c r="CH828">
        <v>0</v>
      </c>
      <c r="CI828">
        <v>1</v>
      </c>
      <c r="CJ828">
        <v>0</v>
      </c>
      <c r="CK828">
        <v>0</v>
      </c>
      <c r="CL828">
        <v>4</v>
      </c>
      <c r="CM828">
        <v>292</v>
      </c>
      <c r="CN828">
        <v>28</v>
      </c>
      <c r="CO828">
        <v>19</v>
      </c>
      <c r="CP828">
        <v>3</v>
      </c>
      <c r="CQ828">
        <v>0</v>
      </c>
      <c r="CR828">
        <v>0</v>
      </c>
      <c r="CS828">
        <v>1</v>
      </c>
      <c r="CT828">
        <v>0</v>
      </c>
      <c r="CU828">
        <v>1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1</v>
      </c>
      <c r="DC828">
        <v>0</v>
      </c>
      <c r="DD828">
        <v>3</v>
      </c>
      <c r="DE828">
        <v>28</v>
      </c>
      <c r="DF828">
        <v>55</v>
      </c>
      <c r="DG828">
        <v>24</v>
      </c>
      <c r="DH828">
        <v>4</v>
      </c>
      <c r="DI828">
        <v>7</v>
      </c>
      <c r="DJ828">
        <v>3</v>
      </c>
      <c r="DK828">
        <v>5</v>
      </c>
      <c r="DL828">
        <v>0</v>
      </c>
      <c r="DM828">
        <v>0</v>
      </c>
      <c r="DN828">
        <v>1</v>
      </c>
      <c r="DO828">
        <v>1</v>
      </c>
      <c r="DP828">
        <v>0</v>
      </c>
      <c r="DQ828">
        <v>1</v>
      </c>
      <c r="DR828">
        <v>0</v>
      </c>
      <c r="DS828">
        <v>1</v>
      </c>
      <c r="DT828">
        <v>1</v>
      </c>
      <c r="DU828">
        <v>0</v>
      </c>
      <c r="DV828">
        <v>0</v>
      </c>
      <c r="DW828">
        <v>1</v>
      </c>
      <c r="DX828">
        <v>0</v>
      </c>
      <c r="DY828">
        <v>0</v>
      </c>
      <c r="DZ828">
        <v>0</v>
      </c>
      <c r="EA828">
        <v>0</v>
      </c>
      <c r="EB828">
        <v>1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1</v>
      </c>
      <c r="EJ828">
        <v>4</v>
      </c>
      <c r="EK828">
        <v>55</v>
      </c>
      <c r="EL828">
        <v>34</v>
      </c>
      <c r="EM828">
        <v>14</v>
      </c>
      <c r="EN828">
        <v>5</v>
      </c>
      <c r="EO828">
        <v>1</v>
      </c>
      <c r="EP828">
        <v>0</v>
      </c>
      <c r="EQ828">
        <v>7</v>
      </c>
      <c r="ER828">
        <v>0</v>
      </c>
      <c r="ES828">
        <v>0</v>
      </c>
      <c r="ET828">
        <v>2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1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0</v>
      </c>
      <c r="FI828">
        <v>0</v>
      </c>
      <c r="FJ828">
        <v>1</v>
      </c>
      <c r="FK828">
        <v>0</v>
      </c>
      <c r="FL828">
        <v>0</v>
      </c>
      <c r="FM828">
        <v>0</v>
      </c>
      <c r="FN828">
        <v>1</v>
      </c>
      <c r="FO828">
        <v>2</v>
      </c>
      <c r="FP828">
        <v>34</v>
      </c>
      <c r="FQ828">
        <v>99</v>
      </c>
      <c r="FR828">
        <v>58</v>
      </c>
      <c r="FS828">
        <v>20</v>
      </c>
      <c r="FT828">
        <v>4</v>
      </c>
      <c r="FU828">
        <v>9</v>
      </c>
      <c r="FV828">
        <v>2</v>
      </c>
      <c r="FW828">
        <v>0</v>
      </c>
      <c r="FX828">
        <v>0</v>
      </c>
      <c r="FY828">
        <v>0</v>
      </c>
      <c r="FZ828">
        <v>0</v>
      </c>
      <c r="GA828">
        <v>1</v>
      </c>
      <c r="GB828">
        <v>0</v>
      </c>
      <c r="GC828">
        <v>0</v>
      </c>
      <c r="GD828">
        <v>2</v>
      </c>
      <c r="GE828">
        <v>0</v>
      </c>
      <c r="GF828">
        <v>0</v>
      </c>
      <c r="GG828">
        <v>0</v>
      </c>
      <c r="GH828">
        <v>1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1</v>
      </c>
      <c r="GT828">
        <v>1</v>
      </c>
      <c r="GU828">
        <v>99</v>
      </c>
      <c r="GV828">
        <v>69</v>
      </c>
      <c r="GW828">
        <v>23</v>
      </c>
      <c r="GX828">
        <v>2</v>
      </c>
      <c r="GY828">
        <v>3</v>
      </c>
      <c r="GZ828">
        <v>3</v>
      </c>
      <c r="HA828">
        <v>3</v>
      </c>
      <c r="HB828">
        <v>3</v>
      </c>
      <c r="HC828">
        <v>5</v>
      </c>
      <c r="HD828">
        <v>2</v>
      </c>
      <c r="HE828">
        <v>0</v>
      </c>
      <c r="HF828">
        <v>2</v>
      </c>
      <c r="HG828">
        <v>1</v>
      </c>
      <c r="HH828">
        <v>3</v>
      </c>
      <c r="HI828">
        <v>2</v>
      </c>
      <c r="HJ828">
        <v>1</v>
      </c>
      <c r="HK828">
        <v>0</v>
      </c>
      <c r="HL828">
        <v>1</v>
      </c>
      <c r="HM828">
        <v>0</v>
      </c>
      <c r="HN828">
        <v>1</v>
      </c>
      <c r="HO828">
        <v>0</v>
      </c>
      <c r="HP828">
        <v>5</v>
      </c>
      <c r="HQ828">
        <v>4</v>
      </c>
      <c r="HR828">
        <v>3</v>
      </c>
      <c r="HS828">
        <v>0</v>
      </c>
      <c r="HT828">
        <v>0</v>
      </c>
      <c r="HU828">
        <v>0</v>
      </c>
      <c r="HV828">
        <v>0</v>
      </c>
      <c r="HW828">
        <v>2</v>
      </c>
      <c r="HX828">
        <v>0</v>
      </c>
      <c r="HY828">
        <v>0</v>
      </c>
      <c r="HZ828">
        <v>0</v>
      </c>
      <c r="IA828">
        <v>69</v>
      </c>
      <c r="IB828">
        <v>55</v>
      </c>
      <c r="IC828">
        <v>32</v>
      </c>
      <c r="ID828">
        <v>2</v>
      </c>
      <c r="IE828">
        <v>6</v>
      </c>
      <c r="IF828">
        <v>1</v>
      </c>
      <c r="IG828">
        <v>1</v>
      </c>
      <c r="IH828">
        <v>3</v>
      </c>
      <c r="II828">
        <v>2</v>
      </c>
      <c r="IJ828">
        <v>2</v>
      </c>
      <c r="IK828">
        <v>1</v>
      </c>
      <c r="IL828">
        <v>1</v>
      </c>
      <c r="IM828">
        <v>1</v>
      </c>
      <c r="IN828">
        <v>0</v>
      </c>
      <c r="IO828">
        <v>0</v>
      </c>
      <c r="IP828">
        <v>0</v>
      </c>
      <c r="IQ828">
        <v>0</v>
      </c>
      <c r="IR828">
        <v>1</v>
      </c>
      <c r="IS828">
        <v>0</v>
      </c>
      <c r="IT828">
        <v>0</v>
      </c>
      <c r="IU828">
        <v>0</v>
      </c>
      <c r="IV828">
        <v>2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55</v>
      </c>
      <c r="JG828">
        <v>0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0</v>
      </c>
      <c r="JX828">
        <v>0</v>
      </c>
      <c r="JY828">
        <v>3</v>
      </c>
      <c r="JZ828">
        <v>3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3</v>
      </c>
      <c r="KQ828">
        <v>2</v>
      </c>
      <c r="KR828">
        <v>1</v>
      </c>
      <c r="KS828">
        <v>0</v>
      </c>
      <c r="KT828">
        <v>0</v>
      </c>
      <c r="KU828">
        <v>0</v>
      </c>
      <c r="KV828">
        <v>0</v>
      </c>
      <c r="KW828">
        <v>1</v>
      </c>
      <c r="KX828">
        <v>0</v>
      </c>
      <c r="KY828">
        <v>0</v>
      </c>
      <c r="KZ828">
        <v>0</v>
      </c>
      <c r="LA828">
        <v>0</v>
      </c>
      <c r="LB828">
        <v>0</v>
      </c>
      <c r="LC828">
        <v>0</v>
      </c>
      <c r="LD828">
        <v>0</v>
      </c>
      <c r="LE828">
        <v>0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2</v>
      </c>
    </row>
    <row r="829" spans="1:332">
      <c r="A829" t="s">
        <v>311</v>
      </c>
      <c r="B829" t="s">
        <v>1</v>
      </c>
      <c r="C829" t="str">
        <f>"066301"</f>
        <v>066301</v>
      </c>
      <c r="D829" t="s">
        <v>310</v>
      </c>
      <c r="E829">
        <v>47</v>
      </c>
      <c r="F829">
        <v>1022</v>
      </c>
      <c r="G829">
        <v>779</v>
      </c>
      <c r="H829">
        <v>152</v>
      </c>
      <c r="I829">
        <v>627</v>
      </c>
      <c r="J829">
        <v>0</v>
      </c>
      <c r="K829">
        <v>16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627</v>
      </c>
      <c r="T829">
        <v>0</v>
      </c>
      <c r="U829">
        <v>0</v>
      </c>
      <c r="V829">
        <v>627</v>
      </c>
      <c r="W829">
        <v>9</v>
      </c>
      <c r="X829">
        <v>4</v>
      </c>
      <c r="Y829">
        <v>5</v>
      </c>
      <c r="Z829">
        <v>0</v>
      </c>
      <c r="AA829">
        <v>618</v>
      </c>
      <c r="AB829">
        <v>270</v>
      </c>
      <c r="AC829">
        <v>60</v>
      </c>
      <c r="AD829">
        <v>21</v>
      </c>
      <c r="AE829">
        <v>63</v>
      </c>
      <c r="AF829">
        <v>2</v>
      </c>
      <c r="AG829">
        <v>4</v>
      </c>
      <c r="AH829">
        <v>3</v>
      </c>
      <c r="AI829">
        <v>41</v>
      </c>
      <c r="AJ829">
        <v>0</v>
      </c>
      <c r="AK829">
        <v>10</v>
      </c>
      <c r="AL829">
        <v>28</v>
      </c>
      <c r="AM829">
        <v>6</v>
      </c>
      <c r="AN829">
        <v>1</v>
      </c>
      <c r="AO829">
        <v>0</v>
      </c>
      <c r="AP829">
        <v>7</v>
      </c>
      <c r="AQ829">
        <v>0</v>
      </c>
      <c r="AR829">
        <v>0</v>
      </c>
      <c r="AS829">
        <v>1</v>
      </c>
      <c r="AT829">
        <v>0</v>
      </c>
      <c r="AU829">
        <v>0</v>
      </c>
      <c r="AV829">
        <v>1</v>
      </c>
      <c r="AW829">
        <v>4</v>
      </c>
      <c r="AX829">
        <v>2</v>
      </c>
      <c r="AY829">
        <v>0</v>
      </c>
      <c r="AZ829">
        <v>0</v>
      </c>
      <c r="BA829">
        <v>0</v>
      </c>
      <c r="BB829">
        <v>1</v>
      </c>
      <c r="BC829">
        <v>1</v>
      </c>
      <c r="BD829">
        <v>1</v>
      </c>
      <c r="BE829">
        <v>0</v>
      </c>
      <c r="BF829">
        <v>13</v>
      </c>
      <c r="BG829">
        <v>270</v>
      </c>
      <c r="BH829">
        <v>162</v>
      </c>
      <c r="BI829">
        <v>109</v>
      </c>
      <c r="BJ829">
        <v>16</v>
      </c>
      <c r="BK829">
        <v>3</v>
      </c>
      <c r="BL829">
        <v>12</v>
      </c>
      <c r="BM829">
        <v>1</v>
      </c>
      <c r="BN829">
        <v>7</v>
      </c>
      <c r="BO829">
        <v>1</v>
      </c>
      <c r="BP829">
        <v>0</v>
      </c>
      <c r="BQ829">
        <v>1</v>
      </c>
      <c r="BR829">
        <v>2</v>
      </c>
      <c r="BS829">
        <v>0</v>
      </c>
      <c r="BT829">
        <v>2</v>
      </c>
      <c r="BU829">
        <v>0</v>
      </c>
      <c r="BV829">
        <v>0</v>
      </c>
      <c r="BW829">
        <v>0</v>
      </c>
      <c r="BX829">
        <v>0</v>
      </c>
      <c r="BY829">
        <v>5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0</v>
      </c>
      <c r="CK829">
        <v>1</v>
      </c>
      <c r="CL829">
        <v>1</v>
      </c>
      <c r="CM829">
        <v>162</v>
      </c>
      <c r="CN829">
        <v>26</v>
      </c>
      <c r="CO829">
        <v>8</v>
      </c>
      <c r="CP829">
        <v>10</v>
      </c>
      <c r="CQ829">
        <v>1</v>
      </c>
      <c r="CR829">
        <v>2</v>
      </c>
      <c r="CS829">
        <v>0</v>
      </c>
      <c r="CT829">
        <v>1</v>
      </c>
      <c r="CU829">
        <v>0</v>
      </c>
      <c r="CV829">
        <v>0</v>
      </c>
      <c r="CW829">
        <v>2</v>
      </c>
      <c r="CX829">
        <v>0</v>
      </c>
      <c r="CY829">
        <v>0</v>
      </c>
      <c r="CZ829">
        <v>1</v>
      </c>
      <c r="DA829">
        <v>0</v>
      </c>
      <c r="DB829">
        <v>0</v>
      </c>
      <c r="DC829">
        <v>0</v>
      </c>
      <c r="DD829">
        <v>1</v>
      </c>
      <c r="DE829">
        <v>26</v>
      </c>
      <c r="DF829">
        <v>28</v>
      </c>
      <c r="DG829">
        <v>15</v>
      </c>
      <c r="DH829">
        <v>3</v>
      </c>
      <c r="DI829">
        <v>1</v>
      </c>
      <c r="DJ829">
        <v>2</v>
      </c>
      <c r="DK829">
        <v>1</v>
      </c>
      <c r="DL829">
        <v>0</v>
      </c>
      <c r="DM829">
        <v>0</v>
      </c>
      <c r="DN829">
        <v>0</v>
      </c>
      <c r="DO829">
        <v>0</v>
      </c>
      <c r="DP829">
        <v>1</v>
      </c>
      <c r="DQ829">
        <v>1</v>
      </c>
      <c r="DR829">
        <v>0</v>
      </c>
      <c r="DS829">
        <v>1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1</v>
      </c>
      <c r="EF829">
        <v>1</v>
      </c>
      <c r="EG829">
        <v>0</v>
      </c>
      <c r="EH829">
        <v>0</v>
      </c>
      <c r="EI829">
        <v>0</v>
      </c>
      <c r="EJ829">
        <v>1</v>
      </c>
      <c r="EK829">
        <v>28</v>
      </c>
      <c r="EL829">
        <v>11</v>
      </c>
      <c r="EM829">
        <v>3</v>
      </c>
      <c r="EN829">
        <v>4</v>
      </c>
      <c r="EO829">
        <v>1</v>
      </c>
      <c r="EP829">
        <v>0</v>
      </c>
      <c r="EQ829">
        <v>0</v>
      </c>
      <c r="ER829">
        <v>0</v>
      </c>
      <c r="ES829">
        <v>1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0</v>
      </c>
      <c r="FG829">
        <v>1</v>
      </c>
      <c r="FH829">
        <v>0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1</v>
      </c>
      <c r="FO829">
        <v>0</v>
      </c>
      <c r="FP829">
        <v>11</v>
      </c>
      <c r="FQ829">
        <v>44</v>
      </c>
      <c r="FR829">
        <v>20</v>
      </c>
      <c r="FS829">
        <v>13</v>
      </c>
      <c r="FT829">
        <v>3</v>
      </c>
      <c r="FU829">
        <v>0</v>
      </c>
      <c r="FV829">
        <v>0</v>
      </c>
      <c r="FW829">
        <v>0</v>
      </c>
      <c r="FX829">
        <v>1</v>
      </c>
      <c r="FY829">
        <v>3</v>
      </c>
      <c r="FZ829">
        <v>0</v>
      </c>
      <c r="GA829">
        <v>0</v>
      </c>
      <c r="GB829">
        <v>1</v>
      </c>
      <c r="GC829">
        <v>0</v>
      </c>
      <c r="GD829">
        <v>1</v>
      </c>
      <c r="GE829">
        <v>0</v>
      </c>
      <c r="GF829">
        <v>0</v>
      </c>
      <c r="GG829">
        <v>0</v>
      </c>
      <c r="GH829">
        <v>0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1</v>
      </c>
      <c r="GP829">
        <v>0</v>
      </c>
      <c r="GQ829">
        <v>0</v>
      </c>
      <c r="GR829">
        <v>1</v>
      </c>
      <c r="GS829">
        <v>0</v>
      </c>
      <c r="GT829">
        <v>0</v>
      </c>
      <c r="GU829">
        <v>44</v>
      </c>
      <c r="GV829">
        <v>37</v>
      </c>
      <c r="GW829">
        <v>5</v>
      </c>
      <c r="GX829">
        <v>4</v>
      </c>
      <c r="GY829">
        <v>2</v>
      </c>
      <c r="GZ829">
        <v>3</v>
      </c>
      <c r="HA829">
        <v>2</v>
      </c>
      <c r="HB829">
        <v>1</v>
      </c>
      <c r="HC829">
        <v>4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2</v>
      </c>
      <c r="HJ829">
        <v>1</v>
      </c>
      <c r="HK829">
        <v>0</v>
      </c>
      <c r="HL829">
        <v>0</v>
      </c>
      <c r="HM829">
        <v>2</v>
      </c>
      <c r="HN829">
        <v>0</v>
      </c>
      <c r="HO829">
        <v>1</v>
      </c>
      <c r="HP829">
        <v>1</v>
      </c>
      <c r="HQ829">
        <v>1</v>
      </c>
      <c r="HR829">
        <v>1</v>
      </c>
      <c r="HS829">
        <v>0</v>
      </c>
      <c r="HT829">
        <v>0</v>
      </c>
      <c r="HU829">
        <v>1</v>
      </c>
      <c r="HV829">
        <v>0</v>
      </c>
      <c r="HW829">
        <v>0</v>
      </c>
      <c r="HX829">
        <v>1</v>
      </c>
      <c r="HY829">
        <v>0</v>
      </c>
      <c r="HZ829">
        <v>3</v>
      </c>
      <c r="IA829">
        <v>37</v>
      </c>
      <c r="IB829">
        <v>38</v>
      </c>
      <c r="IC829">
        <v>18</v>
      </c>
      <c r="ID829">
        <v>4</v>
      </c>
      <c r="IE829">
        <v>1</v>
      </c>
      <c r="IF829">
        <v>1</v>
      </c>
      <c r="IG829">
        <v>4</v>
      </c>
      <c r="IH829">
        <v>0</v>
      </c>
      <c r="II829">
        <v>5</v>
      </c>
      <c r="IJ829">
        <v>1</v>
      </c>
      <c r="IK829">
        <v>0</v>
      </c>
      <c r="IL829">
        <v>2</v>
      </c>
      <c r="IM829">
        <v>1</v>
      </c>
      <c r="IN829">
        <v>0</v>
      </c>
      <c r="IO829">
        <v>0</v>
      </c>
      <c r="IP829">
        <v>0</v>
      </c>
      <c r="IQ829">
        <v>0</v>
      </c>
      <c r="IR829">
        <v>0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1</v>
      </c>
      <c r="JF829">
        <v>38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1</v>
      </c>
      <c r="JU829">
        <v>0</v>
      </c>
      <c r="JV829">
        <v>0</v>
      </c>
      <c r="JW829">
        <v>0</v>
      </c>
      <c r="JX829">
        <v>1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1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0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1</v>
      </c>
      <c r="LQ829">
        <v>0</v>
      </c>
      <c r="LR829">
        <v>0</v>
      </c>
      <c r="LS829">
        <v>0</v>
      </c>
      <c r="LT829">
        <v>1</v>
      </c>
    </row>
    <row r="830" spans="1:332">
      <c r="A830" t="s">
        <v>309</v>
      </c>
      <c r="B830" t="s">
        <v>1</v>
      </c>
      <c r="C830" t="str">
        <f>"066301"</f>
        <v>066301</v>
      </c>
      <c r="D830" t="s">
        <v>308</v>
      </c>
      <c r="E830">
        <v>48</v>
      </c>
      <c r="F830">
        <v>895</v>
      </c>
      <c r="G830">
        <v>740</v>
      </c>
      <c r="H830">
        <v>144</v>
      </c>
      <c r="I830">
        <v>596</v>
      </c>
      <c r="J830">
        <v>2</v>
      </c>
      <c r="K830">
        <v>13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596</v>
      </c>
      <c r="T830">
        <v>0</v>
      </c>
      <c r="U830">
        <v>0</v>
      </c>
      <c r="V830">
        <v>596</v>
      </c>
      <c r="W830">
        <v>0</v>
      </c>
      <c r="X830">
        <v>0</v>
      </c>
      <c r="Y830">
        <v>0</v>
      </c>
      <c r="Z830">
        <v>0</v>
      </c>
      <c r="AA830">
        <v>596</v>
      </c>
      <c r="AB830">
        <v>241</v>
      </c>
      <c r="AC830">
        <v>53</v>
      </c>
      <c r="AD830">
        <v>23</v>
      </c>
      <c r="AE830">
        <v>57</v>
      </c>
      <c r="AF830">
        <v>2</v>
      </c>
      <c r="AG830">
        <v>0</v>
      </c>
      <c r="AH830">
        <v>1</v>
      </c>
      <c r="AI830">
        <v>32</v>
      </c>
      <c r="AJ830">
        <v>0</v>
      </c>
      <c r="AK830">
        <v>12</v>
      </c>
      <c r="AL830">
        <v>27</v>
      </c>
      <c r="AM830">
        <v>2</v>
      </c>
      <c r="AN830">
        <v>2</v>
      </c>
      <c r="AO830">
        <v>3</v>
      </c>
      <c r="AP830">
        <v>2</v>
      </c>
      <c r="AQ830">
        <v>0</v>
      </c>
      <c r="AR830">
        <v>1</v>
      </c>
      <c r="AS830">
        <v>0</v>
      </c>
      <c r="AT830">
        <v>0</v>
      </c>
      <c r="AU830">
        <v>0</v>
      </c>
      <c r="AV830">
        <v>0</v>
      </c>
      <c r="AW830">
        <v>3</v>
      </c>
      <c r="AX830">
        <v>0</v>
      </c>
      <c r="AY830">
        <v>0</v>
      </c>
      <c r="AZ830">
        <v>2</v>
      </c>
      <c r="BA830">
        <v>2</v>
      </c>
      <c r="BB830">
        <v>0</v>
      </c>
      <c r="BC830">
        <v>1</v>
      </c>
      <c r="BD830">
        <v>0</v>
      </c>
      <c r="BE830">
        <v>0</v>
      </c>
      <c r="BF830">
        <v>16</v>
      </c>
      <c r="BG830">
        <v>241</v>
      </c>
      <c r="BH830">
        <v>142</v>
      </c>
      <c r="BI830">
        <v>92</v>
      </c>
      <c r="BJ830">
        <v>15</v>
      </c>
      <c r="BK830">
        <v>12</v>
      </c>
      <c r="BL830">
        <v>7</v>
      </c>
      <c r="BM830">
        <v>1</v>
      </c>
      <c r="BN830">
        <v>2</v>
      </c>
      <c r="BO830">
        <v>0</v>
      </c>
      <c r="BP830">
        <v>1</v>
      </c>
      <c r="BQ830">
        <v>4</v>
      </c>
      <c r="BR830">
        <v>2</v>
      </c>
      <c r="BS830">
        <v>0</v>
      </c>
      <c r="BT830">
        <v>2</v>
      </c>
      <c r="BU830">
        <v>0</v>
      </c>
      <c r="BV830">
        <v>0</v>
      </c>
      <c r="BW830">
        <v>0</v>
      </c>
      <c r="BX830">
        <v>0</v>
      </c>
      <c r="BY830">
        <v>2</v>
      </c>
      <c r="BZ830">
        <v>1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1</v>
      </c>
      <c r="CJ830">
        <v>0</v>
      </c>
      <c r="CK830">
        <v>0</v>
      </c>
      <c r="CL830">
        <v>0</v>
      </c>
      <c r="CM830">
        <v>142</v>
      </c>
      <c r="CN830">
        <v>18</v>
      </c>
      <c r="CO830">
        <v>9</v>
      </c>
      <c r="CP830">
        <v>5</v>
      </c>
      <c r="CQ830">
        <v>1</v>
      </c>
      <c r="CR830">
        <v>2</v>
      </c>
      <c r="CS830">
        <v>0</v>
      </c>
      <c r="CT830">
        <v>1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18</v>
      </c>
      <c r="DF830">
        <v>39</v>
      </c>
      <c r="DG830">
        <v>18</v>
      </c>
      <c r="DH830">
        <v>3</v>
      </c>
      <c r="DI830">
        <v>3</v>
      </c>
      <c r="DJ830">
        <v>6</v>
      </c>
      <c r="DK830">
        <v>4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1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1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1</v>
      </c>
      <c r="EI830">
        <v>2</v>
      </c>
      <c r="EJ830">
        <v>0</v>
      </c>
      <c r="EK830">
        <v>39</v>
      </c>
      <c r="EL830">
        <v>12</v>
      </c>
      <c r="EM830">
        <v>4</v>
      </c>
      <c r="EN830">
        <v>1</v>
      </c>
      <c r="EO830">
        <v>0</v>
      </c>
      <c r="EP830">
        <v>0</v>
      </c>
      <c r="EQ830">
        <v>1</v>
      </c>
      <c r="ER830">
        <v>1</v>
      </c>
      <c r="ES830">
        <v>0</v>
      </c>
      <c r="ET830">
        <v>0</v>
      </c>
      <c r="EU830">
        <v>1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4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12</v>
      </c>
      <c r="FQ830">
        <v>72</v>
      </c>
      <c r="FR830">
        <v>45</v>
      </c>
      <c r="FS830">
        <v>14</v>
      </c>
      <c r="FT830">
        <v>0</v>
      </c>
      <c r="FU830">
        <v>6</v>
      </c>
      <c r="FV830">
        <v>0</v>
      </c>
      <c r="FW830">
        <v>1</v>
      </c>
      <c r="FX830">
        <v>2</v>
      </c>
      <c r="FY830">
        <v>1</v>
      </c>
      <c r="FZ830">
        <v>1</v>
      </c>
      <c r="GA830">
        <v>0</v>
      </c>
      <c r="GB830">
        <v>0</v>
      </c>
      <c r="GC830">
        <v>0</v>
      </c>
      <c r="GD830">
        <v>0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1</v>
      </c>
      <c r="GQ830">
        <v>0</v>
      </c>
      <c r="GR830">
        <v>1</v>
      </c>
      <c r="GS830">
        <v>0</v>
      </c>
      <c r="GT830">
        <v>0</v>
      </c>
      <c r="GU830">
        <v>72</v>
      </c>
      <c r="GV830">
        <v>26</v>
      </c>
      <c r="GW830">
        <v>12</v>
      </c>
      <c r="GX830">
        <v>3</v>
      </c>
      <c r="GY830">
        <v>0</v>
      </c>
      <c r="GZ830">
        <v>0</v>
      </c>
      <c r="HA830">
        <v>1</v>
      </c>
      <c r="HB830">
        <v>3</v>
      </c>
      <c r="HC830">
        <v>0</v>
      </c>
      <c r="HD830">
        <v>1</v>
      </c>
      <c r="HE830">
        <v>1</v>
      </c>
      <c r="HF830">
        <v>0</v>
      </c>
      <c r="HG830">
        <v>0</v>
      </c>
      <c r="HH830">
        <v>0</v>
      </c>
      <c r="HI830">
        <v>2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0</v>
      </c>
      <c r="HP830">
        <v>0</v>
      </c>
      <c r="HQ830">
        <v>1</v>
      </c>
      <c r="HR830">
        <v>0</v>
      </c>
      <c r="HS830">
        <v>0</v>
      </c>
      <c r="HT830">
        <v>1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0</v>
      </c>
      <c r="IA830">
        <v>26</v>
      </c>
      <c r="IB830">
        <v>43</v>
      </c>
      <c r="IC830">
        <v>27</v>
      </c>
      <c r="ID830">
        <v>2</v>
      </c>
      <c r="IE830">
        <v>5</v>
      </c>
      <c r="IF830">
        <v>0</v>
      </c>
      <c r="IG830">
        <v>1</v>
      </c>
      <c r="IH830">
        <v>1</v>
      </c>
      <c r="II830">
        <v>1</v>
      </c>
      <c r="IJ830">
        <v>0</v>
      </c>
      <c r="IK830">
        <v>0</v>
      </c>
      <c r="IL830">
        <v>1</v>
      </c>
      <c r="IM830">
        <v>1</v>
      </c>
      <c r="IN830">
        <v>0</v>
      </c>
      <c r="IO830">
        <v>0</v>
      </c>
      <c r="IP830">
        <v>0</v>
      </c>
      <c r="IQ830">
        <v>1</v>
      </c>
      <c r="IR830">
        <v>1</v>
      </c>
      <c r="IS830">
        <v>0</v>
      </c>
      <c r="IT830">
        <v>0</v>
      </c>
      <c r="IU830">
        <v>0</v>
      </c>
      <c r="IV830">
        <v>0</v>
      </c>
      <c r="IW830">
        <v>0</v>
      </c>
      <c r="IX830">
        <v>0</v>
      </c>
      <c r="IY830">
        <v>1</v>
      </c>
      <c r="IZ830">
        <v>0</v>
      </c>
      <c r="JA830">
        <v>1</v>
      </c>
      <c r="JB830">
        <v>0</v>
      </c>
      <c r="JC830">
        <v>0</v>
      </c>
      <c r="JD830">
        <v>0</v>
      </c>
      <c r="JE830">
        <v>0</v>
      </c>
      <c r="JF830">
        <v>43</v>
      </c>
      <c r="JG830">
        <v>1</v>
      </c>
      <c r="JH830">
        <v>0</v>
      </c>
      <c r="JI830">
        <v>0</v>
      </c>
      <c r="JJ830">
        <v>1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0</v>
      </c>
      <c r="JW830">
        <v>0</v>
      </c>
      <c r="JX830">
        <v>1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2</v>
      </c>
      <c r="KR830">
        <v>2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0</v>
      </c>
      <c r="KZ830">
        <v>0</v>
      </c>
      <c r="LA830">
        <v>0</v>
      </c>
      <c r="LB830">
        <v>0</v>
      </c>
      <c r="LC830">
        <v>0</v>
      </c>
      <c r="LD830">
        <v>0</v>
      </c>
      <c r="LE830">
        <v>0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2</v>
      </c>
    </row>
    <row r="831" spans="1:332">
      <c r="A831" t="s">
        <v>307</v>
      </c>
      <c r="B831" t="s">
        <v>1</v>
      </c>
      <c r="C831" t="str">
        <f>"066301"</f>
        <v>066301</v>
      </c>
      <c r="D831" t="s">
        <v>306</v>
      </c>
      <c r="E831">
        <v>49</v>
      </c>
      <c r="F831">
        <v>1028</v>
      </c>
      <c r="G831">
        <v>860</v>
      </c>
      <c r="H831">
        <v>142</v>
      </c>
      <c r="I831">
        <v>718</v>
      </c>
      <c r="J831">
        <v>0</v>
      </c>
      <c r="K831">
        <v>18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718</v>
      </c>
      <c r="T831">
        <v>0</v>
      </c>
      <c r="U831">
        <v>0</v>
      </c>
      <c r="V831">
        <v>718</v>
      </c>
      <c r="W831">
        <v>7</v>
      </c>
      <c r="X831">
        <v>5</v>
      </c>
      <c r="Y831">
        <v>2</v>
      </c>
      <c r="Z831">
        <v>0</v>
      </c>
      <c r="AA831">
        <v>711</v>
      </c>
      <c r="AB831">
        <v>295</v>
      </c>
      <c r="AC831">
        <v>88</v>
      </c>
      <c r="AD831">
        <v>34</v>
      </c>
      <c r="AE831">
        <v>77</v>
      </c>
      <c r="AF831">
        <v>3</v>
      </c>
      <c r="AG831">
        <v>4</v>
      </c>
      <c r="AH831">
        <v>0</v>
      </c>
      <c r="AI831">
        <v>20</v>
      </c>
      <c r="AJ831">
        <v>0</v>
      </c>
      <c r="AK831">
        <v>14</v>
      </c>
      <c r="AL831">
        <v>34</v>
      </c>
      <c r="AM831">
        <v>0</v>
      </c>
      <c r="AN831">
        <v>2</v>
      </c>
      <c r="AO831">
        <v>2</v>
      </c>
      <c r="AP831">
        <v>1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2</v>
      </c>
      <c r="AX831">
        <v>2</v>
      </c>
      <c r="AY831">
        <v>0</v>
      </c>
      <c r="AZ831">
        <v>0</v>
      </c>
      <c r="BA831">
        <v>0</v>
      </c>
      <c r="BB831">
        <v>1</v>
      </c>
      <c r="BC831">
        <v>0</v>
      </c>
      <c r="BD831">
        <v>0</v>
      </c>
      <c r="BE831">
        <v>0</v>
      </c>
      <c r="BF831">
        <v>11</v>
      </c>
      <c r="BG831">
        <v>295</v>
      </c>
      <c r="BH831">
        <v>210</v>
      </c>
      <c r="BI831">
        <v>141</v>
      </c>
      <c r="BJ831">
        <v>24</v>
      </c>
      <c r="BK831">
        <v>12</v>
      </c>
      <c r="BL831">
        <v>8</v>
      </c>
      <c r="BM831">
        <v>0</v>
      </c>
      <c r="BN831">
        <v>9</v>
      </c>
      <c r="BO831">
        <v>1</v>
      </c>
      <c r="BP831">
        <v>1</v>
      </c>
      <c r="BQ831">
        <v>0</v>
      </c>
      <c r="BR831">
        <v>4</v>
      </c>
      <c r="BS831">
        <v>1</v>
      </c>
      <c r="BT831">
        <v>5</v>
      </c>
      <c r="BU831">
        <v>0</v>
      </c>
      <c r="BV831">
        <v>0</v>
      </c>
      <c r="BW831">
        <v>0</v>
      </c>
      <c r="BX831">
        <v>1</v>
      </c>
      <c r="BY831">
        <v>2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1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210</v>
      </c>
      <c r="CN831">
        <v>26</v>
      </c>
      <c r="CO831">
        <v>16</v>
      </c>
      <c r="CP831">
        <v>5</v>
      </c>
      <c r="CQ831">
        <v>0</v>
      </c>
      <c r="CR831">
        <v>0</v>
      </c>
      <c r="CS831">
        <v>0</v>
      </c>
      <c r="CT831">
        <v>1</v>
      </c>
      <c r="CU831">
        <v>0</v>
      </c>
      <c r="CV831">
        <v>0</v>
      </c>
      <c r="CW831">
        <v>0</v>
      </c>
      <c r="CX831">
        <v>1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2</v>
      </c>
      <c r="DE831">
        <v>26</v>
      </c>
      <c r="DF831">
        <v>19</v>
      </c>
      <c r="DG831">
        <v>13</v>
      </c>
      <c r="DH831">
        <v>0</v>
      </c>
      <c r="DI831">
        <v>0</v>
      </c>
      <c r="DJ831">
        <v>1</v>
      </c>
      <c r="DK831">
        <v>3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1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19</v>
      </c>
      <c r="EL831">
        <v>16</v>
      </c>
      <c r="EM831">
        <v>9</v>
      </c>
      <c r="EN831">
        <v>2</v>
      </c>
      <c r="EO831">
        <v>1</v>
      </c>
      <c r="EP831">
        <v>2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v>1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16</v>
      </c>
      <c r="FQ831">
        <v>68</v>
      </c>
      <c r="FR831">
        <v>35</v>
      </c>
      <c r="FS831">
        <v>18</v>
      </c>
      <c r="FT831">
        <v>8</v>
      </c>
      <c r="FU831">
        <v>1</v>
      </c>
      <c r="FV831">
        <v>0</v>
      </c>
      <c r="FW831">
        <v>0</v>
      </c>
      <c r="FX831">
        <v>1</v>
      </c>
      <c r="FY831">
        <v>0</v>
      </c>
      <c r="FZ831">
        <v>1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1</v>
      </c>
      <c r="GI831">
        <v>0</v>
      </c>
      <c r="GJ831">
        <v>0</v>
      </c>
      <c r="GK831">
        <v>0</v>
      </c>
      <c r="GL831">
        <v>1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1</v>
      </c>
      <c r="GU831">
        <v>68</v>
      </c>
      <c r="GV831">
        <v>39</v>
      </c>
      <c r="GW831">
        <v>19</v>
      </c>
      <c r="GX831">
        <v>1</v>
      </c>
      <c r="GY831">
        <v>0</v>
      </c>
      <c r="GZ831">
        <v>2</v>
      </c>
      <c r="HA831">
        <v>1</v>
      </c>
      <c r="HB831">
        <v>2</v>
      </c>
      <c r="HC831">
        <v>3</v>
      </c>
      <c r="HD831">
        <v>0</v>
      </c>
      <c r="HE831">
        <v>0</v>
      </c>
      <c r="HF831">
        <v>2</v>
      </c>
      <c r="HG831">
        <v>1</v>
      </c>
      <c r="HH831">
        <v>0</v>
      </c>
      <c r="HI831">
        <v>1</v>
      </c>
      <c r="HJ831">
        <v>0</v>
      </c>
      <c r="HK831">
        <v>0</v>
      </c>
      <c r="HL831">
        <v>2</v>
      </c>
      <c r="HM831">
        <v>0</v>
      </c>
      <c r="HN831">
        <v>0</v>
      </c>
      <c r="HO831">
        <v>0</v>
      </c>
      <c r="HP831">
        <v>0</v>
      </c>
      <c r="HQ831">
        <v>2</v>
      </c>
      <c r="HR831">
        <v>0</v>
      </c>
      <c r="HS831">
        <v>0</v>
      </c>
      <c r="HT831">
        <v>0</v>
      </c>
      <c r="HU831">
        <v>0</v>
      </c>
      <c r="HV831">
        <v>2</v>
      </c>
      <c r="HW831">
        <v>1</v>
      </c>
      <c r="HX831">
        <v>0</v>
      </c>
      <c r="HY831">
        <v>0</v>
      </c>
      <c r="HZ831">
        <v>0</v>
      </c>
      <c r="IA831">
        <v>39</v>
      </c>
      <c r="IB831">
        <v>36</v>
      </c>
      <c r="IC831">
        <v>20</v>
      </c>
      <c r="ID831">
        <v>5</v>
      </c>
      <c r="IE831">
        <v>4</v>
      </c>
      <c r="IF831">
        <v>0</v>
      </c>
      <c r="IG831">
        <v>2</v>
      </c>
      <c r="IH831">
        <v>0</v>
      </c>
      <c r="II831">
        <v>0</v>
      </c>
      <c r="IJ831">
        <v>1</v>
      </c>
      <c r="IK831">
        <v>1</v>
      </c>
      <c r="IL831">
        <v>0</v>
      </c>
      <c r="IM831">
        <v>1</v>
      </c>
      <c r="IN831">
        <v>0</v>
      </c>
      <c r="IO831">
        <v>0</v>
      </c>
      <c r="IP831">
        <v>1</v>
      </c>
      <c r="IQ831">
        <v>0</v>
      </c>
      <c r="IR831">
        <v>0</v>
      </c>
      <c r="IS831">
        <v>0</v>
      </c>
      <c r="IT831">
        <v>0</v>
      </c>
      <c r="IU831">
        <v>0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1</v>
      </c>
      <c r="JF831">
        <v>36</v>
      </c>
      <c r="JG831">
        <v>1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1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1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1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1</v>
      </c>
    </row>
    <row r="832" spans="1:332">
      <c r="A832" t="s">
        <v>305</v>
      </c>
      <c r="B832" t="s">
        <v>1</v>
      </c>
      <c r="C832" t="str">
        <f>"066301"</f>
        <v>066301</v>
      </c>
      <c r="D832" t="s">
        <v>304</v>
      </c>
      <c r="E832">
        <v>50</v>
      </c>
      <c r="F832">
        <v>1280</v>
      </c>
      <c r="G832">
        <v>1070</v>
      </c>
      <c r="H832">
        <v>248</v>
      </c>
      <c r="I832">
        <v>822</v>
      </c>
      <c r="J832">
        <v>2</v>
      </c>
      <c r="K832">
        <v>21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822</v>
      </c>
      <c r="T832">
        <v>0</v>
      </c>
      <c r="U832">
        <v>0</v>
      </c>
      <c r="V832">
        <v>822</v>
      </c>
      <c r="W832">
        <v>7</v>
      </c>
      <c r="X832">
        <v>4</v>
      </c>
      <c r="Y832">
        <v>3</v>
      </c>
      <c r="Z832">
        <v>0</v>
      </c>
      <c r="AA832">
        <v>815</v>
      </c>
      <c r="AB832">
        <v>304</v>
      </c>
      <c r="AC832">
        <v>71</v>
      </c>
      <c r="AD832">
        <v>46</v>
      </c>
      <c r="AE832">
        <v>59</v>
      </c>
      <c r="AF832">
        <v>0</v>
      </c>
      <c r="AG832">
        <v>3</v>
      </c>
      <c r="AH832">
        <v>1</v>
      </c>
      <c r="AI832">
        <v>41</v>
      </c>
      <c r="AJ832">
        <v>1</v>
      </c>
      <c r="AK832">
        <v>11</v>
      </c>
      <c r="AL832">
        <v>39</v>
      </c>
      <c r="AM832">
        <v>4</v>
      </c>
      <c r="AN832">
        <v>3</v>
      </c>
      <c r="AO832">
        <v>2</v>
      </c>
      <c r="AP832">
        <v>1</v>
      </c>
      <c r="AQ832">
        <v>1</v>
      </c>
      <c r="AR832">
        <v>0</v>
      </c>
      <c r="AS832">
        <v>0</v>
      </c>
      <c r="AT832">
        <v>1</v>
      </c>
      <c r="AU832">
        <v>0</v>
      </c>
      <c r="AV832">
        <v>2</v>
      </c>
      <c r="AW832">
        <v>3</v>
      </c>
      <c r="AX832">
        <v>0</v>
      </c>
      <c r="AY832">
        <v>0</v>
      </c>
      <c r="AZ832">
        <v>2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13</v>
      </c>
      <c r="BG832">
        <v>304</v>
      </c>
      <c r="BH832">
        <v>235</v>
      </c>
      <c r="BI832">
        <v>166</v>
      </c>
      <c r="BJ832">
        <v>27</v>
      </c>
      <c r="BK832">
        <v>14</v>
      </c>
      <c r="BL832">
        <v>9</v>
      </c>
      <c r="BM832">
        <v>1</v>
      </c>
      <c r="BN832">
        <v>6</v>
      </c>
      <c r="BO832">
        <v>3</v>
      </c>
      <c r="BP832">
        <v>0</v>
      </c>
      <c r="BQ832">
        <v>0</v>
      </c>
      <c r="BR832">
        <v>3</v>
      </c>
      <c r="BS832">
        <v>0</v>
      </c>
      <c r="BT832">
        <v>1</v>
      </c>
      <c r="BU832">
        <v>1</v>
      </c>
      <c r="BV832">
        <v>0</v>
      </c>
      <c r="BW832">
        <v>0</v>
      </c>
      <c r="BX832">
        <v>2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1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1</v>
      </c>
      <c r="CM832">
        <v>235</v>
      </c>
      <c r="CN832">
        <v>25</v>
      </c>
      <c r="CO832">
        <v>13</v>
      </c>
      <c r="CP832">
        <v>3</v>
      </c>
      <c r="CQ832">
        <v>3</v>
      </c>
      <c r="CR832">
        <v>1</v>
      </c>
      <c r="CS832">
        <v>0</v>
      </c>
      <c r="CT832">
        <v>0</v>
      </c>
      <c r="CU832">
        <v>1</v>
      </c>
      <c r="CV832">
        <v>0</v>
      </c>
      <c r="CW832">
        <v>0</v>
      </c>
      <c r="CX832">
        <v>2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2</v>
      </c>
      <c r="DE832">
        <v>25</v>
      </c>
      <c r="DF832">
        <v>42</v>
      </c>
      <c r="DG832">
        <v>20</v>
      </c>
      <c r="DH832">
        <v>5</v>
      </c>
      <c r="DI832">
        <v>8</v>
      </c>
      <c r="DJ832">
        <v>2</v>
      </c>
      <c r="DK832">
        <v>2</v>
      </c>
      <c r="DL832">
        <v>0</v>
      </c>
      <c r="DM832">
        <v>0</v>
      </c>
      <c r="DN832">
        <v>0</v>
      </c>
      <c r="DO832">
        <v>1</v>
      </c>
      <c r="DP832">
        <v>0</v>
      </c>
      <c r="DQ832">
        <v>1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1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2</v>
      </c>
      <c r="EK832">
        <v>42</v>
      </c>
      <c r="EL832">
        <v>17</v>
      </c>
      <c r="EM832">
        <v>7</v>
      </c>
      <c r="EN832">
        <v>0</v>
      </c>
      <c r="EO832">
        <v>1</v>
      </c>
      <c r="EP832">
        <v>1</v>
      </c>
      <c r="EQ832">
        <v>1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3</v>
      </c>
      <c r="EX832">
        <v>1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1</v>
      </c>
      <c r="FH832">
        <v>0</v>
      </c>
      <c r="FI832">
        <v>1</v>
      </c>
      <c r="FJ832">
        <v>0</v>
      </c>
      <c r="FK832">
        <v>0</v>
      </c>
      <c r="FL832">
        <v>0</v>
      </c>
      <c r="FM832">
        <v>0</v>
      </c>
      <c r="FN832">
        <v>1</v>
      </c>
      <c r="FO832">
        <v>0</v>
      </c>
      <c r="FP832">
        <v>17</v>
      </c>
      <c r="FQ832">
        <v>89</v>
      </c>
      <c r="FR832">
        <v>54</v>
      </c>
      <c r="FS832">
        <v>20</v>
      </c>
      <c r="FT832">
        <v>3</v>
      </c>
      <c r="FU832">
        <v>4</v>
      </c>
      <c r="FV832">
        <v>0</v>
      </c>
      <c r="FW832">
        <v>2</v>
      </c>
      <c r="FX832">
        <v>1</v>
      </c>
      <c r="FY832">
        <v>0</v>
      </c>
      <c r="FZ832">
        <v>0</v>
      </c>
      <c r="GA832">
        <v>0</v>
      </c>
      <c r="GB832">
        <v>0</v>
      </c>
      <c r="GC832">
        <v>0</v>
      </c>
      <c r="GD832">
        <v>0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1</v>
      </c>
      <c r="GN832">
        <v>0</v>
      </c>
      <c r="GO832">
        <v>2</v>
      </c>
      <c r="GP832">
        <v>0</v>
      </c>
      <c r="GQ832">
        <v>1</v>
      </c>
      <c r="GR832">
        <v>0</v>
      </c>
      <c r="GS832">
        <v>0</v>
      </c>
      <c r="GT832">
        <v>1</v>
      </c>
      <c r="GU832">
        <v>89</v>
      </c>
      <c r="GV832">
        <v>43</v>
      </c>
      <c r="GW832">
        <v>14</v>
      </c>
      <c r="GX832">
        <v>1</v>
      </c>
      <c r="GY832">
        <v>3</v>
      </c>
      <c r="GZ832">
        <v>2</v>
      </c>
      <c r="HA832">
        <v>1</v>
      </c>
      <c r="HB832">
        <v>0</v>
      </c>
      <c r="HC832">
        <v>5</v>
      </c>
      <c r="HD832">
        <v>0</v>
      </c>
      <c r="HE832">
        <v>1</v>
      </c>
      <c r="HF832">
        <v>1</v>
      </c>
      <c r="HG832">
        <v>1</v>
      </c>
      <c r="HH832">
        <v>0</v>
      </c>
      <c r="HI832">
        <v>7</v>
      </c>
      <c r="HJ832">
        <v>0</v>
      </c>
      <c r="HK832">
        <v>0</v>
      </c>
      <c r="HL832">
        <v>1</v>
      </c>
      <c r="HM832">
        <v>1</v>
      </c>
      <c r="HN832">
        <v>0</v>
      </c>
      <c r="HO832">
        <v>0</v>
      </c>
      <c r="HP832">
        <v>0</v>
      </c>
      <c r="HQ832">
        <v>0</v>
      </c>
      <c r="HR832">
        <v>1</v>
      </c>
      <c r="HS832">
        <v>0</v>
      </c>
      <c r="HT832">
        <v>0</v>
      </c>
      <c r="HU832">
        <v>2</v>
      </c>
      <c r="HV832">
        <v>0</v>
      </c>
      <c r="HW832">
        <v>0</v>
      </c>
      <c r="HX832">
        <v>0</v>
      </c>
      <c r="HY832">
        <v>1</v>
      </c>
      <c r="HZ832">
        <v>1</v>
      </c>
      <c r="IA832">
        <v>43</v>
      </c>
      <c r="IB832">
        <v>52</v>
      </c>
      <c r="IC832">
        <v>33</v>
      </c>
      <c r="ID832">
        <v>4</v>
      </c>
      <c r="IE832">
        <v>5</v>
      </c>
      <c r="IF832">
        <v>3</v>
      </c>
      <c r="IG832">
        <v>0</v>
      </c>
      <c r="IH832">
        <v>3</v>
      </c>
      <c r="II832">
        <v>0</v>
      </c>
      <c r="IJ832">
        <v>0</v>
      </c>
      <c r="IK832">
        <v>0</v>
      </c>
      <c r="IL832">
        <v>0</v>
      </c>
      <c r="IM832">
        <v>0</v>
      </c>
      <c r="IN832">
        <v>0</v>
      </c>
      <c r="IO832">
        <v>1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1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1</v>
      </c>
      <c r="JE832">
        <v>1</v>
      </c>
      <c r="JF832">
        <v>52</v>
      </c>
      <c r="JG832">
        <v>0</v>
      </c>
      <c r="JH832">
        <v>0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0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8</v>
      </c>
      <c r="KR832">
        <v>3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0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1</v>
      </c>
      <c r="LJ832">
        <v>0</v>
      </c>
      <c r="LK832">
        <v>0</v>
      </c>
      <c r="LL832">
        <v>0</v>
      </c>
      <c r="LM832">
        <v>0</v>
      </c>
      <c r="LN832">
        <v>1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8</v>
      </c>
    </row>
    <row r="833" spans="1:332">
      <c r="A833" t="s">
        <v>303</v>
      </c>
      <c r="B833" t="s">
        <v>1</v>
      </c>
      <c r="C833" t="str">
        <f>"066301"</f>
        <v>066301</v>
      </c>
      <c r="D833" t="s">
        <v>302</v>
      </c>
      <c r="E833">
        <v>51</v>
      </c>
      <c r="F833">
        <v>1027</v>
      </c>
      <c r="G833">
        <v>846</v>
      </c>
      <c r="H833">
        <v>157</v>
      </c>
      <c r="I833">
        <v>689</v>
      </c>
      <c r="J833">
        <v>2</v>
      </c>
      <c r="K833">
        <v>22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688</v>
      </c>
      <c r="T833">
        <v>0</v>
      </c>
      <c r="U833">
        <v>0</v>
      </c>
      <c r="V833">
        <v>688</v>
      </c>
      <c r="W833">
        <v>4</v>
      </c>
      <c r="X833">
        <v>1</v>
      </c>
      <c r="Y833">
        <v>3</v>
      </c>
      <c r="Z833">
        <v>0</v>
      </c>
      <c r="AA833">
        <v>684</v>
      </c>
      <c r="AB833">
        <v>246</v>
      </c>
      <c r="AC833">
        <v>54</v>
      </c>
      <c r="AD833">
        <v>26</v>
      </c>
      <c r="AE833">
        <v>64</v>
      </c>
      <c r="AF833">
        <v>3</v>
      </c>
      <c r="AG833">
        <v>2</v>
      </c>
      <c r="AH833">
        <v>0</v>
      </c>
      <c r="AI833">
        <v>27</v>
      </c>
      <c r="AJ833">
        <v>0</v>
      </c>
      <c r="AK833">
        <v>6</v>
      </c>
      <c r="AL833">
        <v>39</v>
      </c>
      <c r="AM833">
        <v>2</v>
      </c>
      <c r="AN833">
        <v>1</v>
      </c>
      <c r="AO833">
        <v>1</v>
      </c>
      <c r="AP833">
        <v>5</v>
      </c>
      <c r="AQ833">
        <v>0</v>
      </c>
      <c r="AR833">
        <v>2</v>
      </c>
      <c r="AS833">
        <v>0</v>
      </c>
      <c r="AT833">
        <v>0</v>
      </c>
      <c r="AU833">
        <v>0</v>
      </c>
      <c r="AV833">
        <v>1</v>
      </c>
      <c r="AW833">
        <v>2</v>
      </c>
      <c r="AX833">
        <v>1</v>
      </c>
      <c r="AY833">
        <v>0</v>
      </c>
      <c r="AZ833">
        <v>2</v>
      </c>
      <c r="BA833">
        <v>0</v>
      </c>
      <c r="BB833">
        <v>0</v>
      </c>
      <c r="BC833">
        <v>0</v>
      </c>
      <c r="BD833">
        <v>1</v>
      </c>
      <c r="BE833">
        <v>0</v>
      </c>
      <c r="BF833">
        <v>7</v>
      </c>
      <c r="BG833">
        <v>246</v>
      </c>
      <c r="BH833">
        <v>211</v>
      </c>
      <c r="BI833">
        <v>149</v>
      </c>
      <c r="BJ833">
        <v>31</v>
      </c>
      <c r="BK833">
        <v>11</v>
      </c>
      <c r="BL833">
        <v>4</v>
      </c>
      <c r="BM833">
        <v>0</v>
      </c>
      <c r="BN833">
        <v>6</v>
      </c>
      <c r="BO833">
        <v>2</v>
      </c>
      <c r="BP833">
        <v>0</v>
      </c>
      <c r="BQ833">
        <v>1</v>
      </c>
      <c r="BR833">
        <v>2</v>
      </c>
      <c r="BS833">
        <v>1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2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1</v>
      </c>
      <c r="CJ833">
        <v>0</v>
      </c>
      <c r="CK833">
        <v>0</v>
      </c>
      <c r="CL833">
        <v>1</v>
      </c>
      <c r="CM833">
        <v>211</v>
      </c>
      <c r="CN833">
        <v>23</v>
      </c>
      <c r="CO833">
        <v>9</v>
      </c>
      <c r="CP833">
        <v>6</v>
      </c>
      <c r="CQ833">
        <v>2</v>
      </c>
      <c r="CR833">
        <v>3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1</v>
      </c>
      <c r="CY833">
        <v>1</v>
      </c>
      <c r="CZ833">
        <v>0</v>
      </c>
      <c r="DA833">
        <v>0</v>
      </c>
      <c r="DB833">
        <v>0</v>
      </c>
      <c r="DC833">
        <v>0</v>
      </c>
      <c r="DD833">
        <v>1</v>
      </c>
      <c r="DE833">
        <v>23</v>
      </c>
      <c r="DF833">
        <v>40</v>
      </c>
      <c r="DG833">
        <v>17</v>
      </c>
      <c r="DH833">
        <v>7</v>
      </c>
      <c r="DI833">
        <v>2</v>
      </c>
      <c r="DJ833">
        <v>4</v>
      </c>
      <c r="DK833">
        <v>3</v>
      </c>
      <c r="DL833">
        <v>0</v>
      </c>
      <c r="DM833">
        <v>0</v>
      </c>
      <c r="DN833">
        <v>0</v>
      </c>
      <c r="DO833">
        <v>0</v>
      </c>
      <c r="DP833">
        <v>2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1</v>
      </c>
      <c r="DW833">
        <v>2</v>
      </c>
      <c r="DX833">
        <v>0</v>
      </c>
      <c r="DY833">
        <v>0</v>
      </c>
      <c r="DZ833">
        <v>0</v>
      </c>
      <c r="EA833">
        <v>0</v>
      </c>
      <c r="EB833">
        <v>1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1</v>
      </c>
      <c r="EI833">
        <v>0</v>
      </c>
      <c r="EJ833">
        <v>0</v>
      </c>
      <c r="EK833">
        <v>40</v>
      </c>
      <c r="EL833">
        <v>14</v>
      </c>
      <c r="EM833">
        <v>6</v>
      </c>
      <c r="EN833">
        <v>2</v>
      </c>
      <c r="EO833">
        <v>0</v>
      </c>
      <c r="EP833">
        <v>1</v>
      </c>
      <c r="EQ833">
        <v>0</v>
      </c>
      <c r="ER833">
        <v>1</v>
      </c>
      <c r="ES833">
        <v>0</v>
      </c>
      <c r="ET833">
        <v>0</v>
      </c>
      <c r="EU833">
        <v>1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1</v>
      </c>
      <c r="FH833">
        <v>0</v>
      </c>
      <c r="FI833">
        <v>0</v>
      </c>
      <c r="FJ833">
        <v>2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14</v>
      </c>
      <c r="FQ833">
        <v>53</v>
      </c>
      <c r="FR833">
        <v>20</v>
      </c>
      <c r="FS833">
        <v>24</v>
      </c>
      <c r="FT833">
        <v>2</v>
      </c>
      <c r="FU833">
        <v>2</v>
      </c>
      <c r="FV833">
        <v>0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1</v>
      </c>
      <c r="GE833">
        <v>0</v>
      </c>
      <c r="GF833">
        <v>0</v>
      </c>
      <c r="GG833">
        <v>0</v>
      </c>
      <c r="GH833">
        <v>0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1</v>
      </c>
      <c r="GU833">
        <v>53</v>
      </c>
      <c r="GV833">
        <v>30</v>
      </c>
      <c r="GW833">
        <v>19</v>
      </c>
      <c r="GX833">
        <v>4</v>
      </c>
      <c r="GY833">
        <v>0</v>
      </c>
      <c r="GZ833">
        <v>3</v>
      </c>
      <c r="HA833">
        <v>0</v>
      </c>
      <c r="HB833">
        <v>1</v>
      </c>
      <c r="HC833">
        <v>2</v>
      </c>
      <c r="HD833">
        <v>1</v>
      </c>
      <c r="HE833">
        <v>0</v>
      </c>
      <c r="HF833">
        <v>0</v>
      </c>
      <c r="HG833">
        <v>0</v>
      </c>
      <c r="HH833">
        <v>0</v>
      </c>
      <c r="HI833">
        <v>0</v>
      </c>
      <c r="HJ833">
        <v>0</v>
      </c>
      <c r="HK833">
        <v>0</v>
      </c>
      <c r="HL833">
        <v>0</v>
      </c>
      <c r="HM833">
        <v>0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0</v>
      </c>
      <c r="HU833">
        <v>0</v>
      </c>
      <c r="HV833">
        <v>0</v>
      </c>
      <c r="HW833">
        <v>0</v>
      </c>
      <c r="HX833">
        <v>0</v>
      </c>
      <c r="HY833">
        <v>0</v>
      </c>
      <c r="HZ833">
        <v>0</v>
      </c>
      <c r="IA833">
        <v>30</v>
      </c>
      <c r="IB833">
        <v>64</v>
      </c>
      <c r="IC833">
        <v>37</v>
      </c>
      <c r="ID833">
        <v>4</v>
      </c>
      <c r="IE833">
        <v>4</v>
      </c>
      <c r="IF833">
        <v>0</v>
      </c>
      <c r="IG833">
        <v>1</v>
      </c>
      <c r="IH833">
        <v>0</v>
      </c>
      <c r="II833">
        <v>4</v>
      </c>
      <c r="IJ833">
        <v>0</v>
      </c>
      <c r="IK833">
        <v>0</v>
      </c>
      <c r="IL833">
        <v>0</v>
      </c>
      <c r="IM833">
        <v>1</v>
      </c>
      <c r="IN833">
        <v>1</v>
      </c>
      <c r="IO833">
        <v>0</v>
      </c>
      <c r="IP833">
        <v>0</v>
      </c>
      <c r="IQ833">
        <v>0</v>
      </c>
      <c r="IR833">
        <v>2</v>
      </c>
      <c r="IS833">
        <v>0</v>
      </c>
      <c r="IT833">
        <v>2</v>
      </c>
      <c r="IU833">
        <v>1</v>
      </c>
      <c r="IV833">
        <v>0</v>
      </c>
      <c r="IW833">
        <v>0</v>
      </c>
      <c r="IX833">
        <v>0</v>
      </c>
      <c r="IY833">
        <v>1</v>
      </c>
      <c r="IZ833">
        <v>2</v>
      </c>
      <c r="JA833">
        <v>0</v>
      </c>
      <c r="JB833">
        <v>0</v>
      </c>
      <c r="JC833">
        <v>0</v>
      </c>
      <c r="JD833">
        <v>0</v>
      </c>
      <c r="JE833">
        <v>4</v>
      </c>
      <c r="JF833">
        <v>64</v>
      </c>
      <c r="JG833">
        <v>1</v>
      </c>
      <c r="JH833">
        <v>0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1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1</v>
      </c>
      <c r="JY833">
        <v>1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1</v>
      </c>
      <c r="KP833">
        <v>1</v>
      </c>
      <c r="KQ833">
        <v>1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0</v>
      </c>
      <c r="LC833">
        <v>0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1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1</v>
      </c>
    </row>
    <row r="834" spans="1:332">
      <c r="A834" t="s">
        <v>301</v>
      </c>
      <c r="B834" t="s">
        <v>1</v>
      </c>
      <c r="C834" t="str">
        <f>"066301"</f>
        <v>066301</v>
      </c>
      <c r="D834" t="s">
        <v>300</v>
      </c>
      <c r="E834">
        <v>52</v>
      </c>
      <c r="F834">
        <v>1263</v>
      </c>
      <c r="G834">
        <v>940</v>
      </c>
      <c r="H834">
        <v>157</v>
      </c>
      <c r="I834">
        <v>783</v>
      </c>
      <c r="J834">
        <v>0</v>
      </c>
      <c r="K834">
        <v>8</v>
      </c>
      <c r="L834">
        <v>28</v>
      </c>
      <c r="M834">
        <v>28</v>
      </c>
      <c r="N834">
        <v>2</v>
      </c>
      <c r="O834">
        <v>0</v>
      </c>
      <c r="P834">
        <v>0</v>
      </c>
      <c r="Q834">
        <v>0</v>
      </c>
      <c r="R834">
        <v>26</v>
      </c>
      <c r="S834">
        <v>809</v>
      </c>
      <c r="T834">
        <v>26</v>
      </c>
      <c r="U834">
        <v>0</v>
      </c>
      <c r="V834">
        <v>809</v>
      </c>
      <c r="W834">
        <v>5</v>
      </c>
      <c r="X834">
        <v>5</v>
      </c>
      <c r="Y834">
        <v>0</v>
      </c>
      <c r="Z834">
        <v>0</v>
      </c>
      <c r="AA834">
        <v>804</v>
      </c>
      <c r="AB834">
        <v>358</v>
      </c>
      <c r="AC834">
        <v>72</v>
      </c>
      <c r="AD834">
        <v>63</v>
      </c>
      <c r="AE834">
        <v>77</v>
      </c>
      <c r="AF834">
        <v>2</v>
      </c>
      <c r="AG834">
        <v>2</v>
      </c>
      <c r="AH834">
        <v>0</v>
      </c>
      <c r="AI834">
        <v>59</v>
      </c>
      <c r="AJ834">
        <v>2</v>
      </c>
      <c r="AK834">
        <v>11</v>
      </c>
      <c r="AL834">
        <v>36</v>
      </c>
      <c r="AM834">
        <v>5</v>
      </c>
      <c r="AN834">
        <v>5</v>
      </c>
      <c r="AO834">
        <v>0</v>
      </c>
      <c r="AP834">
        <v>2</v>
      </c>
      <c r="AQ834">
        <v>0</v>
      </c>
      <c r="AR834">
        <v>1</v>
      </c>
      <c r="AS834">
        <v>0</v>
      </c>
      <c r="AT834">
        <v>0</v>
      </c>
      <c r="AU834">
        <v>0</v>
      </c>
      <c r="AV834">
        <v>0</v>
      </c>
      <c r="AW834">
        <v>3</v>
      </c>
      <c r="AX834">
        <v>0</v>
      </c>
      <c r="AY834">
        <v>0</v>
      </c>
      <c r="AZ834">
        <v>1</v>
      </c>
      <c r="BA834">
        <v>1</v>
      </c>
      <c r="BB834">
        <v>0</v>
      </c>
      <c r="BC834">
        <v>0</v>
      </c>
      <c r="BD834">
        <v>2</v>
      </c>
      <c r="BE834">
        <v>0</v>
      </c>
      <c r="BF834">
        <v>14</v>
      </c>
      <c r="BG834">
        <v>358</v>
      </c>
      <c r="BH834">
        <v>200</v>
      </c>
      <c r="BI834">
        <v>126</v>
      </c>
      <c r="BJ834">
        <v>31</v>
      </c>
      <c r="BK834">
        <v>13</v>
      </c>
      <c r="BL834">
        <v>12</v>
      </c>
      <c r="BM834">
        <v>1</v>
      </c>
      <c r="BN834">
        <v>2</v>
      </c>
      <c r="BO834">
        <v>1</v>
      </c>
      <c r="BP834">
        <v>0</v>
      </c>
      <c r="BQ834">
        <v>2</v>
      </c>
      <c r="BR834">
        <v>3</v>
      </c>
      <c r="BS834">
        <v>0</v>
      </c>
      <c r="BT834">
        <v>1</v>
      </c>
      <c r="BU834">
        <v>0</v>
      </c>
      <c r="BV834">
        <v>0</v>
      </c>
      <c r="BW834">
        <v>0</v>
      </c>
      <c r="BX834">
        <v>0</v>
      </c>
      <c r="BY834">
        <v>4</v>
      </c>
      <c r="BZ834">
        <v>0</v>
      </c>
      <c r="CA834">
        <v>1</v>
      </c>
      <c r="CB834">
        <v>1</v>
      </c>
      <c r="CC834">
        <v>1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1</v>
      </c>
      <c r="CJ834">
        <v>0</v>
      </c>
      <c r="CK834">
        <v>0</v>
      </c>
      <c r="CL834">
        <v>0</v>
      </c>
      <c r="CM834">
        <v>200</v>
      </c>
      <c r="CN834">
        <v>21</v>
      </c>
      <c r="CO834">
        <v>10</v>
      </c>
      <c r="CP834">
        <v>6</v>
      </c>
      <c r="CQ834">
        <v>0</v>
      </c>
      <c r="CR834">
        <v>3</v>
      </c>
      <c r="CS834">
        <v>0</v>
      </c>
      <c r="CT834">
        <v>0</v>
      </c>
      <c r="CU834">
        <v>1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1</v>
      </c>
      <c r="DE834">
        <v>21</v>
      </c>
      <c r="DF834">
        <v>46</v>
      </c>
      <c r="DG834">
        <v>29</v>
      </c>
      <c r="DH834">
        <v>2</v>
      </c>
      <c r="DI834">
        <v>2</v>
      </c>
      <c r="DJ834">
        <v>6</v>
      </c>
      <c r="DK834">
        <v>1</v>
      </c>
      <c r="DL834">
        <v>0</v>
      </c>
      <c r="DM834">
        <v>0</v>
      </c>
      <c r="DN834">
        <v>0</v>
      </c>
      <c r="DO834">
        <v>1</v>
      </c>
      <c r="DP834">
        <v>0</v>
      </c>
      <c r="DQ834">
        <v>1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1</v>
      </c>
      <c r="EB834">
        <v>1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2</v>
      </c>
      <c r="EK834">
        <v>46</v>
      </c>
      <c r="EL834">
        <v>14</v>
      </c>
      <c r="EM834">
        <v>3</v>
      </c>
      <c r="EN834">
        <v>0</v>
      </c>
      <c r="EO834">
        <v>0</v>
      </c>
      <c r="EP834">
        <v>1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1</v>
      </c>
      <c r="EX834">
        <v>0</v>
      </c>
      <c r="EY834">
        <v>0</v>
      </c>
      <c r="EZ834">
        <v>0</v>
      </c>
      <c r="FA834">
        <v>1</v>
      </c>
      <c r="FB834">
        <v>0</v>
      </c>
      <c r="FC834">
        <v>1</v>
      </c>
      <c r="FD834">
        <v>0</v>
      </c>
      <c r="FE834">
        <v>0</v>
      </c>
      <c r="FF834">
        <v>1</v>
      </c>
      <c r="FG834">
        <v>0</v>
      </c>
      <c r="FH834">
        <v>0</v>
      </c>
      <c r="FI834">
        <v>1</v>
      </c>
      <c r="FJ834">
        <v>0</v>
      </c>
      <c r="FK834">
        <v>2</v>
      </c>
      <c r="FL834">
        <v>0</v>
      </c>
      <c r="FM834">
        <v>0</v>
      </c>
      <c r="FN834">
        <v>1</v>
      </c>
      <c r="FO834">
        <v>2</v>
      </c>
      <c r="FP834">
        <v>14</v>
      </c>
      <c r="FQ834">
        <v>67</v>
      </c>
      <c r="FR834">
        <v>40</v>
      </c>
      <c r="FS834">
        <v>13</v>
      </c>
      <c r="FT834">
        <v>3</v>
      </c>
      <c r="FU834">
        <v>4</v>
      </c>
      <c r="FV834">
        <v>0</v>
      </c>
      <c r="FW834">
        <v>0</v>
      </c>
      <c r="FX834">
        <v>2</v>
      </c>
      <c r="FY834">
        <v>2</v>
      </c>
      <c r="FZ834">
        <v>0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1</v>
      </c>
      <c r="GN834">
        <v>0</v>
      </c>
      <c r="GO834">
        <v>0</v>
      </c>
      <c r="GP834">
        <v>1</v>
      </c>
      <c r="GQ834">
        <v>0</v>
      </c>
      <c r="GR834">
        <v>0</v>
      </c>
      <c r="GS834">
        <v>1</v>
      </c>
      <c r="GT834">
        <v>0</v>
      </c>
      <c r="GU834">
        <v>67</v>
      </c>
      <c r="GV834">
        <v>51</v>
      </c>
      <c r="GW834">
        <v>19</v>
      </c>
      <c r="GX834">
        <v>4</v>
      </c>
      <c r="GY834">
        <v>6</v>
      </c>
      <c r="GZ834">
        <v>1</v>
      </c>
      <c r="HA834">
        <v>4</v>
      </c>
      <c r="HB834">
        <v>2</v>
      </c>
      <c r="HC834">
        <v>3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2</v>
      </c>
      <c r="HV834">
        <v>2</v>
      </c>
      <c r="HW834">
        <v>3</v>
      </c>
      <c r="HX834">
        <v>1</v>
      </c>
      <c r="HY834">
        <v>2</v>
      </c>
      <c r="HZ834">
        <v>1</v>
      </c>
      <c r="IA834">
        <v>51</v>
      </c>
      <c r="IB834">
        <v>45</v>
      </c>
      <c r="IC834">
        <v>24</v>
      </c>
      <c r="ID834">
        <v>7</v>
      </c>
      <c r="IE834">
        <v>6</v>
      </c>
      <c r="IF834">
        <v>1</v>
      </c>
      <c r="IG834">
        <v>1</v>
      </c>
      <c r="IH834">
        <v>2</v>
      </c>
      <c r="II834">
        <v>0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0</v>
      </c>
      <c r="IP834">
        <v>0</v>
      </c>
      <c r="IQ834">
        <v>1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0</v>
      </c>
      <c r="IY834">
        <v>0</v>
      </c>
      <c r="IZ834">
        <v>0</v>
      </c>
      <c r="JA834">
        <v>0</v>
      </c>
      <c r="JB834">
        <v>1</v>
      </c>
      <c r="JC834">
        <v>0</v>
      </c>
      <c r="JD834">
        <v>1</v>
      </c>
      <c r="JE834">
        <v>1</v>
      </c>
      <c r="JF834">
        <v>45</v>
      </c>
      <c r="JG834">
        <v>1</v>
      </c>
      <c r="JH834">
        <v>1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0</v>
      </c>
      <c r="JV834">
        <v>0</v>
      </c>
      <c r="JW834">
        <v>0</v>
      </c>
      <c r="JX834">
        <v>1</v>
      </c>
      <c r="JY834">
        <v>1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1</v>
      </c>
      <c r="KP834">
        <v>1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0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</row>
    <row r="835" spans="1:332">
      <c r="A835" t="s">
        <v>299</v>
      </c>
      <c r="B835" t="s">
        <v>1</v>
      </c>
      <c r="C835" t="str">
        <f>"066301"</f>
        <v>066301</v>
      </c>
      <c r="D835" t="s">
        <v>298</v>
      </c>
      <c r="E835">
        <v>53</v>
      </c>
      <c r="F835">
        <v>1660</v>
      </c>
      <c r="G835">
        <v>1373</v>
      </c>
      <c r="H835">
        <v>326</v>
      </c>
      <c r="I835">
        <v>1047</v>
      </c>
      <c r="J835">
        <v>1</v>
      </c>
      <c r="K835">
        <v>23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1046</v>
      </c>
      <c r="T835">
        <v>0</v>
      </c>
      <c r="U835">
        <v>0</v>
      </c>
      <c r="V835">
        <v>1046</v>
      </c>
      <c r="W835">
        <v>11</v>
      </c>
      <c r="X835">
        <v>4</v>
      </c>
      <c r="Y835">
        <v>7</v>
      </c>
      <c r="Z835">
        <v>0</v>
      </c>
      <c r="AA835">
        <v>1035</v>
      </c>
      <c r="AB835">
        <v>365</v>
      </c>
      <c r="AC835">
        <v>83</v>
      </c>
      <c r="AD835">
        <v>43</v>
      </c>
      <c r="AE835">
        <v>88</v>
      </c>
      <c r="AF835">
        <v>1</v>
      </c>
      <c r="AG835">
        <v>1</v>
      </c>
      <c r="AH835">
        <v>5</v>
      </c>
      <c r="AI835">
        <v>47</v>
      </c>
      <c r="AJ835">
        <v>0</v>
      </c>
      <c r="AK835">
        <v>17</v>
      </c>
      <c r="AL835">
        <v>41</v>
      </c>
      <c r="AM835">
        <v>2</v>
      </c>
      <c r="AN835">
        <v>7</v>
      </c>
      <c r="AO835">
        <v>3</v>
      </c>
      <c r="AP835">
        <v>1</v>
      </c>
      <c r="AQ835">
        <v>0</v>
      </c>
      <c r="AR835">
        <v>0</v>
      </c>
      <c r="AS835">
        <v>1</v>
      </c>
      <c r="AT835">
        <v>3</v>
      </c>
      <c r="AU835">
        <v>1</v>
      </c>
      <c r="AV835">
        <v>0</v>
      </c>
      <c r="AW835">
        <v>3</v>
      </c>
      <c r="AX835">
        <v>1</v>
      </c>
      <c r="AY835">
        <v>0</v>
      </c>
      <c r="AZ835">
        <v>1</v>
      </c>
      <c r="BA835">
        <v>1</v>
      </c>
      <c r="BB835">
        <v>0</v>
      </c>
      <c r="BC835">
        <v>0</v>
      </c>
      <c r="BD835">
        <v>2</v>
      </c>
      <c r="BE835">
        <v>1</v>
      </c>
      <c r="BF835">
        <v>12</v>
      </c>
      <c r="BG835">
        <v>365</v>
      </c>
      <c r="BH835">
        <v>310</v>
      </c>
      <c r="BI835">
        <v>212</v>
      </c>
      <c r="BJ835">
        <v>26</v>
      </c>
      <c r="BK835">
        <v>19</v>
      </c>
      <c r="BL835">
        <v>13</v>
      </c>
      <c r="BM835">
        <v>3</v>
      </c>
      <c r="BN835">
        <v>11</v>
      </c>
      <c r="BO835">
        <v>5</v>
      </c>
      <c r="BP835">
        <v>1</v>
      </c>
      <c r="BQ835">
        <v>2</v>
      </c>
      <c r="BR835">
        <v>2</v>
      </c>
      <c r="BS835">
        <v>0</v>
      </c>
      <c r="BT835">
        <v>6</v>
      </c>
      <c r="BU835">
        <v>0</v>
      </c>
      <c r="BV835">
        <v>0</v>
      </c>
      <c r="BW835">
        <v>0</v>
      </c>
      <c r="BX835">
        <v>0</v>
      </c>
      <c r="BY835">
        <v>4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3</v>
      </c>
      <c r="CK835">
        <v>2</v>
      </c>
      <c r="CL835">
        <v>1</v>
      </c>
      <c r="CM835">
        <v>310</v>
      </c>
      <c r="CN835">
        <v>26</v>
      </c>
      <c r="CO835">
        <v>14</v>
      </c>
      <c r="CP835">
        <v>3</v>
      </c>
      <c r="CQ835">
        <v>1</v>
      </c>
      <c r="CR835">
        <v>2</v>
      </c>
      <c r="CS835">
        <v>1</v>
      </c>
      <c r="CT835">
        <v>3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2</v>
      </c>
      <c r="DA835">
        <v>0</v>
      </c>
      <c r="DB835">
        <v>0</v>
      </c>
      <c r="DC835">
        <v>0</v>
      </c>
      <c r="DD835">
        <v>0</v>
      </c>
      <c r="DE835">
        <v>26</v>
      </c>
      <c r="DF835">
        <v>58</v>
      </c>
      <c r="DG835">
        <v>27</v>
      </c>
      <c r="DH835">
        <v>9</v>
      </c>
      <c r="DI835">
        <v>4</v>
      </c>
      <c r="DJ835">
        <v>3</v>
      </c>
      <c r="DK835">
        <v>5</v>
      </c>
      <c r="DL835">
        <v>0</v>
      </c>
      <c r="DM835">
        <v>0</v>
      </c>
      <c r="DN835">
        <v>0</v>
      </c>
      <c r="DO835">
        <v>0</v>
      </c>
      <c r="DP835">
        <v>1</v>
      </c>
      <c r="DQ835">
        <v>1</v>
      </c>
      <c r="DR835">
        <v>1</v>
      </c>
      <c r="DS835">
        <v>0</v>
      </c>
      <c r="DT835">
        <v>0</v>
      </c>
      <c r="DU835">
        <v>1</v>
      </c>
      <c r="DV835">
        <v>0</v>
      </c>
      <c r="DW835">
        <v>0</v>
      </c>
      <c r="DX835">
        <v>1</v>
      </c>
      <c r="DY835">
        <v>0</v>
      </c>
      <c r="DZ835">
        <v>0</v>
      </c>
      <c r="EA835">
        <v>1</v>
      </c>
      <c r="EB835">
        <v>1</v>
      </c>
      <c r="EC835">
        <v>0</v>
      </c>
      <c r="ED835">
        <v>1</v>
      </c>
      <c r="EE835">
        <v>0</v>
      </c>
      <c r="EF835">
        <v>1</v>
      </c>
      <c r="EG835">
        <v>0</v>
      </c>
      <c r="EH835">
        <v>0</v>
      </c>
      <c r="EI835">
        <v>1</v>
      </c>
      <c r="EJ835">
        <v>0</v>
      </c>
      <c r="EK835">
        <v>58</v>
      </c>
      <c r="EL835">
        <v>28</v>
      </c>
      <c r="EM835">
        <v>10</v>
      </c>
      <c r="EN835">
        <v>3</v>
      </c>
      <c r="EO835">
        <v>0</v>
      </c>
      <c r="EP835">
        <v>2</v>
      </c>
      <c r="EQ835">
        <v>1</v>
      </c>
      <c r="ER835">
        <v>0</v>
      </c>
      <c r="ES835">
        <v>0</v>
      </c>
      <c r="ET835">
        <v>0</v>
      </c>
      <c r="EU835">
        <v>1</v>
      </c>
      <c r="EV835">
        <v>1</v>
      </c>
      <c r="EW835">
        <v>0</v>
      </c>
      <c r="EX835">
        <v>0</v>
      </c>
      <c r="EY835">
        <v>0</v>
      </c>
      <c r="EZ835">
        <v>3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1</v>
      </c>
      <c r="FH835">
        <v>0</v>
      </c>
      <c r="FI835">
        <v>0</v>
      </c>
      <c r="FJ835">
        <v>1</v>
      </c>
      <c r="FK835">
        <v>0</v>
      </c>
      <c r="FL835">
        <v>0</v>
      </c>
      <c r="FM835">
        <v>0</v>
      </c>
      <c r="FN835">
        <v>1</v>
      </c>
      <c r="FO835">
        <v>4</v>
      </c>
      <c r="FP835">
        <v>28</v>
      </c>
      <c r="FQ835">
        <v>104</v>
      </c>
      <c r="FR835">
        <v>64</v>
      </c>
      <c r="FS835">
        <v>14</v>
      </c>
      <c r="FT835">
        <v>4</v>
      </c>
      <c r="FU835">
        <v>13</v>
      </c>
      <c r="FV835">
        <v>1</v>
      </c>
      <c r="FW835">
        <v>0</v>
      </c>
      <c r="FX835">
        <v>2</v>
      </c>
      <c r="FY835">
        <v>0</v>
      </c>
      <c r="FZ835">
        <v>0</v>
      </c>
      <c r="GA835">
        <v>0</v>
      </c>
      <c r="GB835">
        <v>0</v>
      </c>
      <c r="GC835">
        <v>0</v>
      </c>
      <c r="GD835">
        <v>1</v>
      </c>
      <c r="GE835">
        <v>1</v>
      </c>
      <c r="GF835">
        <v>1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1</v>
      </c>
      <c r="GN835">
        <v>0</v>
      </c>
      <c r="GO835">
        <v>0</v>
      </c>
      <c r="GP835">
        <v>2</v>
      </c>
      <c r="GQ835">
        <v>0</v>
      </c>
      <c r="GR835">
        <v>0</v>
      </c>
      <c r="GS835">
        <v>0</v>
      </c>
      <c r="GT835">
        <v>0</v>
      </c>
      <c r="GU835">
        <v>104</v>
      </c>
      <c r="GV835">
        <v>64</v>
      </c>
      <c r="GW835">
        <v>27</v>
      </c>
      <c r="GX835">
        <v>3</v>
      </c>
      <c r="GY835">
        <v>4</v>
      </c>
      <c r="GZ835">
        <v>1</v>
      </c>
      <c r="HA835">
        <v>6</v>
      </c>
      <c r="HB835">
        <v>1</v>
      </c>
      <c r="HC835">
        <v>7</v>
      </c>
      <c r="HD835">
        <v>0</v>
      </c>
      <c r="HE835">
        <v>1</v>
      </c>
      <c r="HF835">
        <v>2</v>
      </c>
      <c r="HG835">
        <v>0</v>
      </c>
      <c r="HH835">
        <v>0</v>
      </c>
      <c r="HI835">
        <v>1</v>
      </c>
      <c r="HJ835">
        <v>1</v>
      </c>
      <c r="HK835">
        <v>1</v>
      </c>
      <c r="HL835">
        <v>0</v>
      </c>
      <c r="HM835">
        <v>1</v>
      </c>
      <c r="HN835">
        <v>0</v>
      </c>
      <c r="HO835">
        <v>1</v>
      </c>
      <c r="HP835">
        <v>0</v>
      </c>
      <c r="HQ835">
        <v>1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1</v>
      </c>
      <c r="HX835">
        <v>2</v>
      </c>
      <c r="HY835">
        <v>0</v>
      </c>
      <c r="HZ835">
        <v>3</v>
      </c>
      <c r="IA835">
        <v>64</v>
      </c>
      <c r="IB835">
        <v>78</v>
      </c>
      <c r="IC835">
        <v>40</v>
      </c>
      <c r="ID835">
        <v>10</v>
      </c>
      <c r="IE835">
        <v>4</v>
      </c>
      <c r="IF835">
        <v>0</v>
      </c>
      <c r="IG835">
        <v>4</v>
      </c>
      <c r="IH835">
        <v>0</v>
      </c>
      <c r="II835">
        <v>3</v>
      </c>
      <c r="IJ835">
        <v>0</v>
      </c>
      <c r="IK835">
        <v>1</v>
      </c>
      <c r="IL835">
        <v>7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1</v>
      </c>
      <c r="IW835">
        <v>1</v>
      </c>
      <c r="IX835">
        <v>0</v>
      </c>
      <c r="IY835">
        <v>0</v>
      </c>
      <c r="IZ835">
        <v>0</v>
      </c>
      <c r="JA835">
        <v>2</v>
      </c>
      <c r="JB835">
        <v>0</v>
      </c>
      <c r="JC835">
        <v>0</v>
      </c>
      <c r="JD835">
        <v>1</v>
      </c>
      <c r="JE835">
        <v>2</v>
      </c>
      <c r="JF835">
        <v>78</v>
      </c>
      <c r="JG835">
        <v>0</v>
      </c>
      <c r="JH835">
        <v>0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2</v>
      </c>
      <c r="KR835">
        <v>1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1</v>
      </c>
      <c r="LT835">
        <v>2</v>
      </c>
    </row>
    <row r="836" spans="1:332">
      <c r="A836" t="s">
        <v>297</v>
      </c>
      <c r="B836" t="s">
        <v>1</v>
      </c>
      <c r="C836" t="str">
        <f>"066301"</f>
        <v>066301</v>
      </c>
      <c r="D836" t="s">
        <v>296</v>
      </c>
      <c r="E836">
        <v>54</v>
      </c>
      <c r="F836">
        <v>1518</v>
      </c>
      <c r="G836">
        <v>1160</v>
      </c>
      <c r="H836">
        <v>270</v>
      </c>
      <c r="I836">
        <v>890</v>
      </c>
      <c r="J836">
        <v>1</v>
      </c>
      <c r="K836">
        <v>17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890</v>
      </c>
      <c r="T836">
        <v>0</v>
      </c>
      <c r="U836">
        <v>0</v>
      </c>
      <c r="V836">
        <v>890</v>
      </c>
      <c r="W836">
        <v>6</v>
      </c>
      <c r="X836">
        <v>4</v>
      </c>
      <c r="Y836">
        <v>2</v>
      </c>
      <c r="Z836">
        <v>0</v>
      </c>
      <c r="AA836">
        <v>884</v>
      </c>
      <c r="AB836">
        <v>384</v>
      </c>
      <c r="AC836">
        <v>79</v>
      </c>
      <c r="AD836">
        <v>49</v>
      </c>
      <c r="AE836">
        <v>59</v>
      </c>
      <c r="AF836">
        <v>3</v>
      </c>
      <c r="AG836">
        <v>1</v>
      </c>
      <c r="AH836">
        <v>3</v>
      </c>
      <c r="AI836">
        <v>54</v>
      </c>
      <c r="AJ836">
        <v>0</v>
      </c>
      <c r="AK836">
        <v>19</v>
      </c>
      <c r="AL836">
        <v>61</v>
      </c>
      <c r="AM836">
        <v>4</v>
      </c>
      <c r="AN836">
        <v>7</v>
      </c>
      <c r="AO836">
        <v>4</v>
      </c>
      <c r="AP836">
        <v>0</v>
      </c>
      <c r="AQ836">
        <v>1</v>
      </c>
      <c r="AR836">
        <v>1</v>
      </c>
      <c r="AS836">
        <v>0</v>
      </c>
      <c r="AT836">
        <v>4</v>
      </c>
      <c r="AU836">
        <v>0</v>
      </c>
      <c r="AV836">
        <v>0</v>
      </c>
      <c r="AW836">
        <v>2</v>
      </c>
      <c r="AX836">
        <v>0</v>
      </c>
      <c r="AY836">
        <v>0</v>
      </c>
      <c r="AZ836">
        <v>3</v>
      </c>
      <c r="BA836">
        <v>1</v>
      </c>
      <c r="BB836">
        <v>0</v>
      </c>
      <c r="BC836">
        <v>1</v>
      </c>
      <c r="BD836">
        <v>0</v>
      </c>
      <c r="BE836">
        <v>1</v>
      </c>
      <c r="BF836">
        <v>27</v>
      </c>
      <c r="BG836">
        <v>384</v>
      </c>
      <c r="BH836">
        <v>201</v>
      </c>
      <c r="BI836">
        <v>115</v>
      </c>
      <c r="BJ836">
        <v>28</v>
      </c>
      <c r="BK836">
        <v>9</v>
      </c>
      <c r="BL836">
        <v>21</v>
      </c>
      <c r="BM836">
        <v>1</v>
      </c>
      <c r="BN836">
        <v>7</v>
      </c>
      <c r="BO836">
        <v>0</v>
      </c>
      <c r="BP836">
        <v>0</v>
      </c>
      <c r="BQ836">
        <v>0</v>
      </c>
      <c r="BR836">
        <v>3</v>
      </c>
      <c r="BS836">
        <v>1</v>
      </c>
      <c r="BT836">
        <v>4</v>
      </c>
      <c r="BU836">
        <v>0</v>
      </c>
      <c r="BV836">
        <v>0</v>
      </c>
      <c r="BW836">
        <v>0</v>
      </c>
      <c r="BX836">
        <v>0</v>
      </c>
      <c r="BY836">
        <v>2</v>
      </c>
      <c r="BZ836">
        <v>0</v>
      </c>
      <c r="CA836">
        <v>2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1</v>
      </c>
      <c r="CJ836">
        <v>1</v>
      </c>
      <c r="CK836">
        <v>3</v>
      </c>
      <c r="CL836">
        <v>3</v>
      </c>
      <c r="CM836">
        <v>201</v>
      </c>
      <c r="CN836">
        <v>16</v>
      </c>
      <c r="CO836">
        <v>7</v>
      </c>
      <c r="CP836">
        <v>2</v>
      </c>
      <c r="CQ836">
        <v>0</v>
      </c>
      <c r="CR836">
        <v>0</v>
      </c>
      <c r="CS836">
        <v>1</v>
      </c>
      <c r="CT836">
        <v>1</v>
      </c>
      <c r="CU836">
        <v>0</v>
      </c>
      <c r="CV836">
        <v>3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2</v>
      </c>
      <c r="DE836">
        <v>16</v>
      </c>
      <c r="DF836">
        <v>43</v>
      </c>
      <c r="DG836">
        <v>28</v>
      </c>
      <c r="DH836">
        <v>4</v>
      </c>
      <c r="DI836">
        <v>3</v>
      </c>
      <c r="DJ836">
        <v>2</v>
      </c>
      <c r="DK836">
        <v>2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1</v>
      </c>
      <c r="DX836">
        <v>0</v>
      </c>
      <c r="DY836">
        <v>0</v>
      </c>
      <c r="DZ836">
        <v>0</v>
      </c>
      <c r="EA836">
        <v>1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1</v>
      </c>
      <c r="EI836">
        <v>0</v>
      </c>
      <c r="EJ836">
        <v>1</v>
      </c>
      <c r="EK836">
        <v>43</v>
      </c>
      <c r="EL836">
        <v>22</v>
      </c>
      <c r="EM836">
        <v>5</v>
      </c>
      <c r="EN836">
        <v>3</v>
      </c>
      <c r="EO836">
        <v>2</v>
      </c>
      <c r="EP836">
        <v>1</v>
      </c>
      <c r="EQ836">
        <v>0</v>
      </c>
      <c r="ER836">
        <v>0</v>
      </c>
      <c r="ES836">
        <v>0</v>
      </c>
      <c r="ET836">
        <v>1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v>1</v>
      </c>
      <c r="FA836">
        <v>0</v>
      </c>
      <c r="FB836">
        <v>0</v>
      </c>
      <c r="FC836">
        <v>0</v>
      </c>
      <c r="FD836">
        <v>1</v>
      </c>
      <c r="FE836">
        <v>0</v>
      </c>
      <c r="FF836">
        <v>0</v>
      </c>
      <c r="FG836">
        <v>2</v>
      </c>
      <c r="FH836">
        <v>0</v>
      </c>
      <c r="FI836">
        <v>0</v>
      </c>
      <c r="FJ836">
        <v>0</v>
      </c>
      <c r="FK836">
        <v>1</v>
      </c>
      <c r="FL836">
        <v>0</v>
      </c>
      <c r="FM836">
        <v>0</v>
      </c>
      <c r="FN836">
        <v>3</v>
      </c>
      <c r="FO836">
        <v>2</v>
      </c>
      <c r="FP836">
        <v>22</v>
      </c>
      <c r="FQ836">
        <v>86</v>
      </c>
      <c r="FR836">
        <v>45</v>
      </c>
      <c r="FS836">
        <v>26</v>
      </c>
      <c r="FT836">
        <v>1</v>
      </c>
      <c r="FU836">
        <v>1</v>
      </c>
      <c r="FV836">
        <v>1</v>
      </c>
      <c r="FW836">
        <v>1</v>
      </c>
      <c r="FX836">
        <v>2</v>
      </c>
      <c r="FY836">
        <v>1</v>
      </c>
      <c r="FZ836">
        <v>0</v>
      </c>
      <c r="GA836">
        <v>0</v>
      </c>
      <c r="GB836">
        <v>0</v>
      </c>
      <c r="GC836">
        <v>0</v>
      </c>
      <c r="GD836">
        <v>0</v>
      </c>
      <c r="GE836">
        <v>1</v>
      </c>
      <c r="GF836">
        <v>0</v>
      </c>
      <c r="GG836">
        <v>0</v>
      </c>
      <c r="GH836">
        <v>0</v>
      </c>
      <c r="GI836">
        <v>0</v>
      </c>
      <c r="GJ836">
        <v>0</v>
      </c>
      <c r="GK836">
        <v>1</v>
      </c>
      <c r="GL836">
        <v>0</v>
      </c>
      <c r="GM836">
        <v>2</v>
      </c>
      <c r="GN836">
        <v>0</v>
      </c>
      <c r="GO836">
        <v>0</v>
      </c>
      <c r="GP836">
        <v>1</v>
      </c>
      <c r="GQ836">
        <v>0</v>
      </c>
      <c r="GR836">
        <v>0</v>
      </c>
      <c r="GS836">
        <v>0</v>
      </c>
      <c r="GT836">
        <v>3</v>
      </c>
      <c r="GU836">
        <v>86</v>
      </c>
      <c r="GV836">
        <v>78</v>
      </c>
      <c r="GW836">
        <v>27</v>
      </c>
      <c r="GX836">
        <v>2</v>
      </c>
      <c r="GY836">
        <v>0</v>
      </c>
      <c r="GZ836">
        <v>4</v>
      </c>
      <c r="HA836">
        <v>9</v>
      </c>
      <c r="HB836">
        <v>1</v>
      </c>
      <c r="HC836">
        <v>13</v>
      </c>
      <c r="HD836">
        <v>2</v>
      </c>
      <c r="HE836">
        <v>1</v>
      </c>
      <c r="HF836">
        <v>0</v>
      </c>
      <c r="HG836">
        <v>0</v>
      </c>
      <c r="HH836">
        <v>2</v>
      </c>
      <c r="HI836">
        <v>3</v>
      </c>
      <c r="HJ836">
        <v>0</v>
      </c>
      <c r="HK836">
        <v>0</v>
      </c>
      <c r="HL836">
        <v>1</v>
      </c>
      <c r="HM836">
        <v>0</v>
      </c>
      <c r="HN836">
        <v>0</v>
      </c>
      <c r="HO836">
        <v>2</v>
      </c>
      <c r="HP836">
        <v>3</v>
      </c>
      <c r="HQ836">
        <v>1</v>
      </c>
      <c r="HR836">
        <v>2</v>
      </c>
      <c r="HS836">
        <v>0</v>
      </c>
      <c r="HT836">
        <v>1</v>
      </c>
      <c r="HU836">
        <v>0</v>
      </c>
      <c r="HV836">
        <v>0</v>
      </c>
      <c r="HW836">
        <v>1</v>
      </c>
      <c r="HX836">
        <v>0</v>
      </c>
      <c r="HY836">
        <v>1</v>
      </c>
      <c r="HZ836">
        <v>2</v>
      </c>
      <c r="IA836">
        <v>78</v>
      </c>
      <c r="IB836">
        <v>53</v>
      </c>
      <c r="IC836">
        <v>26</v>
      </c>
      <c r="ID836">
        <v>4</v>
      </c>
      <c r="IE836">
        <v>6</v>
      </c>
      <c r="IF836">
        <v>0</v>
      </c>
      <c r="IG836">
        <v>1</v>
      </c>
      <c r="IH836">
        <v>0</v>
      </c>
      <c r="II836">
        <v>5</v>
      </c>
      <c r="IJ836">
        <v>0</v>
      </c>
      <c r="IK836">
        <v>0</v>
      </c>
      <c r="IL836">
        <v>3</v>
      </c>
      <c r="IM836">
        <v>0</v>
      </c>
      <c r="IN836">
        <v>0</v>
      </c>
      <c r="IO836">
        <v>0</v>
      </c>
      <c r="IP836">
        <v>0</v>
      </c>
      <c r="IQ836">
        <v>1</v>
      </c>
      <c r="IR836">
        <v>0</v>
      </c>
      <c r="IS836">
        <v>0</v>
      </c>
      <c r="IT836">
        <v>1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1</v>
      </c>
      <c r="JB836">
        <v>0</v>
      </c>
      <c r="JC836">
        <v>0</v>
      </c>
      <c r="JD836">
        <v>0</v>
      </c>
      <c r="JE836">
        <v>5</v>
      </c>
      <c r="JF836">
        <v>53</v>
      </c>
      <c r="JG836">
        <v>0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1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1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1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</row>
    <row r="837" spans="1:332">
      <c r="A837" t="s">
        <v>295</v>
      </c>
      <c r="B837" t="s">
        <v>1</v>
      </c>
      <c r="C837" t="str">
        <f>"066301"</f>
        <v>066301</v>
      </c>
      <c r="D837" t="s">
        <v>294</v>
      </c>
      <c r="E837">
        <v>55</v>
      </c>
      <c r="F837">
        <v>1448</v>
      </c>
      <c r="G837">
        <v>1110</v>
      </c>
      <c r="H837">
        <v>298</v>
      </c>
      <c r="I837">
        <v>812</v>
      </c>
      <c r="J837">
        <v>2</v>
      </c>
      <c r="K837">
        <v>10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812</v>
      </c>
      <c r="T837">
        <v>0</v>
      </c>
      <c r="U837">
        <v>0</v>
      </c>
      <c r="V837">
        <v>812</v>
      </c>
      <c r="W837">
        <v>14</v>
      </c>
      <c r="X837">
        <v>10</v>
      </c>
      <c r="Y837">
        <v>4</v>
      </c>
      <c r="Z837">
        <v>0</v>
      </c>
      <c r="AA837">
        <v>798</v>
      </c>
      <c r="AB837">
        <v>328</v>
      </c>
      <c r="AC837">
        <v>92</v>
      </c>
      <c r="AD837">
        <v>32</v>
      </c>
      <c r="AE837">
        <v>61</v>
      </c>
      <c r="AF837">
        <v>2</v>
      </c>
      <c r="AG837">
        <v>0</v>
      </c>
      <c r="AH837">
        <v>1</v>
      </c>
      <c r="AI837">
        <v>27</v>
      </c>
      <c r="AJ837">
        <v>1</v>
      </c>
      <c r="AK837">
        <v>17</v>
      </c>
      <c r="AL837">
        <v>35</v>
      </c>
      <c r="AM837">
        <v>6</v>
      </c>
      <c r="AN837">
        <v>1</v>
      </c>
      <c r="AO837">
        <v>3</v>
      </c>
      <c r="AP837">
        <v>3</v>
      </c>
      <c r="AQ837">
        <v>0</v>
      </c>
      <c r="AR837">
        <v>2</v>
      </c>
      <c r="AS837">
        <v>1</v>
      </c>
      <c r="AT837">
        <v>5</v>
      </c>
      <c r="AU837">
        <v>2</v>
      </c>
      <c r="AV837">
        <v>0</v>
      </c>
      <c r="AW837">
        <v>7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30</v>
      </c>
      <c r="BG837">
        <v>328</v>
      </c>
      <c r="BH837">
        <v>208</v>
      </c>
      <c r="BI837">
        <v>133</v>
      </c>
      <c r="BJ837">
        <v>28</v>
      </c>
      <c r="BK837">
        <v>6</v>
      </c>
      <c r="BL837">
        <v>9</v>
      </c>
      <c r="BM837">
        <v>0</v>
      </c>
      <c r="BN837">
        <v>9</v>
      </c>
      <c r="BO837">
        <v>7</v>
      </c>
      <c r="BP837">
        <v>0</v>
      </c>
      <c r="BQ837">
        <v>4</v>
      </c>
      <c r="BR837">
        <v>2</v>
      </c>
      <c r="BS837">
        <v>0</v>
      </c>
      <c r="BT837">
        <v>1</v>
      </c>
      <c r="BU837">
        <v>0</v>
      </c>
      <c r="BV837">
        <v>0</v>
      </c>
      <c r="BW837">
        <v>0</v>
      </c>
      <c r="BX837">
        <v>1</v>
      </c>
      <c r="BY837">
        <v>0</v>
      </c>
      <c r="BZ837">
        <v>0</v>
      </c>
      <c r="CA837">
        <v>1</v>
      </c>
      <c r="CB837">
        <v>0</v>
      </c>
      <c r="CC837">
        <v>1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2</v>
      </c>
      <c r="CJ837">
        <v>1</v>
      </c>
      <c r="CK837">
        <v>0</v>
      </c>
      <c r="CL837">
        <v>3</v>
      </c>
      <c r="CM837">
        <v>208</v>
      </c>
      <c r="CN837">
        <v>25</v>
      </c>
      <c r="CO837">
        <v>12</v>
      </c>
      <c r="CP837">
        <v>8</v>
      </c>
      <c r="CQ837">
        <v>0</v>
      </c>
      <c r="CR837">
        <v>3</v>
      </c>
      <c r="CS837">
        <v>1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1</v>
      </c>
      <c r="DE837">
        <v>25</v>
      </c>
      <c r="DF837">
        <v>40</v>
      </c>
      <c r="DG837">
        <v>25</v>
      </c>
      <c r="DH837">
        <v>0</v>
      </c>
      <c r="DI837">
        <v>6</v>
      </c>
      <c r="DJ837">
        <v>4</v>
      </c>
      <c r="DK837">
        <v>1</v>
      </c>
      <c r="DL837">
        <v>0</v>
      </c>
      <c r="DM837">
        <v>2</v>
      </c>
      <c r="DN837">
        <v>0</v>
      </c>
      <c r="DO837">
        <v>0</v>
      </c>
      <c r="DP837">
        <v>0</v>
      </c>
      <c r="DQ837">
        <v>1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1</v>
      </c>
      <c r="EK837">
        <v>40</v>
      </c>
      <c r="EL837">
        <v>15</v>
      </c>
      <c r="EM837">
        <v>5</v>
      </c>
      <c r="EN837">
        <v>2</v>
      </c>
      <c r="EO837">
        <v>2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2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1</v>
      </c>
      <c r="FD837">
        <v>0</v>
      </c>
      <c r="FE837">
        <v>0</v>
      </c>
      <c r="FF837">
        <v>1</v>
      </c>
      <c r="FG837">
        <v>1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1</v>
      </c>
      <c r="FO837">
        <v>0</v>
      </c>
      <c r="FP837">
        <v>15</v>
      </c>
      <c r="FQ837">
        <v>73</v>
      </c>
      <c r="FR837">
        <v>34</v>
      </c>
      <c r="FS837">
        <v>21</v>
      </c>
      <c r="FT837">
        <v>4</v>
      </c>
      <c r="FU837">
        <v>5</v>
      </c>
      <c r="FV837">
        <v>1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2</v>
      </c>
      <c r="GE837">
        <v>0</v>
      </c>
      <c r="GF837">
        <v>1</v>
      </c>
      <c r="GG837">
        <v>0</v>
      </c>
      <c r="GH837">
        <v>0</v>
      </c>
      <c r="GI837">
        <v>1</v>
      </c>
      <c r="GJ837">
        <v>0</v>
      </c>
      <c r="GK837">
        <v>0</v>
      </c>
      <c r="GL837">
        <v>0</v>
      </c>
      <c r="GM837">
        <v>3</v>
      </c>
      <c r="GN837">
        <v>0</v>
      </c>
      <c r="GO837">
        <v>0</v>
      </c>
      <c r="GP837">
        <v>1</v>
      </c>
      <c r="GQ837">
        <v>0</v>
      </c>
      <c r="GR837">
        <v>0</v>
      </c>
      <c r="GS837">
        <v>0</v>
      </c>
      <c r="GT837">
        <v>0</v>
      </c>
      <c r="GU837">
        <v>73</v>
      </c>
      <c r="GV837">
        <v>57</v>
      </c>
      <c r="GW837">
        <v>14</v>
      </c>
      <c r="GX837">
        <v>4</v>
      </c>
      <c r="GY837">
        <v>2</v>
      </c>
      <c r="GZ837">
        <v>6</v>
      </c>
      <c r="HA837">
        <v>8</v>
      </c>
      <c r="HB837">
        <v>1</v>
      </c>
      <c r="HC837">
        <v>7</v>
      </c>
      <c r="HD837">
        <v>1</v>
      </c>
      <c r="HE837">
        <v>0</v>
      </c>
      <c r="HF837">
        <v>0</v>
      </c>
      <c r="HG837">
        <v>0</v>
      </c>
      <c r="HH837">
        <v>0</v>
      </c>
      <c r="HI837">
        <v>1</v>
      </c>
      <c r="HJ837">
        <v>0</v>
      </c>
      <c r="HK837">
        <v>0</v>
      </c>
      <c r="HL837">
        <v>1</v>
      </c>
      <c r="HM837">
        <v>1</v>
      </c>
      <c r="HN837">
        <v>1</v>
      </c>
      <c r="HO837">
        <v>0</v>
      </c>
      <c r="HP837">
        <v>1</v>
      </c>
      <c r="HQ837">
        <v>4</v>
      </c>
      <c r="HR837">
        <v>0</v>
      </c>
      <c r="HS837">
        <v>0</v>
      </c>
      <c r="HT837">
        <v>0</v>
      </c>
      <c r="HU837">
        <v>3</v>
      </c>
      <c r="HV837">
        <v>1</v>
      </c>
      <c r="HW837">
        <v>0</v>
      </c>
      <c r="HX837">
        <v>0</v>
      </c>
      <c r="HY837">
        <v>1</v>
      </c>
      <c r="HZ837">
        <v>0</v>
      </c>
      <c r="IA837">
        <v>57</v>
      </c>
      <c r="IB837">
        <v>51</v>
      </c>
      <c r="IC837">
        <v>21</v>
      </c>
      <c r="ID837">
        <v>1</v>
      </c>
      <c r="IE837">
        <v>5</v>
      </c>
      <c r="IF837">
        <v>1</v>
      </c>
      <c r="IG837">
        <v>6</v>
      </c>
      <c r="IH837">
        <v>1</v>
      </c>
      <c r="II837">
        <v>4</v>
      </c>
      <c r="IJ837">
        <v>0</v>
      </c>
      <c r="IK837">
        <v>1</v>
      </c>
      <c r="IL837">
        <v>1</v>
      </c>
      <c r="IM837">
        <v>0</v>
      </c>
      <c r="IN837">
        <v>0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1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4</v>
      </c>
      <c r="JE837">
        <v>5</v>
      </c>
      <c r="JF837">
        <v>51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1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1</v>
      </c>
      <c r="KP837">
        <v>1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</row>
    <row r="838" spans="1:332">
      <c r="A838" t="s">
        <v>293</v>
      </c>
      <c r="B838" t="s">
        <v>1</v>
      </c>
      <c r="C838" t="str">
        <f>"066301"</f>
        <v>066301</v>
      </c>
      <c r="D838" t="s">
        <v>292</v>
      </c>
      <c r="E838">
        <v>56</v>
      </c>
      <c r="F838">
        <v>1014</v>
      </c>
      <c r="G838">
        <v>780</v>
      </c>
      <c r="H838">
        <v>172</v>
      </c>
      <c r="I838">
        <v>608</v>
      </c>
      <c r="J838">
        <v>0</v>
      </c>
      <c r="K838">
        <v>12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608</v>
      </c>
      <c r="T838">
        <v>0</v>
      </c>
      <c r="U838">
        <v>0</v>
      </c>
      <c r="V838">
        <v>608</v>
      </c>
      <c r="W838">
        <v>18</v>
      </c>
      <c r="X838">
        <v>5</v>
      </c>
      <c r="Y838">
        <v>13</v>
      </c>
      <c r="Z838">
        <v>0</v>
      </c>
      <c r="AA838">
        <v>590</v>
      </c>
      <c r="AB838">
        <v>264</v>
      </c>
      <c r="AC838">
        <v>44</v>
      </c>
      <c r="AD838">
        <v>32</v>
      </c>
      <c r="AE838">
        <v>72</v>
      </c>
      <c r="AF838">
        <v>1</v>
      </c>
      <c r="AG838">
        <v>1</v>
      </c>
      <c r="AH838">
        <v>0</v>
      </c>
      <c r="AI838">
        <v>31</v>
      </c>
      <c r="AJ838">
        <v>0</v>
      </c>
      <c r="AK838">
        <v>14</v>
      </c>
      <c r="AL838">
        <v>38</v>
      </c>
      <c r="AM838">
        <v>1</v>
      </c>
      <c r="AN838">
        <v>2</v>
      </c>
      <c r="AO838">
        <v>2</v>
      </c>
      <c r="AP838">
        <v>3</v>
      </c>
      <c r="AQ838">
        <v>0</v>
      </c>
      <c r="AR838">
        <v>1</v>
      </c>
      <c r="AS838">
        <v>0</v>
      </c>
      <c r="AT838">
        <v>0</v>
      </c>
      <c r="AU838">
        <v>1</v>
      </c>
      <c r="AV838">
        <v>0</v>
      </c>
      <c r="AW838">
        <v>1</v>
      </c>
      <c r="AX838">
        <v>0</v>
      </c>
      <c r="AY838">
        <v>1</v>
      </c>
      <c r="AZ838">
        <v>0</v>
      </c>
      <c r="BA838">
        <v>2</v>
      </c>
      <c r="BB838">
        <v>0</v>
      </c>
      <c r="BC838">
        <v>0</v>
      </c>
      <c r="BD838">
        <v>0</v>
      </c>
      <c r="BE838">
        <v>0</v>
      </c>
      <c r="BF838">
        <v>17</v>
      </c>
      <c r="BG838">
        <v>264</v>
      </c>
      <c r="BH838">
        <v>146</v>
      </c>
      <c r="BI838">
        <v>104</v>
      </c>
      <c r="BJ838">
        <v>17</v>
      </c>
      <c r="BK838">
        <v>5</v>
      </c>
      <c r="BL838">
        <v>8</v>
      </c>
      <c r="BM838">
        <v>0</v>
      </c>
      <c r="BN838">
        <v>3</v>
      </c>
      <c r="BO838">
        <v>1</v>
      </c>
      <c r="BP838">
        <v>0</v>
      </c>
      <c r="BQ838">
        <v>1</v>
      </c>
      <c r="BR838">
        <v>0</v>
      </c>
      <c r="BS838">
        <v>0</v>
      </c>
      <c r="BT838">
        <v>4</v>
      </c>
      <c r="BU838">
        <v>0</v>
      </c>
      <c r="BV838">
        <v>0</v>
      </c>
      <c r="BW838">
        <v>0</v>
      </c>
      <c r="BX838">
        <v>2</v>
      </c>
      <c r="BY838">
        <v>0</v>
      </c>
      <c r="BZ838">
        <v>0</v>
      </c>
      <c r="CA838">
        <v>0</v>
      </c>
      <c r="CB838">
        <v>0</v>
      </c>
      <c r="CC838">
        <v>1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146</v>
      </c>
      <c r="CN838">
        <v>14</v>
      </c>
      <c r="CO838">
        <v>9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1</v>
      </c>
      <c r="CV838">
        <v>0</v>
      </c>
      <c r="CW838">
        <v>2</v>
      </c>
      <c r="CX838">
        <v>0</v>
      </c>
      <c r="CY838">
        <v>0</v>
      </c>
      <c r="CZ838">
        <v>0</v>
      </c>
      <c r="DA838">
        <v>0</v>
      </c>
      <c r="DB838">
        <v>1</v>
      </c>
      <c r="DC838">
        <v>0</v>
      </c>
      <c r="DD838">
        <v>1</v>
      </c>
      <c r="DE838">
        <v>14</v>
      </c>
      <c r="DF838">
        <v>31</v>
      </c>
      <c r="DG838">
        <v>13</v>
      </c>
      <c r="DH838">
        <v>4</v>
      </c>
      <c r="DI838">
        <v>2</v>
      </c>
      <c r="DJ838">
        <v>3</v>
      </c>
      <c r="DK838">
        <v>0</v>
      </c>
      <c r="DL838">
        <v>1</v>
      </c>
      <c r="DM838">
        <v>1</v>
      </c>
      <c r="DN838">
        <v>0</v>
      </c>
      <c r="DO838">
        <v>0</v>
      </c>
      <c r="DP838">
        <v>1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1</v>
      </c>
      <c r="EB838">
        <v>2</v>
      </c>
      <c r="EC838">
        <v>0</v>
      </c>
      <c r="ED838">
        <v>1</v>
      </c>
      <c r="EE838">
        <v>1</v>
      </c>
      <c r="EF838">
        <v>0</v>
      </c>
      <c r="EG838">
        <v>0</v>
      </c>
      <c r="EH838">
        <v>1</v>
      </c>
      <c r="EI838">
        <v>0</v>
      </c>
      <c r="EJ838">
        <v>0</v>
      </c>
      <c r="EK838">
        <v>31</v>
      </c>
      <c r="EL838">
        <v>14</v>
      </c>
      <c r="EM838">
        <v>7</v>
      </c>
      <c r="EN838">
        <v>1</v>
      </c>
      <c r="EO838">
        <v>0</v>
      </c>
      <c r="EP838">
        <v>1</v>
      </c>
      <c r="EQ838">
        <v>1</v>
      </c>
      <c r="ER838">
        <v>0</v>
      </c>
      <c r="ES838">
        <v>0</v>
      </c>
      <c r="ET838">
        <v>0</v>
      </c>
      <c r="EU838">
        <v>1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2</v>
      </c>
      <c r="FH838">
        <v>0</v>
      </c>
      <c r="FI838">
        <v>0</v>
      </c>
      <c r="FJ838">
        <v>1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14</v>
      </c>
      <c r="FQ838">
        <v>50</v>
      </c>
      <c r="FR838">
        <v>27</v>
      </c>
      <c r="FS838">
        <v>8</v>
      </c>
      <c r="FT838">
        <v>3</v>
      </c>
      <c r="FU838">
        <v>8</v>
      </c>
      <c r="FV838">
        <v>0</v>
      </c>
      <c r="FW838">
        <v>0</v>
      </c>
      <c r="FX838">
        <v>0</v>
      </c>
      <c r="FY838">
        <v>1</v>
      </c>
      <c r="FZ838">
        <v>0</v>
      </c>
      <c r="GA838">
        <v>0</v>
      </c>
      <c r="GB838">
        <v>1</v>
      </c>
      <c r="GC838">
        <v>0</v>
      </c>
      <c r="GD838">
        <v>0</v>
      </c>
      <c r="GE838">
        <v>0</v>
      </c>
      <c r="GF838">
        <v>0</v>
      </c>
      <c r="GG838">
        <v>0</v>
      </c>
      <c r="GH838">
        <v>2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50</v>
      </c>
      <c r="GV838">
        <v>37</v>
      </c>
      <c r="GW838">
        <v>18</v>
      </c>
      <c r="GX838">
        <v>4</v>
      </c>
      <c r="GY838">
        <v>1</v>
      </c>
      <c r="GZ838">
        <v>0</v>
      </c>
      <c r="HA838">
        <v>2</v>
      </c>
      <c r="HB838">
        <v>1</v>
      </c>
      <c r="HC838">
        <v>2</v>
      </c>
      <c r="HD838">
        <v>0</v>
      </c>
      <c r="HE838">
        <v>0</v>
      </c>
      <c r="HF838">
        <v>2</v>
      </c>
      <c r="HG838">
        <v>0</v>
      </c>
      <c r="HH838">
        <v>2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0</v>
      </c>
      <c r="HP838">
        <v>1</v>
      </c>
      <c r="HQ838">
        <v>0</v>
      </c>
      <c r="HR838">
        <v>1</v>
      </c>
      <c r="HS838">
        <v>0</v>
      </c>
      <c r="HT838">
        <v>0</v>
      </c>
      <c r="HU838">
        <v>0</v>
      </c>
      <c r="HV838">
        <v>1</v>
      </c>
      <c r="HW838">
        <v>1</v>
      </c>
      <c r="HX838">
        <v>1</v>
      </c>
      <c r="HY838">
        <v>0</v>
      </c>
      <c r="HZ838">
        <v>0</v>
      </c>
      <c r="IA838">
        <v>37</v>
      </c>
      <c r="IB838">
        <v>32</v>
      </c>
      <c r="IC838">
        <v>17</v>
      </c>
      <c r="ID838">
        <v>1</v>
      </c>
      <c r="IE838">
        <v>3</v>
      </c>
      <c r="IF838">
        <v>2</v>
      </c>
      <c r="IG838">
        <v>1</v>
      </c>
      <c r="IH838">
        <v>0</v>
      </c>
      <c r="II838">
        <v>0</v>
      </c>
      <c r="IJ838">
        <v>0</v>
      </c>
      <c r="IK838">
        <v>0</v>
      </c>
      <c r="IL838">
        <v>2</v>
      </c>
      <c r="IM838">
        <v>0</v>
      </c>
      <c r="IN838">
        <v>1</v>
      </c>
      <c r="IO838">
        <v>1</v>
      </c>
      <c r="IP838">
        <v>0</v>
      </c>
      <c r="IQ838">
        <v>0</v>
      </c>
      <c r="IR838">
        <v>1</v>
      </c>
      <c r="IS838">
        <v>0</v>
      </c>
      <c r="IT838">
        <v>0</v>
      </c>
      <c r="IU838">
        <v>0</v>
      </c>
      <c r="IV838">
        <v>1</v>
      </c>
      <c r="IW838">
        <v>0</v>
      </c>
      <c r="IX838">
        <v>1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1</v>
      </c>
      <c r="JF838">
        <v>32</v>
      </c>
      <c r="JG838">
        <v>0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2</v>
      </c>
      <c r="KR838">
        <v>1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1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2</v>
      </c>
    </row>
    <row r="839" spans="1:332">
      <c r="A839" t="s">
        <v>291</v>
      </c>
      <c r="B839" t="s">
        <v>1</v>
      </c>
      <c r="C839" t="str">
        <f>"066301"</f>
        <v>066301</v>
      </c>
      <c r="D839" t="s">
        <v>290</v>
      </c>
      <c r="E839">
        <v>57</v>
      </c>
      <c r="F839">
        <v>1157</v>
      </c>
      <c r="G839">
        <v>890</v>
      </c>
      <c r="H839">
        <v>150</v>
      </c>
      <c r="I839">
        <v>740</v>
      </c>
      <c r="J839">
        <v>2</v>
      </c>
      <c r="K839">
        <v>8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740</v>
      </c>
      <c r="T839">
        <v>0</v>
      </c>
      <c r="U839">
        <v>0</v>
      </c>
      <c r="V839">
        <v>740</v>
      </c>
      <c r="W839">
        <v>9</v>
      </c>
      <c r="X839">
        <v>5</v>
      </c>
      <c r="Y839">
        <v>4</v>
      </c>
      <c r="Z839">
        <v>0</v>
      </c>
      <c r="AA839">
        <v>731</v>
      </c>
      <c r="AB839">
        <v>272</v>
      </c>
      <c r="AC839">
        <v>54</v>
      </c>
      <c r="AD839">
        <v>35</v>
      </c>
      <c r="AE839">
        <v>62</v>
      </c>
      <c r="AF839">
        <v>0</v>
      </c>
      <c r="AG839">
        <v>1</v>
      </c>
      <c r="AH839">
        <v>2</v>
      </c>
      <c r="AI839">
        <v>39</v>
      </c>
      <c r="AJ839">
        <v>0</v>
      </c>
      <c r="AK839">
        <v>9</v>
      </c>
      <c r="AL839">
        <v>37</v>
      </c>
      <c r="AM839">
        <v>2</v>
      </c>
      <c r="AN839">
        <v>2</v>
      </c>
      <c r="AO839">
        <v>4</v>
      </c>
      <c r="AP839">
        <v>1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5</v>
      </c>
      <c r="AX839">
        <v>1</v>
      </c>
      <c r="AY839">
        <v>0</v>
      </c>
      <c r="AZ839">
        <v>1</v>
      </c>
      <c r="BA839">
        <v>1</v>
      </c>
      <c r="BB839">
        <v>0</v>
      </c>
      <c r="BC839">
        <v>0</v>
      </c>
      <c r="BD839">
        <v>2</v>
      </c>
      <c r="BE839">
        <v>0</v>
      </c>
      <c r="BF839">
        <v>14</v>
      </c>
      <c r="BG839">
        <v>272</v>
      </c>
      <c r="BH839">
        <v>231</v>
      </c>
      <c r="BI839">
        <v>151</v>
      </c>
      <c r="BJ839">
        <v>23</v>
      </c>
      <c r="BK839">
        <v>27</v>
      </c>
      <c r="BL839">
        <v>13</v>
      </c>
      <c r="BM839">
        <v>0</v>
      </c>
      <c r="BN839">
        <v>3</v>
      </c>
      <c r="BO839">
        <v>1</v>
      </c>
      <c r="BP839">
        <v>1</v>
      </c>
      <c r="BQ839">
        <v>0</v>
      </c>
      <c r="BR839">
        <v>3</v>
      </c>
      <c r="BS839">
        <v>0</v>
      </c>
      <c r="BT839">
        <v>1</v>
      </c>
      <c r="BU839">
        <v>0</v>
      </c>
      <c r="BV839">
        <v>0</v>
      </c>
      <c r="BW839">
        <v>0</v>
      </c>
      <c r="BX839">
        <v>1</v>
      </c>
      <c r="BY839">
        <v>3</v>
      </c>
      <c r="BZ839">
        <v>0</v>
      </c>
      <c r="CA839">
        <v>1</v>
      </c>
      <c r="CB839">
        <v>0</v>
      </c>
      <c r="CC839">
        <v>1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2</v>
      </c>
      <c r="CM839">
        <v>231</v>
      </c>
      <c r="CN839">
        <v>17</v>
      </c>
      <c r="CO839">
        <v>4</v>
      </c>
      <c r="CP839">
        <v>4</v>
      </c>
      <c r="CQ839">
        <v>0</v>
      </c>
      <c r="CR839">
        <v>4</v>
      </c>
      <c r="CS839">
        <v>0</v>
      </c>
      <c r="CT839">
        <v>1</v>
      </c>
      <c r="CU839">
        <v>0</v>
      </c>
      <c r="CV839">
        <v>1</v>
      </c>
      <c r="CW839">
        <v>2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17</v>
      </c>
      <c r="DF839">
        <v>34</v>
      </c>
      <c r="DG839">
        <v>18</v>
      </c>
      <c r="DH839">
        <v>0</v>
      </c>
      <c r="DI839">
        <v>9</v>
      </c>
      <c r="DJ839">
        <v>2</v>
      </c>
      <c r="DK839">
        <v>1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2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1</v>
      </c>
      <c r="EB839">
        <v>0</v>
      </c>
      <c r="EC839">
        <v>0</v>
      </c>
      <c r="ED839">
        <v>1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34</v>
      </c>
      <c r="EL839">
        <v>9</v>
      </c>
      <c r="EM839">
        <v>2</v>
      </c>
      <c r="EN839">
        <v>2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1</v>
      </c>
      <c r="EV839">
        <v>1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3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9</v>
      </c>
      <c r="FQ839">
        <v>68</v>
      </c>
      <c r="FR839">
        <v>46</v>
      </c>
      <c r="FS839">
        <v>9</v>
      </c>
      <c r="FT839">
        <v>4</v>
      </c>
      <c r="FU839">
        <v>4</v>
      </c>
      <c r="FV839">
        <v>0</v>
      </c>
      <c r="FW839">
        <v>0</v>
      </c>
      <c r="FX839">
        <v>1</v>
      </c>
      <c r="FY839">
        <v>1</v>
      </c>
      <c r="FZ839">
        <v>0</v>
      </c>
      <c r="GA839">
        <v>0</v>
      </c>
      <c r="GB839">
        <v>0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1</v>
      </c>
      <c r="GN839">
        <v>0</v>
      </c>
      <c r="GO839">
        <v>1</v>
      </c>
      <c r="GP839">
        <v>0</v>
      </c>
      <c r="GQ839">
        <v>0</v>
      </c>
      <c r="GR839">
        <v>0</v>
      </c>
      <c r="GS839">
        <v>0</v>
      </c>
      <c r="GT839">
        <v>1</v>
      </c>
      <c r="GU839">
        <v>68</v>
      </c>
      <c r="GV839">
        <v>43</v>
      </c>
      <c r="GW839">
        <v>17</v>
      </c>
      <c r="GX839">
        <v>3</v>
      </c>
      <c r="GY839">
        <v>0</v>
      </c>
      <c r="GZ839">
        <v>2</v>
      </c>
      <c r="HA839">
        <v>5</v>
      </c>
      <c r="HB839">
        <v>2</v>
      </c>
      <c r="HC839">
        <v>2</v>
      </c>
      <c r="HD839">
        <v>0</v>
      </c>
      <c r="HE839">
        <v>1</v>
      </c>
      <c r="HF839">
        <v>0</v>
      </c>
      <c r="HG839">
        <v>0</v>
      </c>
      <c r="HH839">
        <v>1</v>
      </c>
      <c r="HI839">
        <v>0</v>
      </c>
      <c r="HJ839">
        <v>0</v>
      </c>
      <c r="HK839">
        <v>0</v>
      </c>
      <c r="HL839">
        <v>0</v>
      </c>
      <c r="HM839">
        <v>0</v>
      </c>
      <c r="HN839">
        <v>0</v>
      </c>
      <c r="HO839">
        <v>1</v>
      </c>
      <c r="HP839">
        <v>2</v>
      </c>
      <c r="HQ839">
        <v>1</v>
      </c>
      <c r="HR839">
        <v>0</v>
      </c>
      <c r="HS839">
        <v>0</v>
      </c>
      <c r="HT839">
        <v>0</v>
      </c>
      <c r="HU839">
        <v>1</v>
      </c>
      <c r="HV839">
        <v>2</v>
      </c>
      <c r="HW839">
        <v>2</v>
      </c>
      <c r="HX839">
        <v>0</v>
      </c>
      <c r="HY839">
        <v>1</v>
      </c>
      <c r="HZ839">
        <v>0</v>
      </c>
      <c r="IA839">
        <v>43</v>
      </c>
      <c r="IB839">
        <v>55</v>
      </c>
      <c r="IC839">
        <v>25</v>
      </c>
      <c r="ID839">
        <v>3</v>
      </c>
      <c r="IE839">
        <v>5</v>
      </c>
      <c r="IF839">
        <v>1</v>
      </c>
      <c r="IG839">
        <v>5</v>
      </c>
      <c r="IH839">
        <v>2</v>
      </c>
      <c r="II839">
        <v>0</v>
      </c>
      <c r="IJ839">
        <v>2</v>
      </c>
      <c r="IK839">
        <v>0</v>
      </c>
      <c r="IL839">
        <v>4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2</v>
      </c>
      <c r="IS839">
        <v>0</v>
      </c>
      <c r="IT839">
        <v>0</v>
      </c>
      <c r="IU839">
        <v>1</v>
      </c>
      <c r="IV839">
        <v>0</v>
      </c>
      <c r="IW839">
        <v>0</v>
      </c>
      <c r="IX839">
        <v>0</v>
      </c>
      <c r="IY839">
        <v>0</v>
      </c>
      <c r="IZ839">
        <v>3</v>
      </c>
      <c r="JA839">
        <v>0</v>
      </c>
      <c r="JB839">
        <v>0</v>
      </c>
      <c r="JC839">
        <v>0</v>
      </c>
      <c r="JD839">
        <v>0</v>
      </c>
      <c r="JE839">
        <v>2</v>
      </c>
      <c r="JF839">
        <v>55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2</v>
      </c>
      <c r="KR839">
        <v>1</v>
      </c>
      <c r="KS839">
        <v>0</v>
      </c>
      <c r="KT839">
        <v>0</v>
      </c>
      <c r="KU839">
        <v>0</v>
      </c>
      <c r="KV839">
        <v>0</v>
      </c>
      <c r="KW839">
        <v>1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2</v>
      </c>
    </row>
    <row r="840" spans="1:332">
      <c r="A840" t="s">
        <v>289</v>
      </c>
      <c r="B840" t="s">
        <v>1</v>
      </c>
      <c r="C840" t="str">
        <f>"066301"</f>
        <v>066301</v>
      </c>
      <c r="D840" t="s">
        <v>288</v>
      </c>
      <c r="E840">
        <v>58</v>
      </c>
      <c r="F840">
        <v>1240</v>
      </c>
      <c r="G840">
        <v>950</v>
      </c>
      <c r="H840">
        <v>161</v>
      </c>
      <c r="I840">
        <v>789</v>
      </c>
      <c r="J840">
        <v>0</v>
      </c>
      <c r="K840">
        <v>12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788</v>
      </c>
      <c r="T840">
        <v>0</v>
      </c>
      <c r="U840">
        <v>0</v>
      </c>
      <c r="V840">
        <v>788</v>
      </c>
      <c r="W840">
        <v>6</v>
      </c>
      <c r="X840">
        <v>4</v>
      </c>
      <c r="Y840">
        <v>2</v>
      </c>
      <c r="Z840">
        <v>0</v>
      </c>
      <c r="AA840">
        <v>782</v>
      </c>
      <c r="AB840">
        <v>346</v>
      </c>
      <c r="AC840">
        <v>81</v>
      </c>
      <c r="AD840">
        <v>45</v>
      </c>
      <c r="AE840">
        <v>64</v>
      </c>
      <c r="AF840">
        <v>1</v>
      </c>
      <c r="AG840">
        <v>1</v>
      </c>
      <c r="AH840">
        <v>3</v>
      </c>
      <c r="AI840">
        <v>43</v>
      </c>
      <c r="AJ840">
        <v>1</v>
      </c>
      <c r="AK840">
        <v>9</v>
      </c>
      <c r="AL840">
        <v>43</v>
      </c>
      <c r="AM840">
        <v>2</v>
      </c>
      <c r="AN840">
        <v>6</v>
      </c>
      <c r="AO840">
        <v>1</v>
      </c>
      <c r="AP840">
        <v>3</v>
      </c>
      <c r="AQ840">
        <v>1</v>
      </c>
      <c r="AR840">
        <v>2</v>
      </c>
      <c r="AS840">
        <v>0</v>
      </c>
      <c r="AT840">
        <v>2</v>
      </c>
      <c r="AU840">
        <v>0</v>
      </c>
      <c r="AV840">
        <v>0</v>
      </c>
      <c r="AW840">
        <v>6</v>
      </c>
      <c r="AX840">
        <v>0</v>
      </c>
      <c r="AY840">
        <v>0</v>
      </c>
      <c r="AZ840">
        <v>1</v>
      </c>
      <c r="BA840">
        <v>1</v>
      </c>
      <c r="BB840">
        <v>0</v>
      </c>
      <c r="BC840">
        <v>0</v>
      </c>
      <c r="BD840">
        <v>0</v>
      </c>
      <c r="BE840">
        <v>0</v>
      </c>
      <c r="BF840">
        <v>30</v>
      </c>
      <c r="BG840">
        <v>346</v>
      </c>
      <c r="BH840">
        <v>206</v>
      </c>
      <c r="BI840">
        <v>145</v>
      </c>
      <c r="BJ840">
        <v>18</v>
      </c>
      <c r="BK840">
        <v>13</v>
      </c>
      <c r="BL840">
        <v>14</v>
      </c>
      <c r="BM840">
        <v>0</v>
      </c>
      <c r="BN840">
        <v>2</v>
      </c>
      <c r="BO840">
        <v>3</v>
      </c>
      <c r="BP840">
        <v>0</v>
      </c>
      <c r="BQ840">
        <v>0</v>
      </c>
      <c r="BR840">
        <v>1</v>
      </c>
      <c r="BS840">
        <v>0</v>
      </c>
      <c r="BT840">
        <v>1</v>
      </c>
      <c r="BU840">
        <v>0</v>
      </c>
      <c r="BV840">
        <v>0</v>
      </c>
      <c r="BW840">
        <v>0</v>
      </c>
      <c r="BX840">
        <v>0</v>
      </c>
      <c r="BY840">
        <v>1</v>
      </c>
      <c r="BZ840">
        <v>0</v>
      </c>
      <c r="CA840">
        <v>1</v>
      </c>
      <c r="CB840">
        <v>1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2</v>
      </c>
      <c r="CK840">
        <v>1</v>
      </c>
      <c r="CL840">
        <v>3</v>
      </c>
      <c r="CM840">
        <v>206</v>
      </c>
      <c r="CN840">
        <v>17</v>
      </c>
      <c r="CO840">
        <v>7</v>
      </c>
      <c r="CP840">
        <v>4</v>
      </c>
      <c r="CQ840">
        <v>1</v>
      </c>
      <c r="CR840">
        <v>0</v>
      </c>
      <c r="CS840">
        <v>0</v>
      </c>
      <c r="CT840">
        <v>1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1</v>
      </c>
      <c r="DA840">
        <v>0</v>
      </c>
      <c r="DB840">
        <v>0</v>
      </c>
      <c r="DC840">
        <v>1</v>
      </c>
      <c r="DD840">
        <v>2</v>
      </c>
      <c r="DE840">
        <v>17</v>
      </c>
      <c r="DF840">
        <v>40</v>
      </c>
      <c r="DG840">
        <v>18</v>
      </c>
      <c r="DH840">
        <v>2</v>
      </c>
      <c r="DI840">
        <v>7</v>
      </c>
      <c r="DJ840">
        <v>2</v>
      </c>
      <c r="DK840">
        <v>2</v>
      </c>
      <c r="DL840">
        <v>1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1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0</v>
      </c>
      <c r="EF840">
        <v>2</v>
      </c>
      <c r="EG840">
        <v>0</v>
      </c>
      <c r="EH840">
        <v>0</v>
      </c>
      <c r="EI840">
        <v>0</v>
      </c>
      <c r="EJ840">
        <v>4</v>
      </c>
      <c r="EK840">
        <v>40</v>
      </c>
      <c r="EL840">
        <v>17</v>
      </c>
      <c r="EM840">
        <v>8</v>
      </c>
      <c r="EN840">
        <v>1</v>
      </c>
      <c r="EO840">
        <v>1</v>
      </c>
      <c r="EP840">
        <v>1</v>
      </c>
      <c r="EQ840">
        <v>1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2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1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1</v>
      </c>
      <c r="FP840">
        <v>17</v>
      </c>
      <c r="FQ840">
        <v>75</v>
      </c>
      <c r="FR840">
        <v>44</v>
      </c>
      <c r="FS840">
        <v>16</v>
      </c>
      <c r="FT840">
        <v>1</v>
      </c>
      <c r="FU840">
        <v>5</v>
      </c>
      <c r="FV840">
        <v>1</v>
      </c>
      <c r="FW840">
        <v>0</v>
      </c>
      <c r="FX840">
        <v>0</v>
      </c>
      <c r="FY840">
        <v>3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5</v>
      </c>
      <c r="GU840">
        <v>75</v>
      </c>
      <c r="GV840">
        <v>39</v>
      </c>
      <c r="GW840">
        <v>14</v>
      </c>
      <c r="GX840">
        <v>2</v>
      </c>
      <c r="GY840">
        <v>3</v>
      </c>
      <c r="GZ840">
        <v>3</v>
      </c>
      <c r="HA840">
        <v>2</v>
      </c>
      <c r="HB840">
        <v>0</v>
      </c>
      <c r="HC840">
        <v>7</v>
      </c>
      <c r="HD840">
        <v>1</v>
      </c>
      <c r="HE840">
        <v>1</v>
      </c>
      <c r="HF840">
        <v>2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1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1</v>
      </c>
      <c r="HV840">
        <v>1</v>
      </c>
      <c r="HW840">
        <v>1</v>
      </c>
      <c r="HX840">
        <v>0</v>
      </c>
      <c r="HY840">
        <v>0</v>
      </c>
      <c r="HZ840">
        <v>0</v>
      </c>
      <c r="IA840">
        <v>39</v>
      </c>
      <c r="IB840">
        <v>38</v>
      </c>
      <c r="IC840">
        <v>20</v>
      </c>
      <c r="ID840">
        <v>2</v>
      </c>
      <c r="IE840">
        <v>4</v>
      </c>
      <c r="IF840">
        <v>0</v>
      </c>
      <c r="IG840">
        <v>2</v>
      </c>
      <c r="IH840">
        <v>4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1</v>
      </c>
      <c r="IW840">
        <v>0</v>
      </c>
      <c r="IX840">
        <v>1</v>
      </c>
      <c r="IY840">
        <v>0</v>
      </c>
      <c r="IZ840">
        <v>0</v>
      </c>
      <c r="JA840">
        <v>1</v>
      </c>
      <c r="JB840">
        <v>0</v>
      </c>
      <c r="JC840">
        <v>0</v>
      </c>
      <c r="JD840">
        <v>1</v>
      </c>
      <c r="JE840">
        <v>2</v>
      </c>
      <c r="JF840">
        <v>38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4</v>
      </c>
      <c r="KR840">
        <v>1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1</v>
      </c>
      <c r="LM840">
        <v>0</v>
      </c>
      <c r="LN840">
        <v>1</v>
      </c>
      <c r="LO840">
        <v>0</v>
      </c>
      <c r="LP840">
        <v>0</v>
      </c>
      <c r="LQ840">
        <v>0</v>
      </c>
      <c r="LR840">
        <v>0</v>
      </c>
      <c r="LS840">
        <v>1</v>
      </c>
      <c r="LT840">
        <v>4</v>
      </c>
    </row>
    <row r="841" spans="1:332">
      <c r="A841" t="s">
        <v>287</v>
      </c>
      <c r="B841" t="s">
        <v>1</v>
      </c>
      <c r="C841" t="str">
        <f>"066301"</f>
        <v>066301</v>
      </c>
      <c r="D841" t="s">
        <v>286</v>
      </c>
      <c r="E841">
        <v>59</v>
      </c>
      <c r="F841">
        <v>2053</v>
      </c>
      <c r="G841">
        <v>1564</v>
      </c>
      <c r="H841">
        <v>222</v>
      </c>
      <c r="I841">
        <v>1342</v>
      </c>
      <c r="J841">
        <v>1</v>
      </c>
      <c r="K841">
        <v>33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1339</v>
      </c>
      <c r="T841">
        <v>0</v>
      </c>
      <c r="U841">
        <v>0</v>
      </c>
      <c r="V841">
        <v>1339</v>
      </c>
      <c r="W841">
        <v>5</v>
      </c>
      <c r="X841">
        <v>3</v>
      </c>
      <c r="Y841">
        <v>2</v>
      </c>
      <c r="Z841">
        <v>0</v>
      </c>
      <c r="AA841">
        <v>1334</v>
      </c>
      <c r="AB841">
        <v>516</v>
      </c>
      <c r="AC841">
        <v>111</v>
      </c>
      <c r="AD841">
        <v>55</v>
      </c>
      <c r="AE841">
        <v>107</v>
      </c>
      <c r="AF841">
        <v>7</v>
      </c>
      <c r="AG841">
        <v>7</v>
      </c>
      <c r="AH841">
        <v>1</v>
      </c>
      <c r="AI841">
        <v>73</v>
      </c>
      <c r="AJ841">
        <v>1</v>
      </c>
      <c r="AK841">
        <v>21</v>
      </c>
      <c r="AL841">
        <v>47</v>
      </c>
      <c r="AM841">
        <v>7</v>
      </c>
      <c r="AN841">
        <v>4</v>
      </c>
      <c r="AO841">
        <v>7</v>
      </c>
      <c r="AP841">
        <v>6</v>
      </c>
      <c r="AQ841">
        <v>0</v>
      </c>
      <c r="AR841">
        <v>0</v>
      </c>
      <c r="AS841">
        <v>0</v>
      </c>
      <c r="AT841">
        <v>5</v>
      </c>
      <c r="AU841">
        <v>0</v>
      </c>
      <c r="AV841">
        <v>2</v>
      </c>
      <c r="AW841">
        <v>10</v>
      </c>
      <c r="AX841">
        <v>4</v>
      </c>
      <c r="AY841">
        <v>0</v>
      </c>
      <c r="AZ841">
        <v>1</v>
      </c>
      <c r="BA841">
        <v>3</v>
      </c>
      <c r="BB841">
        <v>1</v>
      </c>
      <c r="BC841">
        <v>2</v>
      </c>
      <c r="BD841">
        <v>5</v>
      </c>
      <c r="BE841">
        <v>1</v>
      </c>
      <c r="BF841">
        <v>28</v>
      </c>
      <c r="BG841">
        <v>516</v>
      </c>
      <c r="BH841">
        <v>367</v>
      </c>
      <c r="BI841">
        <v>267</v>
      </c>
      <c r="BJ841">
        <v>31</v>
      </c>
      <c r="BK841">
        <v>10</v>
      </c>
      <c r="BL841">
        <v>17</v>
      </c>
      <c r="BM841">
        <v>1</v>
      </c>
      <c r="BN841">
        <v>13</v>
      </c>
      <c r="BO841">
        <v>2</v>
      </c>
      <c r="BP841">
        <v>2</v>
      </c>
      <c r="BQ841">
        <v>2</v>
      </c>
      <c r="BR841">
        <v>3</v>
      </c>
      <c r="BS841">
        <v>1</v>
      </c>
      <c r="BT841">
        <v>7</v>
      </c>
      <c r="BU841">
        <v>0</v>
      </c>
      <c r="BV841">
        <v>0</v>
      </c>
      <c r="BW841">
        <v>0</v>
      </c>
      <c r="BX841">
        <v>3</v>
      </c>
      <c r="BY841">
        <v>3</v>
      </c>
      <c r="BZ841">
        <v>0</v>
      </c>
      <c r="CA841">
        <v>0</v>
      </c>
      <c r="CB841">
        <v>0</v>
      </c>
      <c r="CC841">
        <v>2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0</v>
      </c>
      <c r="CK841">
        <v>0</v>
      </c>
      <c r="CL841">
        <v>2</v>
      </c>
      <c r="CM841">
        <v>367</v>
      </c>
      <c r="CN841">
        <v>52</v>
      </c>
      <c r="CO841">
        <v>22</v>
      </c>
      <c r="CP841">
        <v>14</v>
      </c>
      <c r="CQ841">
        <v>2</v>
      </c>
      <c r="CR841">
        <v>2</v>
      </c>
      <c r="CS841">
        <v>0</v>
      </c>
      <c r="CT841">
        <v>1</v>
      </c>
      <c r="CU841">
        <v>0</v>
      </c>
      <c r="CV841">
        <v>2</v>
      </c>
      <c r="CW841">
        <v>1</v>
      </c>
      <c r="CX841">
        <v>0</v>
      </c>
      <c r="CY841">
        <v>0</v>
      </c>
      <c r="CZ841">
        <v>1</v>
      </c>
      <c r="DA841">
        <v>0</v>
      </c>
      <c r="DB841">
        <v>0</v>
      </c>
      <c r="DC841">
        <v>2</v>
      </c>
      <c r="DD841">
        <v>5</v>
      </c>
      <c r="DE841">
        <v>52</v>
      </c>
      <c r="DF841">
        <v>74</v>
      </c>
      <c r="DG841">
        <v>50</v>
      </c>
      <c r="DH841">
        <v>2</v>
      </c>
      <c r="DI841">
        <v>9</v>
      </c>
      <c r="DJ841">
        <v>5</v>
      </c>
      <c r="DK841">
        <v>0</v>
      </c>
      <c r="DL841">
        <v>1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1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1</v>
      </c>
      <c r="EJ841">
        <v>4</v>
      </c>
      <c r="EK841">
        <v>74</v>
      </c>
      <c r="EL841">
        <v>24</v>
      </c>
      <c r="EM841">
        <v>8</v>
      </c>
      <c r="EN841">
        <v>6</v>
      </c>
      <c r="EO841">
        <v>0</v>
      </c>
      <c r="EP841">
        <v>2</v>
      </c>
      <c r="EQ841">
        <v>0</v>
      </c>
      <c r="ER841">
        <v>1</v>
      </c>
      <c r="ES841">
        <v>1</v>
      </c>
      <c r="ET841">
        <v>0</v>
      </c>
      <c r="EU841">
        <v>0</v>
      </c>
      <c r="EV841">
        <v>0</v>
      </c>
      <c r="EW841">
        <v>2</v>
      </c>
      <c r="EX841">
        <v>0</v>
      </c>
      <c r="EY841">
        <v>0</v>
      </c>
      <c r="EZ841">
        <v>1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1</v>
      </c>
      <c r="FL841">
        <v>0</v>
      </c>
      <c r="FM841">
        <v>1</v>
      </c>
      <c r="FN841">
        <v>1</v>
      </c>
      <c r="FO841">
        <v>0</v>
      </c>
      <c r="FP841">
        <v>24</v>
      </c>
      <c r="FQ841">
        <v>135</v>
      </c>
      <c r="FR841">
        <v>78</v>
      </c>
      <c r="FS841">
        <v>28</v>
      </c>
      <c r="FT841">
        <v>5</v>
      </c>
      <c r="FU841">
        <v>5</v>
      </c>
      <c r="FV841">
        <v>1</v>
      </c>
      <c r="FW841">
        <v>3</v>
      </c>
      <c r="FX841">
        <v>1</v>
      </c>
      <c r="FY841">
        <v>1</v>
      </c>
      <c r="FZ841">
        <v>4</v>
      </c>
      <c r="GA841">
        <v>0</v>
      </c>
      <c r="GB841">
        <v>0</v>
      </c>
      <c r="GC841">
        <v>1</v>
      </c>
      <c r="GD841">
        <v>0</v>
      </c>
      <c r="GE841">
        <v>0</v>
      </c>
      <c r="GF841">
        <v>0</v>
      </c>
      <c r="GG841">
        <v>0</v>
      </c>
      <c r="GH841">
        <v>1</v>
      </c>
      <c r="GI841">
        <v>0</v>
      </c>
      <c r="GJ841">
        <v>0</v>
      </c>
      <c r="GK841">
        <v>0</v>
      </c>
      <c r="GL841">
        <v>0</v>
      </c>
      <c r="GM841">
        <v>0</v>
      </c>
      <c r="GN841">
        <v>0</v>
      </c>
      <c r="GO841">
        <v>1</v>
      </c>
      <c r="GP841">
        <v>0</v>
      </c>
      <c r="GQ841">
        <v>0</v>
      </c>
      <c r="GR841">
        <v>2</v>
      </c>
      <c r="GS841">
        <v>0</v>
      </c>
      <c r="GT841">
        <v>4</v>
      </c>
      <c r="GU841">
        <v>135</v>
      </c>
      <c r="GV841">
        <v>81</v>
      </c>
      <c r="GW841">
        <v>28</v>
      </c>
      <c r="GX841">
        <v>3</v>
      </c>
      <c r="GY841">
        <v>6</v>
      </c>
      <c r="GZ841">
        <v>2</v>
      </c>
      <c r="HA841">
        <v>4</v>
      </c>
      <c r="HB841">
        <v>3</v>
      </c>
      <c r="HC841">
        <v>14</v>
      </c>
      <c r="HD841">
        <v>0</v>
      </c>
      <c r="HE841">
        <v>0</v>
      </c>
      <c r="HF841">
        <v>0</v>
      </c>
      <c r="HG841">
        <v>2</v>
      </c>
      <c r="HH841">
        <v>0</v>
      </c>
      <c r="HI841">
        <v>0</v>
      </c>
      <c r="HJ841">
        <v>0</v>
      </c>
      <c r="HK841">
        <v>1</v>
      </c>
      <c r="HL841">
        <v>0</v>
      </c>
      <c r="HM841">
        <v>0</v>
      </c>
      <c r="HN841">
        <v>1</v>
      </c>
      <c r="HO841">
        <v>0</v>
      </c>
      <c r="HP841">
        <v>2</v>
      </c>
      <c r="HQ841">
        <v>4</v>
      </c>
      <c r="HR841">
        <v>2</v>
      </c>
      <c r="HS841">
        <v>0</v>
      </c>
      <c r="HT841">
        <v>0</v>
      </c>
      <c r="HU841">
        <v>1</v>
      </c>
      <c r="HV841">
        <v>6</v>
      </c>
      <c r="HW841">
        <v>0</v>
      </c>
      <c r="HX841">
        <v>1</v>
      </c>
      <c r="HY841">
        <v>0</v>
      </c>
      <c r="HZ841">
        <v>1</v>
      </c>
      <c r="IA841">
        <v>81</v>
      </c>
      <c r="IB841">
        <v>80</v>
      </c>
      <c r="IC841">
        <v>46</v>
      </c>
      <c r="ID841">
        <v>5</v>
      </c>
      <c r="IE841">
        <v>8</v>
      </c>
      <c r="IF841">
        <v>1</v>
      </c>
      <c r="IG841">
        <v>3</v>
      </c>
      <c r="IH841">
        <v>4</v>
      </c>
      <c r="II841">
        <v>0</v>
      </c>
      <c r="IJ841">
        <v>1</v>
      </c>
      <c r="IK841">
        <v>0</v>
      </c>
      <c r="IL841">
        <v>1</v>
      </c>
      <c r="IM841">
        <v>0</v>
      </c>
      <c r="IN841">
        <v>0</v>
      </c>
      <c r="IO841">
        <v>1</v>
      </c>
      <c r="IP841">
        <v>0</v>
      </c>
      <c r="IQ841">
        <v>0</v>
      </c>
      <c r="IR841">
        <v>1</v>
      </c>
      <c r="IS841">
        <v>0</v>
      </c>
      <c r="IT841">
        <v>0</v>
      </c>
      <c r="IU841">
        <v>1</v>
      </c>
      <c r="IV841">
        <v>3</v>
      </c>
      <c r="IW841">
        <v>1</v>
      </c>
      <c r="IX841">
        <v>0</v>
      </c>
      <c r="IY841">
        <v>0</v>
      </c>
      <c r="IZ841">
        <v>1</v>
      </c>
      <c r="JA841">
        <v>0</v>
      </c>
      <c r="JB841">
        <v>0</v>
      </c>
      <c r="JC841">
        <v>0</v>
      </c>
      <c r="JD841">
        <v>1</v>
      </c>
      <c r="JE841">
        <v>2</v>
      </c>
      <c r="JF841">
        <v>80</v>
      </c>
      <c r="JG841">
        <v>1</v>
      </c>
      <c r="JH841">
        <v>1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1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4</v>
      </c>
      <c r="KR841">
        <v>2</v>
      </c>
      <c r="KS841">
        <v>0</v>
      </c>
      <c r="KT841">
        <v>1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1</v>
      </c>
      <c r="LS841">
        <v>0</v>
      </c>
      <c r="LT841">
        <v>4</v>
      </c>
    </row>
    <row r="842" spans="1:332">
      <c r="A842" t="s">
        <v>285</v>
      </c>
      <c r="B842" t="s">
        <v>1</v>
      </c>
      <c r="C842" t="str">
        <f>"066301"</f>
        <v>066301</v>
      </c>
      <c r="D842" t="s">
        <v>284</v>
      </c>
      <c r="E842">
        <v>60</v>
      </c>
      <c r="F842">
        <v>1774</v>
      </c>
      <c r="G842">
        <v>1360</v>
      </c>
      <c r="H842">
        <v>219</v>
      </c>
      <c r="I842">
        <v>1141</v>
      </c>
      <c r="J842">
        <v>1</v>
      </c>
      <c r="K842">
        <v>10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1141</v>
      </c>
      <c r="T842">
        <v>0</v>
      </c>
      <c r="U842">
        <v>0</v>
      </c>
      <c r="V842">
        <v>1141</v>
      </c>
      <c r="W842">
        <v>7</v>
      </c>
      <c r="X842">
        <v>4</v>
      </c>
      <c r="Y842">
        <v>3</v>
      </c>
      <c r="Z842">
        <v>0</v>
      </c>
      <c r="AA842">
        <v>1134</v>
      </c>
      <c r="AB842">
        <v>474</v>
      </c>
      <c r="AC842">
        <v>100</v>
      </c>
      <c r="AD842">
        <v>42</v>
      </c>
      <c r="AE842">
        <v>114</v>
      </c>
      <c r="AF842">
        <v>1</v>
      </c>
      <c r="AG842">
        <v>2</v>
      </c>
      <c r="AH842">
        <v>1</v>
      </c>
      <c r="AI842">
        <v>74</v>
      </c>
      <c r="AJ842">
        <v>0</v>
      </c>
      <c r="AK842">
        <v>25</v>
      </c>
      <c r="AL842">
        <v>35</v>
      </c>
      <c r="AM842">
        <v>4</v>
      </c>
      <c r="AN842">
        <v>7</v>
      </c>
      <c r="AO842">
        <v>3</v>
      </c>
      <c r="AP842">
        <v>2</v>
      </c>
      <c r="AQ842">
        <v>0</v>
      </c>
      <c r="AR842">
        <v>3</v>
      </c>
      <c r="AS842">
        <v>0</v>
      </c>
      <c r="AT842">
        <v>2</v>
      </c>
      <c r="AU842">
        <v>0</v>
      </c>
      <c r="AV842">
        <v>0</v>
      </c>
      <c r="AW842">
        <v>5</v>
      </c>
      <c r="AX842">
        <v>4</v>
      </c>
      <c r="AY842">
        <v>1</v>
      </c>
      <c r="AZ842">
        <v>2</v>
      </c>
      <c r="BA842">
        <v>4</v>
      </c>
      <c r="BB842">
        <v>0</v>
      </c>
      <c r="BC842">
        <v>0</v>
      </c>
      <c r="BD842">
        <v>2</v>
      </c>
      <c r="BE842">
        <v>2</v>
      </c>
      <c r="BF842">
        <v>39</v>
      </c>
      <c r="BG842">
        <v>474</v>
      </c>
      <c r="BH842">
        <v>268</v>
      </c>
      <c r="BI842">
        <v>193</v>
      </c>
      <c r="BJ842">
        <v>28</v>
      </c>
      <c r="BK842">
        <v>17</v>
      </c>
      <c r="BL842">
        <v>10</v>
      </c>
      <c r="BM842">
        <v>0</v>
      </c>
      <c r="BN842">
        <v>6</v>
      </c>
      <c r="BO842">
        <v>1</v>
      </c>
      <c r="BP842">
        <v>0</v>
      </c>
      <c r="BQ842">
        <v>1</v>
      </c>
      <c r="BR842">
        <v>4</v>
      </c>
      <c r="BS842">
        <v>1</v>
      </c>
      <c r="BT842">
        <v>5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1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1</v>
      </c>
      <c r="CJ842">
        <v>0</v>
      </c>
      <c r="CK842">
        <v>0</v>
      </c>
      <c r="CL842">
        <v>0</v>
      </c>
      <c r="CM842">
        <v>268</v>
      </c>
      <c r="CN842">
        <v>37</v>
      </c>
      <c r="CO842">
        <v>21</v>
      </c>
      <c r="CP842">
        <v>6</v>
      </c>
      <c r="CQ842">
        <v>1</v>
      </c>
      <c r="CR842">
        <v>2</v>
      </c>
      <c r="CS842">
        <v>2</v>
      </c>
      <c r="CT842">
        <v>2</v>
      </c>
      <c r="CU842">
        <v>2</v>
      </c>
      <c r="CV842">
        <v>0</v>
      </c>
      <c r="CW842">
        <v>0</v>
      </c>
      <c r="CX842">
        <v>1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37</v>
      </c>
      <c r="DF842">
        <v>48</v>
      </c>
      <c r="DG842">
        <v>21</v>
      </c>
      <c r="DH842">
        <v>7</v>
      </c>
      <c r="DI842">
        <v>8</v>
      </c>
      <c r="DJ842">
        <v>4</v>
      </c>
      <c r="DK842">
        <v>2</v>
      </c>
      <c r="DL842">
        <v>0</v>
      </c>
      <c r="DM842">
        <v>1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1</v>
      </c>
      <c r="DT842">
        <v>0</v>
      </c>
      <c r="DU842">
        <v>0</v>
      </c>
      <c r="DV842">
        <v>1</v>
      </c>
      <c r="DW842">
        <v>0</v>
      </c>
      <c r="DX842">
        <v>0</v>
      </c>
      <c r="DY842">
        <v>0</v>
      </c>
      <c r="DZ842">
        <v>0</v>
      </c>
      <c r="EA842">
        <v>1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2</v>
      </c>
      <c r="EK842">
        <v>48</v>
      </c>
      <c r="EL842">
        <v>27</v>
      </c>
      <c r="EM842">
        <v>11</v>
      </c>
      <c r="EN842">
        <v>5</v>
      </c>
      <c r="EO842">
        <v>4</v>
      </c>
      <c r="EP842">
        <v>2</v>
      </c>
      <c r="EQ842">
        <v>2</v>
      </c>
      <c r="ER842">
        <v>0</v>
      </c>
      <c r="ES842">
        <v>0</v>
      </c>
      <c r="ET842">
        <v>0</v>
      </c>
      <c r="EU842">
        <v>0</v>
      </c>
      <c r="EV842">
        <v>2</v>
      </c>
      <c r="EW842">
        <v>1</v>
      </c>
      <c r="EX842">
        <v>0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0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27</v>
      </c>
      <c r="FQ842">
        <v>119</v>
      </c>
      <c r="FR842">
        <v>66</v>
      </c>
      <c r="FS842">
        <v>23</v>
      </c>
      <c r="FT842">
        <v>8</v>
      </c>
      <c r="FU842">
        <v>3</v>
      </c>
      <c r="FV842">
        <v>3</v>
      </c>
      <c r="FW842">
        <v>0</v>
      </c>
      <c r="FX842">
        <v>2</v>
      </c>
      <c r="FY842">
        <v>3</v>
      </c>
      <c r="FZ842">
        <v>1</v>
      </c>
      <c r="GA842">
        <v>0</v>
      </c>
      <c r="GB842">
        <v>0</v>
      </c>
      <c r="GC842">
        <v>0</v>
      </c>
      <c r="GD842">
        <v>0</v>
      </c>
      <c r="GE842">
        <v>0</v>
      </c>
      <c r="GF842">
        <v>0</v>
      </c>
      <c r="GG842">
        <v>0</v>
      </c>
      <c r="GH842">
        <v>1</v>
      </c>
      <c r="GI842">
        <v>0</v>
      </c>
      <c r="GJ842">
        <v>0</v>
      </c>
      <c r="GK842">
        <v>0</v>
      </c>
      <c r="GL842">
        <v>1</v>
      </c>
      <c r="GM842">
        <v>2</v>
      </c>
      <c r="GN842">
        <v>1</v>
      </c>
      <c r="GO842">
        <v>2</v>
      </c>
      <c r="GP842">
        <v>0</v>
      </c>
      <c r="GQ842">
        <v>0</v>
      </c>
      <c r="GR842">
        <v>1</v>
      </c>
      <c r="GS842">
        <v>1</v>
      </c>
      <c r="GT842">
        <v>1</v>
      </c>
      <c r="GU842">
        <v>119</v>
      </c>
      <c r="GV842">
        <v>83</v>
      </c>
      <c r="GW842">
        <v>25</v>
      </c>
      <c r="GX842">
        <v>5</v>
      </c>
      <c r="GY842">
        <v>11</v>
      </c>
      <c r="GZ842">
        <v>1</v>
      </c>
      <c r="HA842">
        <v>4</v>
      </c>
      <c r="HB842">
        <v>2</v>
      </c>
      <c r="HC842">
        <v>9</v>
      </c>
      <c r="HD842">
        <v>1</v>
      </c>
      <c r="HE842">
        <v>2</v>
      </c>
      <c r="HF842">
        <v>0</v>
      </c>
      <c r="HG842">
        <v>0</v>
      </c>
      <c r="HH842">
        <v>0</v>
      </c>
      <c r="HI842">
        <v>2</v>
      </c>
      <c r="HJ842">
        <v>0</v>
      </c>
      <c r="HK842">
        <v>1</v>
      </c>
      <c r="HL842">
        <v>4</v>
      </c>
      <c r="HM842">
        <v>2</v>
      </c>
      <c r="HN842">
        <v>0</v>
      </c>
      <c r="HO842">
        <v>1</v>
      </c>
      <c r="HP842">
        <v>0</v>
      </c>
      <c r="HQ842">
        <v>1</v>
      </c>
      <c r="HR842">
        <v>2</v>
      </c>
      <c r="HS842">
        <v>1</v>
      </c>
      <c r="HT842">
        <v>0</v>
      </c>
      <c r="HU842">
        <v>4</v>
      </c>
      <c r="HV842">
        <v>2</v>
      </c>
      <c r="HW842">
        <v>0</v>
      </c>
      <c r="HX842">
        <v>2</v>
      </c>
      <c r="HY842">
        <v>0</v>
      </c>
      <c r="HZ842">
        <v>1</v>
      </c>
      <c r="IA842">
        <v>83</v>
      </c>
      <c r="IB842">
        <v>73</v>
      </c>
      <c r="IC842">
        <v>39</v>
      </c>
      <c r="ID842">
        <v>7</v>
      </c>
      <c r="IE842">
        <v>4</v>
      </c>
      <c r="IF842">
        <v>1</v>
      </c>
      <c r="IG842">
        <v>0</v>
      </c>
      <c r="IH842">
        <v>3</v>
      </c>
      <c r="II842">
        <v>5</v>
      </c>
      <c r="IJ842">
        <v>1</v>
      </c>
      <c r="IK842">
        <v>1</v>
      </c>
      <c r="IL842">
        <v>0</v>
      </c>
      <c r="IM842">
        <v>0</v>
      </c>
      <c r="IN842">
        <v>0</v>
      </c>
      <c r="IO842">
        <v>1</v>
      </c>
      <c r="IP842">
        <v>1</v>
      </c>
      <c r="IQ842">
        <v>0</v>
      </c>
      <c r="IR842">
        <v>2</v>
      </c>
      <c r="IS842">
        <v>0</v>
      </c>
      <c r="IT842">
        <v>0</v>
      </c>
      <c r="IU842">
        <v>0</v>
      </c>
      <c r="IV842">
        <v>3</v>
      </c>
      <c r="IW842">
        <v>0</v>
      </c>
      <c r="IX842">
        <v>0</v>
      </c>
      <c r="IY842">
        <v>1</v>
      </c>
      <c r="IZ842">
        <v>0</v>
      </c>
      <c r="JA842">
        <v>1</v>
      </c>
      <c r="JB842">
        <v>0</v>
      </c>
      <c r="JC842">
        <v>0</v>
      </c>
      <c r="JD842">
        <v>0</v>
      </c>
      <c r="JE842">
        <v>3</v>
      </c>
      <c r="JF842">
        <v>73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</v>
      </c>
      <c r="JS842">
        <v>0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1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1</v>
      </c>
      <c r="KN842">
        <v>0</v>
      </c>
      <c r="KO842">
        <v>0</v>
      </c>
      <c r="KP842">
        <v>1</v>
      </c>
      <c r="KQ842">
        <v>4</v>
      </c>
      <c r="KR842">
        <v>1</v>
      </c>
      <c r="KS842">
        <v>0</v>
      </c>
      <c r="KT842">
        <v>0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0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3</v>
      </c>
      <c r="LQ842">
        <v>0</v>
      </c>
      <c r="LR842">
        <v>0</v>
      </c>
      <c r="LS842">
        <v>0</v>
      </c>
      <c r="LT842">
        <v>4</v>
      </c>
    </row>
    <row r="843" spans="1:332">
      <c r="A843" t="s">
        <v>283</v>
      </c>
      <c r="B843" t="s">
        <v>1</v>
      </c>
      <c r="C843" t="str">
        <f>"066301"</f>
        <v>066301</v>
      </c>
      <c r="D843" t="s">
        <v>282</v>
      </c>
      <c r="E843">
        <v>61</v>
      </c>
      <c r="F843">
        <v>1892</v>
      </c>
      <c r="G843">
        <v>1460</v>
      </c>
      <c r="H843">
        <v>234</v>
      </c>
      <c r="I843">
        <v>1226</v>
      </c>
      <c r="J843">
        <v>0</v>
      </c>
      <c r="K843">
        <v>8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1226</v>
      </c>
      <c r="T843">
        <v>0</v>
      </c>
      <c r="U843">
        <v>0</v>
      </c>
      <c r="V843">
        <v>1226</v>
      </c>
      <c r="W843">
        <v>4</v>
      </c>
      <c r="X843">
        <v>2</v>
      </c>
      <c r="Y843">
        <v>2</v>
      </c>
      <c r="Z843">
        <v>0</v>
      </c>
      <c r="AA843">
        <v>1222</v>
      </c>
      <c r="AB843">
        <v>552</v>
      </c>
      <c r="AC843">
        <v>128</v>
      </c>
      <c r="AD843">
        <v>60</v>
      </c>
      <c r="AE843">
        <v>116</v>
      </c>
      <c r="AF843">
        <v>5</v>
      </c>
      <c r="AG843">
        <v>2</v>
      </c>
      <c r="AH843">
        <v>1</v>
      </c>
      <c r="AI843">
        <v>55</v>
      </c>
      <c r="AJ843">
        <v>1</v>
      </c>
      <c r="AK843">
        <v>18</v>
      </c>
      <c r="AL843">
        <v>94</v>
      </c>
      <c r="AM843">
        <v>4</v>
      </c>
      <c r="AN843">
        <v>7</v>
      </c>
      <c r="AO843">
        <v>1</v>
      </c>
      <c r="AP843">
        <v>2</v>
      </c>
      <c r="AQ843">
        <v>1</v>
      </c>
      <c r="AR843">
        <v>0</v>
      </c>
      <c r="AS843">
        <v>1</v>
      </c>
      <c r="AT843">
        <v>3</v>
      </c>
      <c r="AU843">
        <v>1</v>
      </c>
      <c r="AV843">
        <v>3</v>
      </c>
      <c r="AW843">
        <v>12</v>
      </c>
      <c r="AX843">
        <v>4</v>
      </c>
      <c r="AY843">
        <v>0</v>
      </c>
      <c r="AZ843">
        <v>1</v>
      </c>
      <c r="BA843">
        <v>0</v>
      </c>
      <c r="BB843">
        <v>1</v>
      </c>
      <c r="BC843">
        <v>0</v>
      </c>
      <c r="BD843">
        <v>5</v>
      </c>
      <c r="BE843">
        <v>0</v>
      </c>
      <c r="BF843">
        <v>26</v>
      </c>
      <c r="BG843">
        <v>552</v>
      </c>
      <c r="BH843">
        <v>329</v>
      </c>
      <c r="BI843">
        <v>237</v>
      </c>
      <c r="BJ843">
        <v>24</v>
      </c>
      <c r="BK843">
        <v>8</v>
      </c>
      <c r="BL843">
        <v>13</v>
      </c>
      <c r="BM843">
        <v>2</v>
      </c>
      <c r="BN843">
        <v>15</v>
      </c>
      <c r="BO843">
        <v>8</v>
      </c>
      <c r="BP843">
        <v>0</v>
      </c>
      <c r="BQ843">
        <v>0</v>
      </c>
      <c r="BR843">
        <v>5</v>
      </c>
      <c r="BS843">
        <v>0</v>
      </c>
      <c r="BT843">
        <v>4</v>
      </c>
      <c r="BU843">
        <v>0</v>
      </c>
      <c r="BV843">
        <v>3</v>
      </c>
      <c r="BW843">
        <v>0</v>
      </c>
      <c r="BX843">
        <v>3</v>
      </c>
      <c r="BY843">
        <v>2</v>
      </c>
      <c r="BZ843">
        <v>0</v>
      </c>
      <c r="CA843">
        <v>0</v>
      </c>
      <c r="CB843">
        <v>0</v>
      </c>
      <c r="CC843">
        <v>1</v>
      </c>
      <c r="CD843">
        <v>1</v>
      </c>
      <c r="CE843">
        <v>0</v>
      </c>
      <c r="CF843">
        <v>0</v>
      </c>
      <c r="CG843">
        <v>1</v>
      </c>
      <c r="CH843">
        <v>0</v>
      </c>
      <c r="CI843">
        <v>0</v>
      </c>
      <c r="CJ843">
        <v>0</v>
      </c>
      <c r="CK843">
        <v>1</v>
      </c>
      <c r="CL843">
        <v>1</v>
      </c>
      <c r="CM843">
        <v>329</v>
      </c>
      <c r="CN843">
        <v>27</v>
      </c>
      <c r="CO843">
        <v>13</v>
      </c>
      <c r="CP843">
        <v>8</v>
      </c>
      <c r="CQ843">
        <v>1</v>
      </c>
      <c r="CR843">
        <v>1</v>
      </c>
      <c r="CS843">
        <v>0</v>
      </c>
      <c r="CT843">
        <v>0</v>
      </c>
      <c r="CU843">
        <v>0</v>
      </c>
      <c r="CV843">
        <v>1</v>
      </c>
      <c r="CW843">
        <v>1</v>
      </c>
      <c r="CX843">
        <v>1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1</v>
      </c>
      <c r="DE843">
        <v>27</v>
      </c>
      <c r="DF843">
        <v>51</v>
      </c>
      <c r="DG843">
        <v>33</v>
      </c>
      <c r="DH843">
        <v>1</v>
      </c>
      <c r="DI843">
        <v>5</v>
      </c>
      <c r="DJ843">
        <v>4</v>
      </c>
      <c r="DK843">
        <v>1</v>
      </c>
      <c r="DL843">
        <v>1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2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2</v>
      </c>
      <c r="EH843">
        <v>1</v>
      </c>
      <c r="EI843">
        <v>1</v>
      </c>
      <c r="EJ843">
        <v>0</v>
      </c>
      <c r="EK843">
        <v>51</v>
      </c>
      <c r="EL843">
        <v>32</v>
      </c>
      <c r="EM843">
        <v>8</v>
      </c>
      <c r="EN843">
        <v>5</v>
      </c>
      <c r="EO843">
        <v>1</v>
      </c>
      <c r="EP843">
        <v>2</v>
      </c>
      <c r="EQ843">
        <v>1</v>
      </c>
      <c r="ER843">
        <v>0</v>
      </c>
      <c r="ES843">
        <v>0</v>
      </c>
      <c r="ET843">
        <v>1</v>
      </c>
      <c r="EU843">
        <v>0</v>
      </c>
      <c r="EV843">
        <v>0</v>
      </c>
      <c r="EW843">
        <v>2</v>
      </c>
      <c r="EX843">
        <v>1</v>
      </c>
      <c r="EY843">
        <v>0</v>
      </c>
      <c r="EZ843">
        <v>1</v>
      </c>
      <c r="FA843">
        <v>0</v>
      </c>
      <c r="FB843">
        <v>0</v>
      </c>
      <c r="FC843">
        <v>0</v>
      </c>
      <c r="FD843">
        <v>1</v>
      </c>
      <c r="FE843">
        <v>0</v>
      </c>
      <c r="FF843">
        <v>2</v>
      </c>
      <c r="FG843">
        <v>5</v>
      </c>
      <c r="FH843">
        <v>0</v>
      </c>
      <c r="FI843">
        <v>1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1</v>
      </c>
      <c r="FP843">
        <v>32</v>
      </c>
      <c r="FQ843">
        <v>81</v>
      </c>
      <c r="FR843">
        <v>42</v>
      </c>
      <c r="FS843">
        <v>19</v>
      </c>
      <c r="FT843">
        <v>5</v>
      </c>
      <c r="FU843">
        <v>5</v>
      </c>
      <c r="FV843">
        <v>2</v>
      </c>
      <c r="FW843">
        <v>0</v>
      </c>
      <c r="FX843">
        <v>0</v>
      </c>
      <c r="FY843">
        <v>1</v>
      </c>
      <c r="FZ843">
        <v>1</v>
      </c>
      <c r="GA843">
        <v>0</v>
      </c>
      <c r="GB843">
        <v>0</v>
      </c>
      <c r="GC843">
        <v>1</v>
      </c>
      <c r="GD843">
        <v>0</v>
      </c>
      <c r="GE843">
        <v>0</v>
      </c>
      <c r="GF843">
        <v>0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3</v>
      </c>
      <c r="GQ843">
        <v>0</v>
      </c>
      <c r="GR843">
        <v>0</v>
      </c>
      <c r="GS843">
        <v>0</v>
      </c>
      <c r="GT843">
        <v>2</v>
      </c>
      <c r="GU843">
        <v>81</v>
      </c>
      <c r="GV843">
        <v>71</v>
      </c>
      <c r="GW843">
        <v>26</v>
      </c>
      <c r="GX843">
        <v>6</v>
      </c>
      <c r="GY843">
        <v>4</v>
      </c>
      <c r="GZ843">
        <v>1</v>
      </c>
      <c r="HA843">
        <v>3</v>
      </c>
      <c r="HB843">
        <v>3</v>
      </c>
      <c r="HC843">
        <v>12</v>
      </c>
      <c r="HD843">
        <v>0</v>
      </c>
      <c r="HE843">
        <v>0</v>
      </c>
      <c r="HF843">
        <v>0</v>
      </c>
      <c r="HG843">
        <v>2</v>
      </c>
      <c r="HH843">
        <v>2</v>
      </c>
      <c r="HI843">
        <v>1</v>
      </c>
      <c r="HJ843">
        <v>2</v>
      </c>
      <c r="HK843">
        <v>0</v>
      </c>
      <c r="HL843">
        <v>0</v>
      </c>
      <c r="HM843">
        <v>2</v>
      </c>
      <c r="HN843">
        <v>0</v>
      </c>
      <c r="HO843">
        <v>2</v>
      </c>
      <c r="HP843">
        <v>0</v>
      </c>
      <c r="HQ843">
        <v>2</v>
      </c>
      <c r="HR843">
        <v>2</v>
      </c>
      <c r="HS843">
        <v>0</v>
      </c>
      <c r="HT843">
        <v>0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1</v>
      </c>
      <c r="IA843">
        <v>71</v>
      </c>
      <c r="IB843">
        <v>73</v>
      </c>
      <c r="IC843">
        <v>41</v>
      </c>
      <c r="ID843">
        <v>5</v>
      </c>
      <c r="IE843">
        <v>8</v>
      </c>
      <c r="IF843">
        <v>1</v>
      </c>
      <c r="IG843">
        <v>1</v>
      </c>
      <c r="IH843">
        <v>1</v>
      </c>
      <c r="II843">
        <v>2</v>
      </c>
      <c r="IJ843">
        <v>1</v>
      </c>
      <c r="IK843">
        <v>2</v>
      </c>
      <c r="IL843">
        <v>2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0</v>
      </c>
      <c r="IS843">
        <v>0</v>
      </c>
      <c r="IT843">
        <v>1</v>
      </c>
      <c r="IU843">
        <v>0</v>
      </c>
      <c r="IV843">
        <v>1</v>
      </c>
      <c r="IW843">
        <v>2</v>
      </c>
      <c r="IX843">
        <v>0</v>
      </c>
      <c r="IY843">
        <v>0</v>
      </c>
      <c r="IZ843">
        <v>0</v>
      </c>
      <c r="JA843">
        <v>1</v>
      </c>
      <c r="JB843">
        <v>0</v>
      </c>
      <c r="JC843">
        <v>0</v>
      </c>
      <c r="JD843">
        <v>2</v>
      </c>
      <c r="JE843">
        <v>2</v>
      </c>
      <c r="JF843">
        <v>73</v>
      </c>
      <c r="JG843">
        <v>1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1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1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5</v>
      </c>
      <c r="KR843">
        <v>2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1</v>
      </c>
      <c r="KZ843">
        <v>0</v>
      </c>
      <c r="LA843">
        <v>0</v>
      </c>
      <c r="LB843">
        <v>0</v>
      </c>
      <c r="LC843">
        <v>0</v>
      </c>
      <c r="LD843">
        <v>0</v>
      </c>
      <c r="LE843">
        <v>0</v>
      </c>
      <c r="LF843">
        <v>0</v>
      </c>
      <c r="LG843">
        <v>1</v>
      </c>
      <c r="LH843">
        <v>0</v>
      </c>
      <c r="LI843">
        <v>0</v>
      </c>
      <c r="LJ843">
        <v>0</v>
      </c>
      <c r="LK843">
        <v>0</v>
      </c>
      <c r="LL843">
        <v>1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5</v>
      </c>
    </row>
    <row r="844" spans="1:332">
      <c r="A844" t="s">
        <v>281</v>
      </c>
      <c r="B844" t="s">
        <v>1</v>
      </c>
      <c r="C844" t="str">
        <f>"066301"</f>
        <v>066301</v>
      </c>
      <c r="D844" t="s">
        <v>280</v>
      </c>
      <c r="E844">
        <v>62</v>
      </c>
      <c r="F844">
        <v>1884</v>
      </c>
      <c r="G844">
        <v>1397</v>
      </c>
      <c r="H844">
        <v>252</v>
      </c>
      <c r="I844">
        <v>1145</v>
      </c>
      <c r="J844">
        <v>0</v>
      </c>
      <c r="K844">
        <v>20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1145</v>
      </c>
      <c r="T844">
        <v>0</v>
      </c>
      <c r="U844">
        <v>0</v>
      </c>
      <c r="V844">
        <v>1145</v>
      </c>
      <c r="W844">
        <v>9</v>
      </c>
      <c r="X844">
        <v>8</v>
      </c>
      <c r="Y844">
        <v>1</v>
      </c>
      <c r="Z844">
        <v>0</v>
      </c>
      <c r="AA844">
        <v>1136</v>
      </c>
      <c r="AB844">
        <v>436</v>
      </c>
      <c r="AC844">
        <v>92</v>
      </c>
      <c r="AD844">
        <v>50</v>
      </c>
      <c r="AE844">
        <v>73</v>
      </c>
      <c r="AF844">
        <v>3</v>
      </c>
      <c r="AG844">
        <v>1</v>
      </c>
      <c r="AH844">
        <v>2</v>
      </c>
      <c r="AI844">
        <v>56</v>
      </c>
      <c r="AJ844">
        <v>0</v>
      </c>
      <c r="AK844">
        <v>20</v>
      </c>
      <c r="AL844">
        <v>82</v>
      </c>
      <c r="AM844">
        <v>7</v>
      </c>
      <c r="AN844">
        <v>2</v>
      </c>
      <c r="AO844">
        <v>1</v>
      </c>
      <c r="AP844">
        <v>2</v>
      </c>
      <c r="AQ844">
        <v>0</v>
      </c>
      <c r="AR844">
        <v>2</v>
      </c>
      <c r="AS844">
        <v>1</v>
      </c>
      <c r="AT844">
        <v>3</v>
      </c>
      <c r="AU844">
        <v>0</v>
      </c>
      <c r="AV844">
        <v>0</v>
      </c>
      <c r="AW844">
        <v>4</v>
      </c>
      <c r="AX844">
        <v>2</v>
      </c>
      <c r="AY844">
        <v>0</v>
      </c>
      <c r="AZ844">
        <v>1</v>
      </c>
      <c r="BA844">
        <v>0</v>
      </c>
      <c r="BB844">
        <v>1</v>
      </c>
      <c r="BC844">
        <v>1</v>
      </c>
      <c r="BD844">
        <v>1</v>
      </c>
      <c r="BE844">
        <v>1</v>
      </c>
      <c r="BF844">
        <v>28</v>
      </c>
      <c r="BG844">
        <v>436</v>
      </c>
      <c r="BH844">
        <v>321</v>
      </c>
      <c r="BI844">
        <v>218</v>
      </c>
      <c r="BJ844">
        <v>29</v>
      </c>
      <c r="BK844">
        <v>19</v>
      </c>
      <c r="BL844">
        <v>12</v>
      </c>
      <c r="BM844">
        <v>1</v>
      </c>
      <c r="BN844">
        <v>7</v>
      </c>
      <c r="BO844">
        <v>4</v>
      </c>
      <c r="BP844">
        <v>0</v>
      </c>
      <c r="BQ844">
        <v>3</v>
      </c>
      <c r="BR844">
        <v>3</v>
      </c>
      <c r="BS844">
        <v>0</v>
      </c>
      <c r="BT844">
        <v>8</v>
      </c>
      <c r="BU844">
        <v>1</v>
      </c>
      <c r="BV844">
        <v>3</v>
      </c>
      <c r="BW844">
        <v>0</v>
      </c>
      <c r="BX844">
        <v>5</v>
      </c>
      <c r="BY844">
        <v>3</v>
      </c>
      <c r="BZ844">
        <v>0</v>
      </c>
      <c r="CA844">
        <v>1</v>
      </c>
      <c r="CB844">
        <v>1</v>
      </c>
      <c r="CC844">
        <v>0</v>
      </c>
      <c r="CD844">
        <v>0</v>
      </c>
      <c r="CE844">
        <v>1</v>
      </c>
      <c r="CF844">
        <v>0</v>
      </c>
      <c r="CG844">
        <v>1</v>
      </c>
      <c r="CH844">
        <v>0</v>
      </c>
      <c r="CI844">
        <v>0</v>
      </c>
      <c r="CJ844">
        <v>1</v>
      </c>
      <c r="CK844">
        <v>0</v>
      </c>
      <c r="CL844">
        <v>0</v>
      </c>
      <c r="CM844">
        <v>321</v>
      </c>
      <c r="CN844">
        <v>31</v>
      </c>
      <c r="CO844">
        <v>12</v>
      </c>
      <c r="CP844">
        <v>4</v>
      </c>
      <c r="CQ844">
        <v>0</v>
      </c>
      <c r="CR844">
        <v>2</v>
      </c>
      <c r="CS844">
        <v>1</v>
      </c>
      <c r="CT844">
        <v>1</v>
      </c>
      <c r="CU844">
        <v>2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2</v>
      </c>
      <c r="DC844">
        <v>3</v>
      </c>
      <c r="DD844">
        <v>4</v>
      </c>
      <c r="DE844">
        <v>31</v>
      </c>
      <c r="DF844">
        <v>56</v>
      </c>
      <c r="DG844">
        <v>32</v>
      </c>
      <c r="DH844">
        <v>2</v>
      </c>
      <c r="DI844">
        <v>5</v>
      </c>
      <c r="DJ844">
        <v>3</v>
      </c>
      <c r="DK844">
        <v>2</v>
      </c>
      <c r="DL844">
        <v>0</v>
      </c>
      <c r="DM844">
        <v>2</v>
      </c>
      <c r="DN844">
        <v>0</v>
      </c>
      <c r="DO844">
        <v>0</v>
      </c>
      <c r="DP844">
        <v>0</v>
      </c>
      <c r="DQ844">
        <v>3</v>
      </c>
      <c r="DR844">
        <v>0</v>
      </c>
      <c r="DS844">
        <v>0</v>
      </c>
      <c r="DT844">
        <v>1</v>
      </c>
      <c r="DU844">
        <v>1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1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2</v>
      </c>
      <c r="EJ844">
        <v>2</v>
      </c>
      <c r="EK844">
        <v>56</v>
      </c>
      <c r="EL844">
        <v>32</v>
      </c>
      <c r="EM844">
        <v>14</v>
      </c>
      <c r="EN844">
        <v>5</v>
      </c>
      <c r="EO844">
        <v>3</v>
      </c>
      <c r="EP844">
        <v>1</v>
      </c>
      <c r="EQ844">
        <v>1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1</v>
      </c>
      <c r="EY844">
        <v>0</v>
      </c>
      <c r="EZ844">
        <v>0</v>
      </c>
      <c r="FA844">
        <v>0</v>
      </c>
      <c r="FB844">
        <v>1</v>
      </c>
      <c r="FC844">
        <v>1</v>
      </c>
      <c r="FD844">
        <v>0</v>
      </c>
      <c r="FE844">
        <v>0</v>
      </c>
      <c r="FF844">
        <v>0</v>
      </c>
      <c r="FG844">
        <v>2</v>
      </c>
      <c r="FH844">
        <v>0</v>
      </c>
      <c r="FI844">
        <v>0</v>
      </c>
      <c r="FJ844">
        <v>3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32</v>
      </c>
      <c r="FQ844">
        <v>109</v>
      </c>
      <c r="FR844">
        <v>75</v>
      </c>
      <c r="FS844">
        <v>20</v>
      </c>
      <c r="FT844">
        <v>2</v>
      </c>
      <c r="FU844">
        <v>4</v>
      </c>
      <c r="FV844">
        <v>0</v>
      </c>
      <c r="FW844">
        <v>0</v>
      </c>
      <c r="FX844">
        <v>0</v>
      </c>
      <c r="FY844">
        <v>0</v>
      </c>
      <c r="FZ844">
        <v>1</v>
      </c>
      <c r="GA844">
        <v>0</v>
      </c>
      <c r="GB844">
        <v>0</v>
      </c>
      <c r="GC844">
        <v>0</v>
      </c>
      <c r="GD844">
        <v>0</v>
      </c>
      <c r="GE844">
        <v>0</v>
      </c>
      <c r="GF844">
        <v>0</v>
      </c>
      <c r="GG844">
        <v>0</v>
      </c>
      <c r="GH844">
        <v>2</v>
      </c>
      <c r="GI844">
        <v>1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1</v>
      </c>
      <c r="GP844">
        <v>1</v>
      </c>
      <c r="GQ844">
        <v>1</v>
      </c>
      <c r="GR844">
        <v>0</v>
      </c>
      <c r="GS844">
        <v>0</v>
      </c>
      <c r="GT844">
        <v>1</v>
      </c>
      <c r="GU844">
        <v>109</v>
      </c>
      <c r="GV844">
        <v>75</v>
      </c>
      <c r="GW844">
        <v>33</v>
      </c>
      <c r="GX844">
        <v>2</v>
      </c>
      <c r="GY844">
        <v>4</v>
      </c>
      <c r="GZ844">
        <v>4</v>
      </c>
      <c r="HA844">
        <v>3</v>
      </c>
      <c r="HB844">
        <v>2</v>
      </c>
      <c r="HC844">
        <v>6</v>
      </c>
      <c r="HD844">
        <v>2</v>
      </c>
      <c r="HE844">
        <v>0</v>
      </c>
      <c r="HF844">
        <v>2</v>
      </c>
      <c r="HG844">
        <v>0</v>
      </c>
      <c r="HH844">
        <v>2</v>
      </c>
      <c r="HI844">
        <v>2</v>
      </c>
      <c r="HJ844">
        <v>0</v>
      </c>
      <c r="HK844">
        <v>2</v>
      </c>
      <c r="HL844">
        <v>0</v>
      </c>
      <c r="HM844">
        <v>2</v>
      </c>
      <c r="HN844">
        <v>0</v>
      </c>
      <c r="HO844">
        <v>2</v>
      </c>
      <c r="HP844">
        <v>0</v>
      </c>
      <c r="HQ844">
        <v>2</v>
      </c>
      <c r="HR844">
        <v>2</v>
      </c>
      <c r="HS844">
        <v>0</v>
      </c>
      <c r="HT844">
        <v>0</v>
      </c>
      <c r="HU844">
        <v>2</v>
      </c>
      <c r="HV844">
        <v>0</v>
      </c>
      <c r="HW844">
        <v>1</v>
      </c>
      <c r="HX844">
        <v>0</v>
      </c>
      <c r="HY844">
        <v>0</v>
      </c>
      <c r="HZ844">
        <v>0</v>
      </c>
      <c r="IA844">
        <v>75</v>
      </c>
      <c r="IB844">
        <v>71</v>
      </c>
      <c r="IC844">
        <v>39</v>
      </c>
      <c r="ID844">
        <v>5</v>
      </c>
      <c r="IE844">
        <v>5</v>
      </c>
      <c r="IF844">
        <v>3</v>
      </c>
      <c r="IG844">
        <v>1</v>
      </c>
      <c r="IH844">
        <v>3</v>
      </c>
      <c r="II844">
        <v>1</v>
      </c>
      <c r="IJ844">
        <v>0</v>
      </c>
      <c r="IK844">
        <v>1</v>
      </c>
      <c r="IL844">
        <v>5</v>
      </c>
      <c r="IM844">
        <v>1</v>
      </c>
      <c r="IN844">
        <v>0</v>
      </c>
      <c r="IO844">
        <v>0</v>
      </c>
      <c r="IP844">
        <v>0</v>
      </c>
      <c r="IQ844">
        <v>0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1</v>
      </c>
      <c r="IZ844">
        <v>0</v>
      </c>
      <c r="JA844">
        <v>1</v>
      </c>
      <c r="JB844">
        <v>1</v>
      </c>
      <c r="JC844">
        <v>0</v>
      </c>
      <c r="JD844">
        <v>0</v>
      </c>
      <c r="JE844">
        <v>4</v>
      </c>
      <c r="JF844">
        <v>71</v>
      </c>
      <c r="JG844">
        <v>1</v>
      </c>
      <c r="JH844">
        <v>0</v>
      </c>
      <c r="JI844">
        <v>0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0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0</v>
      </c>
      <c r="JW844">
        <v>1</v>
      </c>
      <c r="JX844">
        <v>1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4</v>
      </c>
      <c r="KR844">
        <v>2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1</v>
      </c>
      <c r="KZ844">
        <v>0</v>
      </c>
      <c r="LA844">
        <v>0</v>
      </c>
      <c r="LB844">
        <v>0</v>
      </c>
      <c r="LC844">
        <v>0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1</v>
      </c>
      <c r="LQ844">
        <v>0</v>
      </c>
      <c r="LR844">
        <v>0</v>
      </c>
      <c r="LS844">
        <v>0</v>
      </c>
      <c r="LT844">
        <v>4</v>
      </c>
    </row>
    <row r="845" spans="1:332">
      <c r="A845" t="s">
        <v>279</v>
      </c>
      <c r="B845" t="s">
        <v>1</v>
      </c>
      <c r="C845" t="str">
        <f>"066301"</f>
        <v>066301</v>
      </c>
      <c r="D845" t="s">
        <v>278</v>
      </c>
      <c r="E845">
        <v>63</v>
      </c>
      <c r="F845">
        <v>1941</v>
      </c>
      <c r="G845">
        <v>1459</v>
      </c>
      <c r="H845">
        <v>350</v>
      </c>
      <c r="I845">
        <v>1109</v>
      </c>
      <c r="J845">
        <v>0</v>
      </c>
      <c r="K845">
        <v>30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1109</v>
      </c>
      <c r="T845">
        <v>0</v>
      </c>
      <c r="U845">
        <v>0</v>
      </c>
      <c r="V845">
        <v>1109</v>
      </c>
      <c r="W845">
        <v>11</v>
      </c>
      <c r="X845">
        <v>9</v>
      </c>
      <c r="Y845">
        <v>1</v>
      </c>
      <c r="Z845">
        <v>0</v>
      </c>
      <c r="AA845">
        <v>1098</v>
      </c>
      <c r="AB845">
        <v>374</v>
      </c>
      <c r="AC845">
        <v>85</v>
      </c>
      <c r="AD845">
        <v>31</v>
      </c>
      <c r="AE845">
        <v>44</v>
      </c>
      <c r="AF845">
        <v>11</v>
      </c>
      <c r="AG845">
        <v>2</v>
      </c>
      <c r="AH845">
        <v>2</v>
      </c>
      <c r="AI845">
        <v>70</v>
      </c>
      <c r="AJ845">
        <v>1</v>
      </c>
      <c r="AK845">
        <v>14</v>
      </c>
      <c r="AL845">
        <v>57</v>
      </c>
      <c r="AM845">
        <v>1</v>
      </c>
      <c r="AN845">
        <v>3</v>
      </c>
      <c r="AO845">
        <v>0</v>
      </c>
      <c r="AP845">
        <v>5</v>
      </c>
      <c r="AQ845">
        <v>1</v>
      </c>
      <c r="AR845">
        <v>2</v>
      </c>
      <c r="AS845">
        <v>1</v>
      </c>
      <c r="AT845">
        <v>0</v>
      </c>
      <c r="AU845">
        <v>0</v>
      </c>
      <c r="AV845">
        <v>1</v>
      </c>
      <c r="AW845">
        <v>4</v>
      </c>
      <c r="AX845">
        <v>0</v>
      </c>
      <c r="AY845">
        <v>1</v>
      </c>
      <c r="AZ845">
        <v>2</v>
      </c>
      <c r="BA845">
        <v>1</v>
      </c>
      <c r="BB845">
        <v>1</v>
      </c>
      <c r="BC845">
        <v>3</v>
      </c>
      <c r="BD845">
        <v>3</v>
      </c>
      <c r="BE845">
        <v>0</v>
      </c>
      <c r="BF845">
        <v>28</v>
      </c>
      <c r="BG845">
        <v>374</v>
      </c>
      <c r="BH845">
        <v>286</v>
      </c>
      <c r="BI845">
        <v>195</v>
      </c>
      <c r="BJ845">
        <v>20</v>
      </c>
      <c r="BK845">
        <v>12</v>
      </c>
      <c r="BL845">
        <v>18</v>
      </c>
      <c r="BM845">
        <v>2</v>
      </c>
      <c r="BN845">
        <v>12</v>
      </c>
      <c r="BO845">
        <v>7</v>
      </c>
      <c r="BP845">
        <v>1</v>
      </c>
      <c r="BQ845">
        <v>3</v>
      </c>
      <c r="BR845">
        <v>3</v>
      </c>
      <c r="BS845">
        <v>1</v>
      </c>
      <c r="BT845">
        <v>6</v>
      </c>
      <c r="BU845">
        <v>0</v>
      </c>
      <c r="BV845">
        <v>0</v>
      </c>
      <c r="BW845">
        <v>0</v>
      </c>
      <c r="BX845">
        <v>0</v>
      </c>
      <c r="BY845">
        <v>3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2</v>
      </c>
      <c r="CI845">
        <v>0</v>
      </c>
      <c r="CJ845">
        <v>0</v>
      </c>
      <c r="CK845">
        <v>0</v>
      </c>
      <c r="CL845">
        <v>1</v>
      </c>
      <c r="CM845">
        <v>286</v>
      </c>
      <c r="CN845">
        <v>37</v>
      </c>
      <c r="CO845">
        <v>20</v>
      </c>
      <c r="CP845">
        <v>8</v>
      </c>
      <c r="CQ845">
        <v>2</v>
      </c>
      <c r="CR845">
        <v>1</v>
      </c>
      <c r="CS845">
        <v>1</v>
      </c>
      <c r="CT845">
        <v>1</v>
      </c>
      <c r="CU845">
        <v>0</v>
      </c>
      <c r="CV845">
        <v>0</v>
      </c>
      <c r="CW845">
        <v>0</v>
      </c>
      <c r="CX845">
        <v>0</v>
      </c>
      <c r="CY845">
        <v>1</v>
      </c>
      <c r="CZ845">
        <v>1</v>
      </c>
      <c r="DA845">
        <v>0</v>
      </c>
      <c r="DB845">
        <v>1</v>
      </c>
      <c r="DC845">
        <v>0</v>
      </c>
      <c r="DD845">
        <v>1</v>
      </c>
      <c r="DE845">
        <v>37</v>
      </c>
      <c r="DF845">
        <v>85</v>
      </c>
      <c r="DG845">
        <v>47</v>
      </c>
      <c r="DH845">
        <v>11</v>
      </c>
      <c r="DI845">
        <v>6</v>
      </c>
      <c r="DJ845">
        <v>2</v>
      </c>
      <c r="DK845">
        <v>5</v>
      </c>
      <c r="DL845">
        <v>1</v>
      </c>
      <c r="DM845">
        <v>0</v>
      </c>
      <c r="DN845">
        <v>0</v>
      </c>
      <c r="DO845">
        <v>0</v>
      </c>
      <c r="DP845">
        <v>1</v>
      </c>
      <c r="DQ845">
        <v>1</v>
      </c>
      <c r="DR845">
        <v>0</v>
      </c>
      <c r="DS845">
        <v>1</v>
      </c>
      <c r="DT845">
        <v>0</v>
      </c>
      <c r="DU845">
        <v>0</v>
      </c>
      <c r="DV845">
        <v>1</v>
      </c>
      <c r="DW845">
        <v>3</v>
      </c>
      <c r="DX845">
        <v>0</v>
      </c>
      <c r="DY845">
        <v>0</v>
      </c>
      <c r="DZ845">
        <v>0</v>
      </c>
      <c r="EA845">
        <v>3</v>
      </c>
      <c r="EB845">
        <v>3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85</v>
      </c>
      <c r="EL845">
        <v>28</v>
      </c>
      <c r="EM845">
        <v>9</v>
      </c>
      <c r="EN845">
        <v>1</v>
      </c>
      <c r="EO845">
        <v>1</v>
      </c>
      <c r="EP845">
        <v>1</v>
      </c>
      <c r="EQ845">
        <v>1</v>
      </c>
      <c r="ER845">
        <v>0</v>
      </c>
      <c r="ES845">
        <v>0</v>
      </c>
      <c r="ET845">
        <v>1</v>
      </c>
      <c r="EU845">
        <v>0</v>
      </c>
      <c r="EV845">
        <v>0</v>
      </c>
      <c r="EW845">
        <v>3</v>
      </c>
      <c r="EX845">
        <v>0</v>
      </c>
      <c r="EY845">
        <v>0</v>
      </c>
      <c r="EZ845">
        <v>0</v>
      </c>
      <c r="FA845">
        <v>0</v>
      </c>
      <c r="FB845">
        <v>0</v>
      </c>
      <c r="FC845">
        <v>0</v>
      </c>
      <c r="FD845">
        <v>3</v>
      </c>
      <c r="FE845">
        <v>0</v>
      </c>
      <c r="FF845">
        <v>2</v>
      </c>
      <c r="FG845">
        <v>4</v>
      </c>
      <c r="FH845">
        <v>0</v>
      </c>
      <c r="FI845">
        <v>0</v>
      </c>
      <c r="FJ845">
        <v>0</v>
      </c>
      <c r="FK845">
        <v>0</v>
      </c>
      <c r="FL845">
        <v>1</v>
      </c>
      <c r="FM845">
        <v>0</v>
      </c>
      <c r="FN845">
        <v>0</v>
      </c>
      <c r="FO845">
        <v>1</v>
      </c>
      <c r="FP845">
        <v>28</v>
      </c>
      <c r="FQ845">
        <v>75</v>
      </c>
      <c r="FR845">
        <v>51</v>
      </c>
      <c r="FS845">
        <v>12</v>
      </c>
      <c r="FT845">
        <v>2</v>
      </c>
      <c r="FU845">
        <v>3</v>
      </c>
      <c r="FV845">
        <v>0</v>
      </c>
      <c r="FW845">
        <v>2</v>
      </c>
      <c r="FX845">
        <v>1</v>
      </c>
      <c r="FY845">
        <v>0</v>
      </c>
      <c r="FZ845">
        <v>1</v>
      </c>
      <c r="GA845">
        <v>0</v>
      </c>
      <c r="GB845">
        <v>0</v>
      </c>
      <c r="GC845">
        <v>0</v>
      </c>
      <c r="GD845">
        <v>0</v>
      </c>
      <c r="GE845">
        <v>0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1</v>
      </c>
      <c r="GM845">
        <v>0</v>
      </c>
      <c r="GN845">
        <v>0</v>
      </c>
      <c r="GO845">
        <v>1</v>
      </c>
      <c r="GP845">
        <v>0</v>
      </c>
      <c r="GQ845">
        <v>0</v>
      </c>
      <c r="GR845">
        <v>0</v>
      </c>
      <c r="GS845">
        <v>1</v>
      </c>
      <c r="GT845">
        <v>0</v>
      </c>
      <c r="GU845">
        <v>75</v>
      </c>
      <c r="GV845">
        <v>112</v>
      </c>
      <c r="GW845">
        <v>51</v>
      </c>
      <c r="GX845">
        <v>5</v>
      </c>
      <c r="GY845">
        <v>4</v>
      </c>
      <c r="GZ845">
        <v>2</v>
      </c>
      <c r="HA845">
        <v>7</v>
      </c>
      <c r="HB845">
        <v>3</v>
      </c>
      <c r="HC845">
        <v>9</v>
      </c>
      <c r="HD845">
        <v>0</v>
      </c>
      <c r="HE845">
        <v>0</v>
      </c>
      <c r="HF845">
        <v>1</v>
      </c>
      <c r="HG845">
        <v>0</v>
      </c>
      <c r="HH845">
        <v>1</v>
      </c>
      <c r="HI845">
        <v>0</v>
      </c>
      <c r="HJ845">
        <v>0</v>
      </c>
      <c r="HK845">
        <v>0</v>
      </c>
      <c r="HL845">
        <v>0</v>
      </c>
      <c r="HM845">
        <v>8</v>
      </c>
      <c r="HN845">
        <v>0</v>
      </c>
      <c r="HO845">
        <v>2</v>
      </c>
      <c r="HP845">
        <v>3</v>
      </c>
      <c r="HQ845">
        <v>1</v>
      </c>
      <c r="HR845">
        <v>4</v>
      </c>
      <c r="HS845">
        <v>0</v>
      </c>
      <c r="HT845">
        <v>0</v>
      </c>
      <c r="HU845">
        <v>2</v>
      </c>
      <c r="HV845">
        <v>1</v>
      </c>
      <c r="HW845">
        <v>3</v>
      </c>
      <c r="HX845">
        <v>2</v>
      </c>
      <c r="HY845">
        <v>1</v>
      </c>
      <c r="HZ845">
        <v>2</v>
      </c>
      <c r="IA845">
        <v>112</v>
      </c>
      <c r="IB845">
        <v>99</v>
      </c>
      <c r="IC845">
        <v>54</v>
      </c>
      <c r="ID845">
        <v>4</v>
      </c>
      <c r="IE845">
        <v>6</v>
      </c>
      <c r="IF845">
        <v>2</v>
      </c>
      <c r="IG845">
        <v>4</v>
      </c>
      <c r="IH845">
        <v>6</v>
      </c>
      <c r="II845">
        <v>1</v>
      </c>
      <c r="IJ845">
        <v>2</v>
      </c>
      <c r="IK845">
        <v>2</v>
      </c>
      <c r="IL845">
        <v>8</v>
      </c>
      <c r="IM845">
        <v>0</v>
      </c>
      <c r="IN845">
        <v>1</v>
      </c>
      <c r="IO845">
        <v>0</v>
      </c>
      <c r="IP845">
        <v>1</v>
      </c>
      <c r="IQ845">
        <v>0</v>
      </c>
      <c r="IR845">
        <v>0</v>
      </c>
      <c r="IS845">
        <v>1</v>
      </c>
      <c r="IT845">
        <v>0</v>
      </c>
      <c r="IU845">
        <v>0</v>
      </c>
      <c r="IV845">
        <v>1</v>
      </c>
      <c r="IW845">
        <v>0</v>
      </c>
      <c r="IX845">
        <v>0</v>
      </c>
      <c r="IY845">
        <v>0</v>
      </c>
      <c r="IZ845">
        <v>1</v>
      </c>
      <c r="JA845">
        <v>1</v>
      </c>
      <c r="JB845">
        <v>0</v>
      </c>
      <c r="JC845">
        <v>0</v>
      </c>
      <c r="JD845">
        <v>1</v>
      </c>
      <c r="JE845">
        <v>3</v>
      </c>
      <c r="JF845">
        <v>99</v>
      </c>
      <c r="JG845">
        <v>0</v>
      </c>
      <c r="JH845">
        <v>0</v>
      </c>
      <c r="JI845">
        <v>0</v>
      </c>
      <c r="JJ845">
        <v>0</v>
      </c>
      <c r="JK845">
        <v>0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0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0</v>
      </c>
      <c r="KF845">
        <v>0</v>
      </c>
      <c r="KG845">
        <v>0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2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1</v>
      </c>
      <c r="LL845">
        <v>0</v>
      </c>
      <c r="LM845">
        <v>0</v>
      </c>
      <c r="LN845">
        <v>0</v>
      </c>
      <c r="LO845">
        <v>0</v>
      </c>
      <c r="LP845">
        <v>1</v>
      </c>
      <c r="LQ845">
        <v>0</v>
      </c>
      <c r="LR845">
        <v>0</v>
      </c>
      <c r="LS845">
        <v>0</v>
      </c>
      <c r="LT845">
        <v>2</v>
      </c>
    </row>
    <row r="846" spans="1:332">
      <c r="A846" t="s">
        <v>277</v>
      </c>
      <c r="B846" t="s">
        <v>1</v>
      </c>
      <c r="C846" t="str">
        <f>"066301"</f>
        <v>066301</v>
      </c>
      <c r="D846" t="s">
        <v>276</v>
      </c>
      <c r="E846">
        <v>64</v>
      </c>
      <c r="F846">
        <v>705</v>
      </c>
      <c r="G846">
        <v>550</v>
      </c>
      <c r="H846">
        <v>221</v>
      </c>
      <c r="I846">
        <v>329</v>
      </c>
      <c r="J846">
        <v>0</v>
      </c>
      <c r="K846">
        <v>2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329</v>
      </c>
      <c r="T846">
        <v>0</v>
      </c>
      <c r="U846">
        <v>0</v>
      </c>
      <c r="V846">
        <v>329</v>
      </c>
      <c r="W846">
        <v>7</v>
      </c>
      <c r="X846">
        <v>4</v>
      </c>
      <c r="Y846">
        <v>3</v>
      </c>
      <c r="Z846">
        <v>0</v>
      </c>
      <c r="AA846">
        <v>322</v>
      </c>
      <c r="AB846">
        <v>156</v>
      </c>
      <c r="AC846">
        <v>32</v>
      </c>
      <c r="AD846">
        <v>11</v>
      </c>
      <c r="AE846">
        <v>30</v>
      </c>
      <c r="AF846">
        <v>2</v>
      </c>
      <c r="AG846">
        <v>1</v>
      </c>
      <c r="AH846">
        <v>1</v>
      </c>
      <c r="AI846">
        <v>17</v>
      </c>
      <c r="AJ846">
        <v>2</v>
      </c>
      <c r="AK846">
        <v>3</v>
      </c>
      <c r="AL846">
        <v>33</v>
      </c>
      <c r="AM846">
        <v>5</v>
      </c>
      <c r="AN846">
        <v>0</v>
      </c>
      <c r="AO846">
        <v>0</v>
      </c>
      <c r="AP846">
        <v>2</v>
      </c>
      <c r="AQ846">
        <v>0</v>
      </c>
      <c r="AR846">
        <v>1</v>
      </c>
      <c r="AS846">
        <v>1</v>
      </c>
      <c r="AT846">
        <v>2</v>
      </c>
      <c r="AU846">
        <v>0</v>
      </c>
      <c r="AV846">
        <v>0</v>
      </c>
      <c r="AW846">
        <v>2</v>
      </c>
      <c r="AX846">
        <v>3</v>
      </c>
      <c r="AY846">
        <v>0</v>
      </c>
      <c r="AZ846">
        <v>0</v>
      </c>
      <c r="BA846">
        <v>1</v>
      </c>
      <c r="BB846">
        <v>0</v>
      </c>
      <c r="BC846">
        <v>2</v>
      </c>
      <c r="BD846">
        <v>1</v>
      </c>
      <c r="BE846">
        <v>0</v>
      </c>
      <c r="BF846">
        <v>4</v>
      </c>
      <c r="BG846">
        <v>156</v>
      </c>
      <c r="BH846">
        <v>49</v>
      </c>
      <c r="BI846">
        <v>25</v>
      </c>
      <c r="BJ846">
        <v>8</v>
      </c>
      <c r="BK846">
        <v>0</v>
      </c>
      <c r="BL846">
        <v>4</v>
      </c>
      <c r="BM846">
        <v>0</v>
      </c>
      <c r="BN846">
        <v>3</v>
      </c>
      <c r="BO846">
        <v>0</v>
      </c>
      <c r="BP846">
        <v>0</v>
      </c>
      <c r="BQ846">
        <v>2</v>
      </c>
      <c r="BR846">
        <v>1</v>
      </c>
      <c r="BS846">
        <v>1</v>
      </c>
      <c r="BT846">
        <v>3</v>
      </c>
      <c r="BU846">
        <v>0</v>
      </c>
      <c r="BV846">
        <v>0</v>
      </c>
      <c r="BW846">
        <v>0</v>
      </c>
      <c r="BX846">
        <v>0</v>
      </c>
      <c r="BY846">
        <v>2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49</v>
      </c>
      <c r="CN846">
        <v>7</v>
      </c>
      <c r="CO846">
        <v>6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1</v>
      </c>
      <c r="DC846">
        <v>0</v>
      </c>
      <c r="DD846">
        <v>0</v>
      </c>
      <c r="DE846">
        <v>7</v>
      </c>
      <c r="DF846">
        <v>31</v>
      </c>
      <c r="DG846">
        <v>19</v>
      </c>
      <c r="DH846">
        <v>2</v>
      </c>
      <c r="DI846">
        <v>1</v>
      </c>
      <c r="DJ846">
        <v>5</v>
      </c>
      <c r="DK846">
        <v>0</v>
      </c>
      <c r="DL846">
        <v>0</v>
      </c>
      <c r="DM846">
        <v>0</v>
      </c>
      <c r="DN846">
        <v>1</v>
      </c>
      <c r="DO846">
        <v>0</v>
      </c>
      <c r="DP846">
        <v>0</v>
      </c>
      <c r="DQ846">
        <v>1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1</v>
      </c>
      <c r="DZ846">
        <v>0</v>
      </c>
      <c r="EA846">
        <v>0</v>
      </c>
      <c r="EB846">
        <v>0</v>
      </c>
      <c r="EC846">
        <v>0</v>
      </c>
      <c r="ED846">
        <v>1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31</v>
      </c>
      <c r="EL846">
        <v>7</v>
      </c>
      <c r="EM846">
        <v>2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1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2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2</v>
      </c>
      <c r="FP846">
        <v>7</v>
      </c>
      <c r="FQ846">
        <v>22</v>
      </c>
      <c r="FR846">
        <v>11</v>
      </c>
      <c r="FS846">
        <v>8</v>
      </c>
      <c r="FT846">
        <v>1</v>
      </c>
      <c r="FU846">
        <v>0</v>
      </c>
      <c r="FV846">
        <v>0</v>
      </c>
      <c r="FW846">
        <v>0</v>
      </c>
      <c r="FX846">
        <v>0</v>
      </c>
      <c r="FY846">
        <v>1</v>
      </c>
      <c r="FZ846">
        <v>0</v>
      </c>
      <c r="GA846">
        <v>0</v>
      </c>
      <c r="GB846">
        <v>0</v>
      </c>
      <c r="GC846">
        <v>1</v>
      </c>
      <c r="GD846">
        <v>0</v>
      </c>
      <c r="GE846">
        <v>0</v>
      </c>
      <c r="GF846">
        <v>0</v>
      </c>
      <c r="GG846">
        <v>0</v>
      </c>
      <c r="GH846">
        <v>0</v>
      </c>
      <c r="GI846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22</v>
      </c>
      <c r="GV846">
        <v>32</v>
      </c>
      <c r="GW846">
        <v>18</v>
      </c>
      <c r="GX846">
        <v>4</v>
      </c>
      <c r="GY846">
        <v>1</v>
      </c>
      <c r="GZ846">
        <v>2</v>
      </c>
      <c r="HA846">
        <v>0</v>
      </c>
      <c r="HB846">
        <v>1</v>
      </c>
      <c r="HC846">
        <v>2</v>
      </c>
      <c r="HD846">
        <v>0</v>
      </c>
      <c r="HE846">
        <v>0</v>
      </c>
      <c r="HF846">
        <v>1</v>
      </c>
      <c r="HG846">
        <v>0</v>
      </c>
      <c r="HH846">
        <v>0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2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1</v>
      </c>
      <c r="IA846">
        <v>32</v>
      </c>
      <c r="IB846">
        <v>15</v>
      </c>
      <c r="IC846">
        <v>12</v>
      </c>
      <c r="ID846">
        <v>0</v>
      </c>
      <c r="IE846">
        <v>0</v>
      </c>
      <c r="IF846">
        <v>0</v>
      </c>
      <c r="IG846">
        <v>0</v>
      </c>
      <c r="IH846">
        <v>1</v>
      </c>
      <c r="II846">
        <v>0</v>
      </c>
      <c r="IJ846">
        <v>0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2</v>
      </c>
      <c r="IS846">
        <v>0</v>
      </c>
      <c r="IT846">
        <v>0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15</v>
      </c>
      <c r="JG846">
        <v>1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1</v>
      </c>
      <c r="JW846">
        <v>0</v>
      </c>
      <c r="JX846">
        <v>1</v>
      </c>
      <c r="JY846">
        <v>1</v>
      </c>
      <c r="JZ846">
        <v>0</v>
      </c>
      <c r="KA846">
        <v>0</v>
      </c>
      <c r="KB846">
        <v>0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1</v>
      </c>
      <c r="KL846">
        <v>0</v>
      </c>
      <c r="KM846">
        <v>0</v>
      </c>
      <c r="KN846">
        <v>0</v>
      </c>
      <c r="KO846">
        <v>0</v>
      </c>
      <c r="KP846">
        <v>1</v>
      </c>
      <c r="KQ846">
        <v>1</v>
      </c>
      <c r="KR846">
        <v>1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1</v>
      </c>
    </row>
    <row r="847" spans="1:332">
      <c r="A847" t="s">
        <v>275</v>
      </c>
      <c r="B847" t="s">
        <v>1</v>
      </c>
      <c r="C847" t="str">
        <f>"066301"</f>
        <v>066301</v>
      </c>
      <c r="D847" t="s">
        <v>274</v>
      </c>
      <c r="E847">
        <v>65</v>
      </c>
      <c r="F847">
        <v>681</v>
      </c>
      <c r="G847">
        <v>530</v>
      </c>
      <c r="H847">
        <v>278</v>
      </c>
      <c r="I847">
        <v>252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252</v>
      </c>
      <c r="T847">
        <v>0</v>
      </c>
      <c r="U847">
        <v>0</v>
      </c>
      <c r="V847">
        <v>252</v>
      </c>
      <c r="W847">
        <v>7</v>
      </c>
      <c r="X847">
        <v>6</v>
      </c>
      <c r="Y847">
        <v>1</v>
      </c>
      <c r="Z847">
        <v>0</v>
      </c>
      <c r="AA847">
        <v>245</v>
      </c>
      <c r="AB847">
        <v>123</v>
      </c>
      <c r="AC847">
        <v>33</v>
      </c>
      <c r="AD847">
        <v>8</v>
      </c>
      <c r="AE847">
        <v>11</v>
      </c>
      <c r="AF847">
        <v>2</v>
      </c>
      <c r="AG847">
        <v>4</v>
      </c>
      <c r="AH847">
        <v>0</v>
      </c>
      <c r="AI847">
        <v>17</v>
      </c>
      <c r="AJ847">
        <v>1</v>
      </c>
      <c r="AK847">
        <v>4</v>
      </c>
      <c r="AL847">
        <v>20</v>
      </c>
      <c r="AM847">
        <v>3</v>
      </c>
      <c r="AN847">
        <v>0</v>
      </c>
      <c r="AO847">
        <v>0</v>
      </c>
      <c r="AP847">
        <v>6</v>
      </c>
      <c r="AQ847">
        <v>0</v>
      </c>
      <c r="AR847">
        <v>0</v>
      </c>
      <c r="AS847">
        <v>0</v>
      </c>
      <c r="AT847">
        <v>2</v>
      </c>
      <c r="AU847">
        <v>0</v>
      </c>
      <c r="AV847">
        <v>3</v>
      </c>
      <c r="AW847">
        <v>7</v>
      </c>
      <c r="AX847">
        <v>1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1</v>
      </c>
      <c r="BF847">
        <v>0</v>
      </c>
      <c r="BG847">
        <v>123</v>
      </c>
      <c r="BH847">
        <v>45</v>
      </c>
      <c r="BI847">
        <v>29</v>
      </c>
      <c r="BJ847">
        <v>4</v>
      </c>
      <c r="BK847">
        <v>0</v>
      </c>
      <c r="BL847">
        <v>2</v>
      </c>
      <c r="BM847">
        <v>0</v>
      </c>
      <c r="BN847">
        <v>6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1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1</v>
      </c>
      <c r="CG847">
        <v>1</v>
      </c>
      <c r="CH847">
        <v>1</v>
      </c>
      <c r="CI847">
        <v>0</v>
      </c>
      <c r="CJ847">
        <v>0</v>
      </c>
      <c r="CK847">
        <v>0</v>
      </c>
      <c r="CL847">
        <v>0</v>
      </c>
      <c r="CM847">
        <v>45</v>
      </c>
      <c r="CN847">
        <v>6</v>
      </c>
      <c r="CO847">
        <v>0</v>
      </c>
      <c r="CP847">
        <v>1</v>
      </c>
      <c r="CQ847">
        <v>0</v>
      </c>
      <c r="CR847">
        <v>0</v>
      </c>
      <c r="CS847">
        <v>0</v>
      </c>
      <c r="CT847">
        <v>0</v>
      </c>
      <c r="CU847">
        <v>1</v>
      </c>
      <c r="CV847">
        <v>1</v>
      </c>
      <c r="CW847">
        <v>0</v>
      </c>
      <c r="CX847">
        <v>0</v>
      </c>
      <c r="CY847">
        <v>1</v>
      </c>
      <c r="CZ847">
        <v>0</v>
      </c>
      <c r="DA847">
        <v>0</v>
      </c>
      <c r="DB847">
        <v>0</v>
      </c>
      <c r="DC847">
        <v>0</v>
      </c>
      <c r="DD847">
        <v>2</v>
      </c>
      <c r="DE847">
        <v>6</v>
      </c>
      <c r="DF847">
        <v>17</v>
      </c>
      <c r="DG847">
        <v>8</v>
      </c>
      <c r="DH847">
        <v>2</v>
      </c>
      <c r="DI847">
        <v>2</v>
      </c>
      <c r="DJ847">
        <v>0</v>
      </c>
      <c r="DK847">
        <v>2</v>
      </c>
      <c r="DL847">
        <v>1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1</v>
      </c>
      <c r="DY847">
        <v>0</v>
      </c>
      <c r="DZ847">
        <v>0</v>
      </c>
      <c r="EA847">
        <v>1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17</v>
      </c>
      <c r="EL847">
        <v>5</v>
      </c>
      <c r="EM847">
        <v>3</v>
      </c>
      <c r="EN847">
        <v>0</v>
      </c>
      <c r="EO847">
        <v>0</v>
      </c>
      <c r="EP847">
        <v>0</v>
      </c>
      <c r="EQ847">
        <v>1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1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5</v>
      </c>
      <c r="FQ847">
        <v>20</v>
      </c>
      <c r="FR847">
        <v>17</v>
      </c>
      <c r="FS847">
        <v>1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1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1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20</v>
      </c>
      <c r="GV847">
        <v>22</v>
      </c>
      <c r="GW847">
        <v>4</v>
      </c>
      <c r="GX847">
        <v>0</v>
      </c>
      <c r="GY847">
        <v>0</v>
      </c>
      <c r="GZ847">
        <v>1</v>
      </c>
      <c r="HA847">
        <v>5</v>
      </c>
      <c r="HB847">
        <v>0</v>
      </c>
      <c r="HC847">
        <v>3</v>
      </c>
      <c r="HD847">
        <v>1</v>
      </c>
      <c r="HE847">
        <v>0</v>
      </c>
      <c r="HF847">
        <v>0</v>
      </c>
      <c r="HG847">
        <v>0</v>
      </c>
      <c r="HH847">
        <v>2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1</v>
      </c>
      <c r="HP847">
        <v>0</v>
      </c>
      <c r="HQ847">
        <v>1</v>
      </c>
      <c r="HR847">
        <v>0</v>
      </c>
      <c r="HS847">
        <v>0</v>
      </c>
      <c r="HT847">
        <v>1</v>
      </c>
      <c r="HU847">
        <v>0</v>
      </c>
      <c r="HV847">
        <v>0</v>
      </c>
      <c r="HW847">
        <v>0</v>
      </c>
      <c r="HX847">
        <v>0</v>
      </c>
      <c r="HY847">
        <v>1</v>
      </c>
      <c r="HZ847">
        <v>0</v>
      </c>
      <c r="IA847">
        <v>22</v>
      </c>
      <c r="IB847">
        <v>4</v>
      </c>
      <c r="IC847">
        <v>2</v>
      </c>
      <c r="ID847">
        <v>1</v>
      </c>
      <c r="IE847">
        <v>0</v>
      </c>
      <c r="IF847">
        <v>1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0</v>
      </c>
      <c r="JF847">
        <v>4</v>
      </c>
      <c r="JG847">
        <v>3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2</v>
      </c>
      <c r="JW847">
        <v>1</v>
      </c>
      <c r="JX847">
        <v>3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</row>
    <row r="848" spans="1:332">
      <c r="A848" t="s">
        <v>273</v>
      </c>
      <c r="B848" t="s">
        <v>1</v>
      </c>
      <c r="C848" t="str">
        <f>"066301"</f>
        <v>066301</v>
      </c>
      <c r="D848" t="s">
        <v>272</v>
      </c>
      <c r="E848">
        <v>66</v>
      </c>
      <c r="F848">
        <v>692</v>
      </c>
      <c r="G848">
        <v>530</v>
      </c>
      <c r="H848">
        <v>254</v>
      </c>
      <c r="I848">
        <v>276</v>
      </c>
      <c r="J848">
        <v>0</v>
      </c>
      <c r="K848">
        <v>1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276</v>
      </c>
      <c r="T848">
        <v>0</v>
      </c>
      <c r="U848">
        <v>0</v>
      </c>
      <c r="V848">
        <v>276</v>
      </c>
      <c r="W848">
        <v>12</v>
      </c>
      <c r="X848">
        <v>3</v>
      </c>
      <c r="Y848">
        <v>0</v>
      </c>
      <c r="Z848">
        <v>0</v>
      </c>
      <c r="AA848">
        <v>264</v>
      </c>
      <c r="AB848">
        <v>118</v>
      </c>
      <c r="AC848">
        <v>26</v>
      </c>
      <c r="AD848">
        <v>13</v>
      </c>
      <c r="AE848">
        <v>14</v>
      </c>
      <c r="AF848">
        <v>3</v>
      </c>
      <c r="AG848">
        <v>1</v>
      </c>
      <c r="AH848">
        <v>0</v>
      </c>
      <c r="AI848">
        <v>16</v>
      </c>
      <c r="AJ848">
        <v>0</v>
      </c>
      <c r="AK848">
        <v>3</v>
      </c>
      <c r="AL848">
        <v>13</v>
      </c>
      <c r="AM848">
        <v>3</v>
      </c>
      <c r="AN848">
        <v>0</v>
      </c>
      <c r="AO848">
        <v>1</v>
      </c>
      <c r="AP848">
        <v>2</v>
      </c>
      <c r="AQ848">
        <v>0</v>
      </c>
      <c r="AR848">
        <v>0</v>
      </c>
      <c r="AS848">
        <v>0</v>
      </c>
      <c r="AT848">
        <v>1</v>
      </c>
      <c r="AU848">
        <v>0</v>
      </c>
      <c r="AV848">
        <v>0</v>
      </c>
      <c r="AW848">
        <v>8</v>
      </c>
      <c r="AX848">
        <v>0</v>
      </c>
      <c r="AY848">
        <v>1</v>
      </c>
      <c r="AZ848">
        <v>0</v>
      </c>
      <c r="BA848">
        <v>0</v>
      </c>
      <c r="BB848">
        <v>0</v>
      </c>
      <c r="BC848">
        <v>1</v>
      </c>
      <c r="BD848">
        <v>1</v>
      </c>
      <c r="BE848">
        <v>0</v>
      </c>
      <c r="BF848">
        <v>11</v>
      </c>
      <c r="BG848">
        <v>118</v>
      </c>
      <c r="BH848">
        <v>52</v>
      </c>
      <c r="BI848">
        <v>33</v>
      </c>
      <c r="BJ848">
        <v>10</v>
      </c>
      <c r="BK848">
        <v>6</v>
      </c>
      <c r="BL848">
        <v>0</v>
      </c>
      <c r="BM848">
        <v>0</v>
      </c>
      <c r="BN848">
        <v>2</v>
      </c>
      <c r="BO848">
        <v>0</v>
      </c>
      <c r="BP848">
        <v>1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52</v>
      </c>
      <c r="CN848">
        <v>12</v>
      </c>
      <c r="CO848">
        <v>8</v>
      </c>
      <c r="CP848">
        <v>2</v>
      </c>
      <c r="CQ848">
        <v>0</v>
      </c>
      <c r="CR848">
        <v>2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12</v>
      </c>
      <c r="DF848">
        <v>16</v>
      </c>
      <c r="DG848">
        <v>10</v>
      </c>
      <c r="DH848">
        <v>1</v>
      </c>
      <c r="DI848">
        <v>1</v>
      </c>
      <c r="DJ848">
        <v>1</v>
      </c>
      <c r="DK848">
        <v>0</v>
      </c>
      <c r="DL848">
        <v>0</v>
      </c>
      <c r="DM848">
        <v>1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1</v>
      </c>
      <c r="DY848">
        <v>0</v>
      </c>
      <c r="DZ848">
        <v>0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16</v>
      </c>
      <c r="EL848">
        <v>3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2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3</v>
      </c>
      <c r="FQ848">
        <v>25</v>
      </c>
      <c r="FR848">
        <v>11</v>
      </c>
      <c r="FS848">
        <v>5</v>
      </c>
      <c r="FT848">
        <v>4</v>
      </c>
      <c r="FU848">
        <v>1</v>
      </c>
      <c r="FV848">
        <v>0</v>
      </c>
      <c r="FW848">
        <v>0</v>
      </c>
      <c r="FX848">
        <v>0</v>
      </c>
      <c r="FY848">
        <v>1</v>
      </c>
      <c r="FZ848">
        <v>0</v>
      </c>
      <c r="GA848">
        <v>0</v>
      </c>
      <c r="GB848">
        <v>0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1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2</v>
      </c>
      <c r="GU848">
        <v>25</v>
      </c>
      <c r="GV848">
        <v>20</v>
      </c>
      <c r="GW848">
        <v>4</v>
      </c>
      <c r="GX848">
        <v>0</v>
      </c>
      <c r="GY848">
        <v>2</v>
      </c>
      <c r="GZ848">
        <v>1</v>
      </c>
      <c r="HA848">
        <v>1</v>
      </c>
      <c r="HB848">
        <v>1</v>
      </c>
      <c r="HC848">
        <v>2</v>
      </c>
      <c r="HD848">
        <v>0</v>
      </c>
      <c r="HE848">
        <v>0</v>
      </c>
      <c r="HF848">
        <v>1</v>
      </c>
      <c r="HG848">
        <v>1</v>
      </c>
      <c r="HH848">
        <v>1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1</v>
      </c>
      <c r="HQ848">
        <v>0</v>
      </c>
      <c r="HR848">
        <v>2</v>
      </c>
      <c r="HS848">
        <v>0</v>
      </c>
      <c r="HT848">
        <v>0</v>
      </c>
      <c r="HU848">
        <v>1</v>
      </c>
      <c r="HV848">
        <v>0</v>
      </c>
      <c r="HW848">
        <v>0</v>
      </c>
      <c r="HX848">
        <v>1</v>
      </c>
      <c r="HY848">
        <v>0</v>
      </c>
      <c r="HZ848">
        <v>1</v>
      </c>
      <c r="IA848">
        <v>20</v>
      </c>
      <c r="IB848">
        <v>17</v>
      </c>
      <c r="IC848">
        <v>11</v>
      </c>
      <c r="ID848">
        <v>1</v>
      </c>
      <c r="IE848">
        <v>2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1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2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17</v>
      </c>
      <c r="JG848">
        <v>1</v>
      </c>
      <c r="JH848">
        <v>0</v>
      </c>
      <c r="JI848">
        <v>0</v>
      </c>
      <c r="JJ848">
        <v>1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1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</row>
    <row r="849" spans="1:332">
      <c r="A849" t="s">
        <v>271</v>
      </c>
      <c r="B849" t="s">
        <v>1</v>
      </c>
      <c r="C849" t="str">
        <f>"066301"</f>
        <v>066301</v>
      </c>
      <c r="D849" t="s">
        <v>270</v>
      </c>
      <c r="E849">
        <v>67</v>
      </c>
      <c r="F849">
        <v>821</v>
      </c>
      <c r="G849">
        <v>640</v>
      </c>
      <c r="H849">
        <v>346</v>
      </c>
      <c r="I849">
        <v>294</v>
      </c>
      <c r="J849">
        <v>0</v>
      </c>
      <c r="K849">
        <v>3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294</v>
      </c>
      <c r="T849">
        <v>0</v>
      </c>
      <c r="U849">
        <v>0</v>
      </c>
      <c r="V849">
        <v>294</v>
      </c>
      <c r="W849">
        <v>8</v>
      </c>
      <c r="X849">
        <v>6</v>
      </c>
      <c r="Y849">
        <v>2</v>
      </c>
      <c r="Z849">
        <v>0</v>
      </c>
      <c r="AA849">
        <v>286</v>
      </c>
      <c r="AB849">
        <v>120</v>
      </c>
      <c r="AC849">
        <v>28</v>
      </c>
      <c r="AD849">
        <v>14</v>
      </c>
      <c r="AE849">
        <v>9</v>
      </c>
      <c r="AF849">
        <v>1</v>
      </c>
      <c r="AG849">
        <v>2</v>
      </c>
      <c r="AH849">
        <v>0</v>
      </c>
      <c r="AI849">
        <v>19</v>
      </c>
      <c r="AJ849">
        <v>0</v>
      </c>
      <c r="AK849">
        <v>11</v>
      </c>
      <c r="AL849">
        <v>17</v>
      </c>
      <c r="AM849">
        <v>1</v>
      </c>
      <c r="AN849">
        <v>0</v>
      </c>
      <c r="AO849">
        <v>0</v>
      </c>
      <c r="AP849">
        <v>0</v>
      </c>
      <c r="AQ849">
        <v>1</v>
      </c>
      <c r="AR849">
        <v>1</v>
      </c>
      <c r="AS849">
        <v>1</v>
      </c>
      <c r="AT849">
        <v>2</v>
      </c>
      <c r="AU849">
        <v>0</v>
      </c>
      <c r="AV849">
        <v>1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1</v>
      </c>
      <c r="BD849">
        <v>2</v>
      </c>
      <c r="BE849">
        <v>1</v>
      </c>
      <c r="BF849">
        <v>8</v>
      </c>
      <c r="BG849">
        <v>120</v>
      </c>
      <c r="BH849">
        <v>49</v>
      </c>
      <c r="BI849">
        <v>32</v>
      </c>
      <c r="BJ849">
        <v>1</v>
      </c>
      <c r="BK849">
        <v>5</v>
      </c>
      <c r="BL849">
        <v>0</v>
      </c>
      <c r="BM849">
        <v>0</v>
      </c>
      <c r="BN849">
        <v>5</v>
      </c>
      <c r="BO849">
        <v>0</v>
      </c>
      <c r="BP849">
        <v>0</v>
      </c>
      <c r="BQ849">
        <v>1</v>
      </c>
      <c r="BR849">
        <v>1</v>
      </c>
      <c r="BS849">
        <v>0</v>
      </c>
      <c r="BT849">
        <v>1</v>
      </c>
      <c r="BU849">
        <v>0</v>
      </c>
      <c r="BV849">
        <v>0</v>
      </c>
      <c r="BW849">
        <v>0</v>
      </c>
      <c r="BX849">
        <v>0</v>
      </c>
      <c r="BY849">
        <v>1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2</v>
      </c>
      <c r="CK849">
        <v>0</v>
      </c>
      <c r="CL849">
        <v>0</v>
      </c>
      <c r="CM849">
        <v>49</v>
      </c>
      <c r="CN849">
        <v>12</v>
      </c>
      <c r="CO849">
        <v>7</v>
      </c>
      <c r="CP849">
        <v>3</v>
      </c>
      <c r="CQ849">
        <v>0</v>
      </c>
      <c r="CR849">
        <v>0</v>
      </c>
      <c r="CS849">
        <v>0</v>
      </c>
      <c r="CT849">
        <v>1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1</v>
      </c>
      <c r="DC849">
        <v>0</v>
      </c>
      <c r="DD849">
        <v>0</v>
      </c>
      <c r="DE849">
        <v>12</v>
      </c>
      <c r="DF849">
        <v>24</v>
      </c>
      <c r="DG849">
        <v>11</v>
      </c>
      <c r="DH849">
        <v>1</v>
      </c>
      <c r="DI849">
        <v>1</v>
      </c>
      <c r="DJ849">
        <v>4</v>
      </c>
      <c r="DK849">
        <v>0</v>
      </c>
      <c r="DL849">
        <v>2</v>
      </c>
      <c r="DM849">
        <v>0</v>
      </c>
      <c r="DN849">
        <v>0</v>
      </c>
      <c r="DO849">
        <v>0</v>
      </c>
      <c r="DP849">
        <v>0</v>
      </c>
      <c r="DQ849">
        <v>1</v>
      </c>
      <c r="DR849">
        <v>0</v>
      </c>
      <c r="DS849">
        <v>0</v>
      </c>
      <c r="DT849">
        <v>1</v>
      </c>
      <c r="DU849">
        <v>0</v>
      </c>
      <c r="DV849">
        <v>0</v>
      </c>
      <c r="DW849">
        <v>1</v>
      </c>
      <c r="DX849">
        <v>0</v>
      </c>
      <c r="DY849">
        <v>0</v>
      </c>
      <c r="DZ849">
        <v>1</v>
      </c>
      <c r="EA849">
        <v>1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24</v>
      </c>
      <c r="EL849">
        <v>8</v>
      </c>
      <c r="EM849">
        <v>1</v>
      </c>
      <c r="EN849">
        <v>1</v>
      </c>
      <c r="EO849">
        <v>1</v>
      </c>
      <c r="EP849">
        <v>0</v>
      </c>
      <c r="EQ849">
        <v>0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0</v>
      </c>
      <c r="EY849">
        <v>0</v>
      </c>
      <c r="EZ849">
        <v>0</v>
      </c>
      <c r="FA849">
        <v>3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2</v>
      </c>
      <c r="FP849">
        <v>8</v>
      </c>
      <c r="FQ849">
        <v>18</v>
      </c>
      <c r="FR849">
        <v>12</v>
      </c>
      <c r="FS849">
        <v>3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0</v>
      </c>
      <c r="FZ849">
        <v>0</v>
      </c>
      <c r="GA849">
        <v>0</v>
      </c>
      <c r="GB849">
        <v>0</v>
      </c>
      <c r="GC849">
        <v>0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1</v>
      </c>
      <c r="GP849">
        <v>1</v>
      </c>
      <c r="GQ849">
        <v>0</v>
      </c>
      <c r="GR849">
        <v>0</v>
      </c>
      <c r="GS849">
        <v>0</v>
      </c>
      <c r="GT849">
        <v>1</v>
      </c>
      <c r="GU849">
        <v>18</v>
      </c>
      <c r="GV849">
        <v>46</v>
      </c>
      <c r="GW849">
        <v>16</v>
      </c>
      <c r="GX849">
        <v>2</v>
      </c>
      <c r="GY849">
        <v>1</v>
      </c>
      <c r="GZ849">
        <v>0</v>
      </c>
      <c r="HA849">
        <v>3</v>
      </c>
      <c r="HB849">
        <v>1</v>
      </c>
      <c r="HC849">
        <v>6</v>
      </c>
      <c r="HD849">
        <v>0</v>
      </c>
      <c r="HE849">
        <v>0</v>
      </c>
      <c r="HF849">
        <v>0</v>
      </c>
      <c r="HG849">
        <v>0</v>
      </c>
      <c r="HH849">
        <v>1</v>
      </c>
      <c r="HI849">
        <v>0</v>
      </c>
      <c r="HJ849">
        <v>2</v>
      </c>
      <c r="HK849">
        <v>0</v>
      </c>
      <c r="HL849">
        <v>0</v>
      </c>
      <c r="HM849">
        <v>2</v>
      </c>
      <c r="HN849">
        <v>1</v>
      </c>
      <c r="HO849">
        <v>1</v>
      </c>
      <c r="HP849">
        <v>1</v>
      </c>
      <c r="HQ849">
        <v>2</v>
      </c>
      <c r="HR849">
        <v>0</v>
      </c>
      <c r="HS849">
        <v>0</v>
      </c>
      <c r="HT849">
        <v>1</v>
      </c>
      <c r="HU849">
        <v>1</v>
      </c>
      <c r="HV849">
        <v>1</v>
      </c>
      <c r="HW849">
        <v>0</v>
      </c>
      <c r="HX849">
        <v>2</v>
      </c>
      <c r="HY849">
        <v>1</v>
      </c>
      <c r="HZ849">
        <v>1</v>
      </c>
      <c r="IA849">
        <v>46</v>
      </c>
      <c r="IB849">
        <v>8</v>
      </c>
      <c r="IC849">
        <v>4</v>
      </c>
      <c r="ID849">
        <v>0</v>
      </c>
      <c r="IE849">
        <v>1</v>
      </c>
      <c r="IF849">
        <v>0</v>
      </c>
      <c r="IG849">
        <v>1</v>
      </c>
      <c r="IH849">
        <v>0</v>
      </c>
      <c r="II849">
        <v>1</v>
      </c>
      <c r="IJ849">
        <v>0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0</v>
      </c>
      <c r="IU849">
        <v>1</v>
      </c>
      <c r="IV849">
        <v>0</v>
      </c>
      <c r="IW849">
        <v>0</v>
      </c>
      <c r="IX849">
        <v>0</v>
      </c>
      <c r="IY849">
        <v>0</v>
      </c>
      <c r="IZ849">
        <v>0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8</v>
      </c>
      <c r="JG849">
        <v>0</v>
      </c>
      <c r="JH849">
        <v>0</v>
      </c>
      <c r="JI849">
        <v>0</v>
      </c>
      <c r="JJ849">
        <v>0</v>
      </c>
      <c r="JK849">
        <v>0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0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1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1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1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0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</row>
    <row r="850" spans="1:332">
      <c r="A850" t="s">
        <v>269</v>
      </c>
      <c r="B850" t="s">
        <v>1</v>
      </c>
      <c r="C850" t="str">
        <f>"066301"</f>
        <v>066301</v>
      </c>
      <c r="D850" t="s">
        <v>268</v>
      </c>
      <c r="E850">
        <v>68</v>
      </c>
      <c r="F850">
        <v>1151</v>
      </c>
      <c r="G850">
        <v>848</v>
      </c>
      <c r="H850">
        <v>69</v>
      </c>
      <c r="I850">
        <v>779</v>
      </c>
      <c r="J850">
        <v>0</v>
      </c>
      <c r="K850">
        <v>24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779</v>
      </c>
      <c r="T850">
        <v>0</v>
      </c>
      <c r="U850">
        <v>0</v>
      </c>
      <c r="V850">
        <v>779</v>
      </c>
      <c r="W850">
        <v>1</v>
      </c>
      <c r="X850">
        <v>1</v>
      </c>
      <c r="Y850">
        <v>0</v>
      </c>
      <c r="Z850">
        <v>0</v>
      </c>
      <c r="AA850">
        <v>778</v>
      </c>
      <c r="AB850">
        <v>219</v>
      </c>
      <c r="AC850">
        <v>58</v>
      </c>
      <c r="AD850">
        <v>21</v>
      </c>
      <c r="AE850">
        <v>15</v>
      </c>
      <c r="AF850">
        <v>3</v>
      </c>
      <c r="AG850">
        <v>3</v>
      </c>
      <c r="AH850">
        <v>1</v>
      </c>
      <c r="AI850">
        <v>28</v>
      </c>
      <c r="AJ850">
        <v>5</v>
      </c>
      <c r="AK850">
        <v>7</v>
      </c>
      <c r="AL850">
        <v>31</v>
      </c>
      <c r="AM850">
        <v>3</v>
      </c>
      <c r="AN850">
        <v>0</v>
      </c>
      <c r="AO850">
        <v>3</v>
      </c>
      <c r="AP850">
        <v>5</v>
      </c>
      <c r="AQ850">
        <v>1</v>
      </c>
      <c r="AR850">
        <v>1</v>
      </c>
      <c r="AS850">
        <v>0</v>
      </c>
      <c r="AT850">
        <v>0</v>
      </c>
      <c r="AU850">
        <v>0</v>
      </c>
      <c r="AV850">
        <v>0</v>
      </c>
      <c r="AW850">
        <v>6</v>
      </c>
      <c r="AX850">
        <v>1</v>
      </c>
      <c r="AY850">
        <v>1</v>
      </c>
      <c r="AZ850">
        <v>2</v>
      </c>
      <c r="BA850">
        <v>0</v>
      </c>
      <c r="BB850">
        <v>1</v>
      </c>
      <c r="BC850">
        <v>0</v>
      </c>
      <c r="BD850">
        <v>1</v>
      </c>
      <c r="BE850">
        <v>1</v>
      </c>
      <c r="BF850">
        <v>21</v>
      </c>
      <c r="BG850">
        <v>219</v>
      </c>
      <c r="BH850">
        <v>196</v>
      </c>
      <c r="BI850">
        <v>123</v>
      </c>
      <c r="BJ850">
        <v>20</v>
      </c>
      <c r="BK850">
        <v>14</v>
      </c>
      <c r="BL850">
        <v>11</v>
      </c>
      <c r="BM850">
        <v>0</v>
      </c>
      <c r="BN850">
        <v>12</v>
      </c>
      <c r="BO850">
        <v>1</v>
      </c>
      <c r="BP850">
        <v>1</v>
      </c>
      <c r="BQ850">
        <v>0</v>
      </c>
      <c r="BR850">
        <v>5</v>
      </c>
      <c r="BS850">
        <v>0</v>
      </c>
      <c r="BT850">
        <v>2</v>
      </c>
      <c r="BU850">
        <v>0</v>
      </c>
      <c r="BV850">
        <v>0</v>
      </c>
      <c r="BW850">
        <v>0</v>
      </c>
      <c r="BX850">
        <v>2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1</v>
      </c>
      <c r="CE850">
        <v>0</v>
      </c>
      <c r="CF850">
        <v>0</v>
      </c>
      <c r="CG850">
        <v>0</v>
      </c>
      <c r="CH850">
        <v>0</v>
      </c>
      <c r="CI850">
        <v>1</v>
      </c>
      <c r="CJ850">
        <v>1</v>
      </c>
      <c r="CK850">
        <v>0</v>
      </c>
      <c r="CL850">
        <v>2</v>
      </c>
      <c r="CM850">
        <v>196</v>
      </c>
      <c r="CN850">
        <v>35</v>
      </c>
      <c r="CO850">
        <v>16</v>
      </c>
      <c r="CP850">
        <v>1</v>
      </c>
      <c r="CQ850">
        <v>1</v>
      </c>
      <c r="CR850">
        <v>3</v>
      </c>
      <c r="CS850">
        <v>0</v>
      </c>
      <c r="CT850">
        <v>2</v>
      </c>
      <c r="CU850">
        <v>1</v>
      </c>
      <c r="CV850">
        <v>1</v>
      </c>
      <c r="CW850">
        <v>1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3</v>
      </c>
      <c r="DD850">
        <v>6</v>
      </c>
      <c r="DE850">
        <v>35</v>
      </c>
      <c r="DF850">
        <v>53</v>
      </c>
      <c r="DG850">
        <v>32</v>
      </c>
      <c r="DH850">
        <v>3</v>
      </c>
      <c r="DI850">
        <v>5</v>
      </c>
      <c r="DJ850">
        <v>4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1</v>
      </c>
      <c r="DQ850">
        <v>3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2</v>
      </c>
      <c r="EA850">
        <v>0</v>
      </c>
      <c r="EB850">
        <v>1</v>
      </c>
      <c r="EC850">
        <v>0</v>
      </c>
      <c r="ED850">
        <v>0</v>
      </c>
      <c r="EE850">
        <v>1</v>
      </c>
      <c r="EF850">
        <v>0</v>
      </c>
      <c r="EG850">
        <v>0</v>
      </c>
      <c r="EH850">
        <v>0</v>
      </c>
      <c r="EI850">
        <v>1</v>
      </c>
      <c r="EJ850">
        <v>0</v>
      </c>
      <c r="EK850">
        <v>53</v>
      </c>
      <c r="EL850">
        <v>18</v>
      </c>
      <c r="EM850">
        <v>2</v>
      </c>
      <c r="EN850">
        <v>2</v>
      </c>
      <c r="EO850">
        <v>0</v>
      </c>
      <c r="EP850">
        <v>0</v>
      </c>
      <c r="EQ850">
        <v>3</v>
      </c>
      <c r="ER850">
        <v>1</v>
      </c>
      <c r="ES850">
        <v>0</v>
      </c>
      <c r="ET850">
        <v>0</v>
      </c>
      <c r="EU850">
        <v>0</v>
      </c>
      <c r="EV850">
        <v>0</v>
      </c>
      <c r="EW850">
        <v>1</v>
      </c>
      <c r="EX850">
        <v>0</v>
      </c>
      <c r="EY850">
        <v>0</v>
      </c>
      <c r="EZ850">
        <v>0</v>
      </c>
      <c r="FA850">
        <v>1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4</v>
      </c>
      <c r="FH850">
        <v>0</v>
      </c>
      <c r="FI850">
        <v>1</v>
      </c>
      <c r="FJ850">
        <v>1</v>
      </c>
      <c r="FK850">
        <v>1</v>
      </c>
      <c r="FL850">
        <v>0</v>
      </c>
      <c r="FM850">
        <v>0</v>
      </c>
      <c r="FN850">
        <v>0</v>
      </c>
      <c r="FO850">
        <v>1</v>
      </c>
      <c r="FP850">
        <v>18</v>
      </c>
      <c r="FQ850">
        <v>62</v>
      </c>
      <c r="FR850">
        <v>36</v>
      </c>
      <c r="FS850">
        <v>12</v>
      </c>
      <c r="FT850">
        <v>6</v>
      </c>
      <c r="FU850">
        <v>5</v>
      </c>
      <c r="FV850">
        <v>0</v>
      </c>
      <c r="FW850">
        <v>0</v>
      </c>
      <c r="FX850">
        <v>0</v>
      </c>
      <c r="FY850">
        <v>1</v>
      </c>
      <c r="FZ850">
        <v>0</v>
      </c>
      <c r="GA850">
        <v>0</v>
      </c>
      <c r="GB850">
        <v>0</v>
      </c>
      <c r="GC850">
        <v>0</v>
      </c>
      <c r="GD850">
        <v>0</v>
      </c>
      <c r="GE850">
        <v>0</v>
      </c>
      <c r="GF850">
        <v>0</v>
      </c>
      <c r="GG850">
        <v>0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2</v>
      </c>
      <c r="GU850">
        <v>62</v>
      </c>
      <c r="GV850">
        <v>95</v>
      </c>
      <c r="GW850">
        <v>51</v>
      </c>
      <c r="GX850">
        <v>6</v>
      </c>
      <c r="GY850">
        <v>1</v>
      </c>
      <c r="GZ850">
        <v>4</v>
      </c>
      <c r="HA850">
        <v>8</v>
      </c>
      <c r="HB850">
        <v>0</v>
      </c>
      <c r="HC850">
        <v>8</v>
      </c>
      <c r="HD850">
        <v>0</v>
      </c>
      <c r="HE850">
        <v>1</v>
      </c>
      <c r="HF850">
        <v>0</v>
      </c>
      <c r="HG850">
        <v>0</v>
      </c>
      <c r="HH850">
        <v>0</v>
      </c>
      <c r="HI850">
        <v>1</v>
      </c>
      <c r="HJ850">
        <v>0</v>
      </c>
      <c r="HK850">
        <v>0</v>
      </c>
      <c r="HL850">
        <v>0</v>
      </c>
      <c r="HM850">
        <v>0</v>
      </c>
      <c r="HN850">
        <v>0</v>
      </c>
      <c r="HO850">
        <v>3</v>
      </c>
      <c r="HP850">
        <v>0</v>
      </c>
      <c r="HQ850">
        <v>2</v>
      </c>
      <c r="HR850">
        <v>2</v>
      </c>
      <c r="HS850">
        <v>1</v>
      </c>
      <c r="HT850">
        <v>1</v>
      </c>
      <c r="HU850">
        <v>0</v>
      </c>
      <c r="HV850">
        <v>1</v>
      </c>
      <c r="HW850">
        <v>0</v>
      </c>
      <c r="HX850">
        <v>0</v>
      </c>
      <c r="HY850">
        <v>2</v>
      </c>
      <c r="HZ850">
        <v>3</v>
      </c>
      <c r="IA850">
        <v>95</v>
      </c>
      <c r="IB850">
        <v>96</v>
      </c>
      <c r="IC850">
        <v>53</v>
      </c>
      <c r="ID850">
        <v>4</v>
      </c>
      <c r="IE850">
        <v>14</v>
      </c>
      <c r="IF850">
        <v>3</v>
      </c>
      <c r="IG850">
        <v>3</v>
      </c>
      <c r="IH850">
        <v>1</v>
      </c>
      <c r="II850">
        <v>1</v>
      </c>
      <c r="IJ850">
        <v>2</v>
      </c>
      <c r="IK850">
        <v>3</v>
      </c>
      <c r="IL850">
        <v>1</v>
      </c>
      <c r="IM850">
        <v>2</v>
      </c>
      <c r="IN850">
        <v>1</v>
      </c>
      <c r="IO850">
        <v>0</v>
      </c>
      <c r="IP850">
        <v>0</v>
      </c>
      <c r="IQ850">
        <v>0</v>
      </c>
      <c r="IR850">
        <v>0</v>
      </c>
      <c r="IS850">
        <v>1</v>
      </c>
      <c r="IT850">
        <v>0</v>
      </c>
      <c r="IU850">
        <v>0</v>
      </c>
      <c r="IV850">
        <v>0</v>
      </c>
      <c r="IW850">
        <v>1</v>
      </c>
      <c r="IX850">
        <v>0</v>
      </c>
      <c r="IY850">
        <v>0</v>
      </c>
      <c r="IZ850">
        <v>2</v>
      </c>
      <c r="JA850">
        <v>0</v>
      </c>
      <c r="JB850">
        <v>0</v>
      </c>
      <c r="JC850">
        <v>0</v>
      </c>
      <c r="JD850">
        <v>0</v>
      </c>
      <c r="JE850">
        <v>4</v>
      </c>
      <c r="JF850">
        <v>96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4</v>
      </c>
      <c r="KR850">
        <v>4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0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4</v>
      </c>
    </row>
    <row r="851" spans="1:332">
      <c r="A851" t="s">
        <v>267</v>
      </c>
      <c r="B851" t="s">
        <v>1</v>
      </c>
      <c r="C851" t="str">
        <f>"066301"</f>
        <v>066301</v>
      </c>
      <c r="D851" t="s">
        <v>266</v>
      </c>
      <c r="E851">
        <v>69</v>
      </c>
      <c r="F851">
        <v>1557</v>
      </c>
      <c r="G851">
        <v>1170</v>
      </c>
      <c r="H851">
        <v>163</v>
      </c>
      <c r="I851">
        <v>1007</v>
      </c>
      <c r="J851">
        <v>0</v>
      </c>
      <c r="K851">
        <v>14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1007</v>
      </c>
      <c r="T851">
        <v>0</v>
      </c>
      <c r="U851">
        <v>0</v>
      </c>
      <c r="V851">
        <v>1007</v>
      </c>
      <c r="W851">
        <v>7</v>
      </c>
      <c r="X851">
        <v>5</v>
      </c>
      <c r="Y851">
        <v>2</v>
      </c>
      <c r="Z851">
        <v>0</v>
      </c>
      <c r="AA851">
        <v>1000</v>
      </c>
      <c r="AB851">
        <v>285</v>
      </c>
      <c r="AC851">
        <v>53</v>
      </c>
      <c r="AD851">
        <v>27</v>
      </c>
      <c r="AE851">
        <v>37</v>
      </c>
      <c r="AF851">
        <v>3</v>
      </c>
      <c r="AG851">
        <v>3</v>
      </c>
      <c r="AH851">
        <v>3</v>
      </c>
      <c r="AI851">
        <v>46</v>
      </c>
      <c r="AJ851">
        <v>1</v>
      </c>
      <c r="AK851">
        <v>18</v>
      </c>
      <c r="AL851">
        <v>39</v>
      </c>
      <c r="AM851">
        <v>6</v>
      </c>
      <c r="AN851">
        <v>3</v>
      </c>
      <c r="AO851">
        <v>3</v>
      </c>
      <c r="AP851">
        <v>4</v>
      </c>
      <c r="AQ851">
        <v>0</v>
      </c>
      <c r="AR851">
        <v>1</v>
      </c>
      <c r="AS851">
        <v>2</v>
      </c>
      <c r="AT851">
        <v>1</v>
      </c>
      <c r="AU851">
        <v>0</v>
      </c>
      <c r="AV851">
        <v>1</v>
      </c>
      <c r="AW851">
        <v>3</v>
      </c>
      <c r="AX851">
        <v>1</v>
      </c>
      <c r="AY851">
        <v>0</v>
      </c>
      <c r="AZ851">
        <v>4</v>
      </c>
      <c r="BA851">
        <v>1</v>
      </c>
      <c r="BB851">
        <v>0</v>
      </c>
      <c r="BC851">
        <v>1</v>
      </c>
      <c r="BD851">
        <v>0</v>
      </c>
      <c r="BE851">
        <v>1</v>
      </c>
      <c r="BF851">
        <v>23</v>
      </c>
      <c r="BG851">
        <v>285</v>
      </c>
      <c r="BH851">
        <v>260</v>
      </c>
      <c r="BI851">
        <v>143</v>
      </c>
      <c r="BJ851">
        <v>25</v>
      </c>
      <c r="BK851">
        <v>28</v>
      </c>
      <c r="BL851">
        <v>16</v>
      </c>
      <c r="BM851">
        <v>1</v>
      </c>
      <c r="BN851">
        <v>14</v>
      </c>
      <c r="BO851">
        <v>11</v>
      </c>
      <c r="BP851">
        <v>4</v>
      </c>
      <c r="BQ851">
        <v>0</v>
      </c>
      <c r="BR851">
        <v>3</v>
      </c>
      <c r="BS851">
        <v>2</v>
      </c>
      <c r="BT851">
        <v>3</v>
      </c>
      <c r="BU851">
        <v>0</v>
      </c>
      <c r="BV851">
        <v>0</v>
      </c>
      <c r="BW851">
        <v>1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1</v>
      </c>
      <c r="CI851">
        <v>0</v>
      </c>
      <c r="CJ851">
        <v>1</v>
      </c>
      <c r="CK851">
        <v>2</v>
      </c>
      <c r="CL851">
        <v>5</v>
      </c>
      <c r="CM851">
        <v>260</v>
      </c>
      <c r="CN851">
        <v>46</v>
      </c>
      <c r="CO851">
        <v>20</v>
      </c>
      <c r="CP851">
        <v>13</v>
      </c>
      <c r="CQ851">
        <v>4</v>
      </c>
      <c r="CR851">
        <v>1</v>
      </c>
      <c r="CS851">
        <v>0</v>
      </c>
      <c r="CT851">
        <v>1</v>
      </c>
      <c r="CU851">
        <v>0</v>
      </c>
      <c r="CV851">
        <v>3</v>
      </c>
      <c r="CW851">
        <v>0</v>
      </c>
      <c r="CX851">
        <v>1</v>
      </c>
      <c r="CY851">
        <v>0</v>
      </c>
      <c r="CZ851">
        <v>0</v>
      </c>
      <c r="DA851">
        <v>2</v>
      </c>
      <c r="DB851">
        <v>0</v>
      </c>
      <c r="DC851">
        <v>0</v>
      </c>
      <c r="DD851">
        <v>1</v>
      </c>
      <c r="DE851">
        <v>46</v>
      </c>
      <c r="DF851">
        <v>62</v>
      </c>
      <c r="DG851">
        <v>23</v>
      </c>
      <c r="DH851">
        <v>12</v>
      </c>
      <c r="DI851">
        <v>10</v>
      </c>
      <c r="DJ851">
        <v>3</v>
      </c>
      <c r="DK851">
        <v>1</v>
      </c>
      <c r="DL851">
        <v>1</v>
      </c>
      <c r="DM851">
        <v>0</v>
      </c>
      <c r="DN851">
        <v>1</v>
      </c>
      <c r="DO851">
        <v>0</v>
      </c>
      <c r="DP851">
        <v>1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1</v>
      </c>
      <c r="DW851">
        <v>0</v>
      </c>
      <c r="DX851">
        <v>0</v>
      </c>
      <c r="DY851">
        <v>0</v>
      </c>
      <c r="DZ851">
        <v>1</v>
      </c>
      <c r="EA851">
        <v>0</v>
      </c>
      <c r="EB851">
        <v>3</v>
      </c>
      <c r="EC851">
        <v>2</v>
      </c>
      <c r="ED851">
        <v>0</v>
      </c>
      <c r="EE851">
        <v>0</v>
      </c>
      <c r="EF851">
        <v>1</v>
      </c>
      <c r="EG851">
        <v>0</v>
      </c>
      <c r="EH851">
        <v>0</v>
      </c>
      <c r="EI851">
        <v>2</v>
      </c>
      <c r="EJ851">
        <v>0</v>
      </c>
      <c r="EK851">
        <v>62</v>
      </c>
      <c r="EL851">
        <v>35</v>
      </c>
      <c r="EM851">
        <v>9</v>
      </c>
      <c r="EN851">
        <v>4</v>
      </c>
      <c r="EO851">
        <v>0</v>
      </c>
      <c r="EP851">
        <v>4</v>
      </c>
      <c r="EQ851">
        <v>0</v>
      </c>
      <c r="ER851">
        <v>2</v>
      </c>
      <c r="ES851">
        <v>2</v>
      </c>
      <c r="ET851">
        <v>0</v>
      </c>
      <c r="EU851">
        <v>0</v>
      </c>
      <c r="EV851">
        <v>1</v>
      </c>
      <c r="EW851">
        <v>3</v>
      </c>
      <c r="EX851">
        <v>0</v>
      </c>
      <c r="EY851">
        <v>0</v>
      </c>
      <c r="EZ851">
        <v>1</v>
      </c>
      <c r="FA851">
        <v>0</v>
      </c>
      <c r="FB851">
        <v>0</v>
      </c>
      <c r="FC851">
        <v>0</v>
      </c>
      <c r="FD851">
        <v>0</v>
      </c>
      <c r="FE851">
        <v>1</v>
      </c>
      <c r="FF851">
        <v>2</v>
      </c>
      <c r="FG851">
        <v>3</v>
      </c>
      <c r="FH851">
        <v>1</v>
      </c>
      <c r="FI851">
        <v>1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1</v>
      </c>
      <c r="FP851">
        <v>35</v>
      </c>
      <c r="FQ851">
        <v>91</v>
      </c>
      <c r="FR851">
        <v>75</v>
      </c>
      <c r="FS851">
        <v>10</v>
      </c>
      <c r="FT851">
        <v>0</v>
      </c>
      <c r="FU851">
        <v>0</v>
      </c>
      <c r="FV851">
        <v>0</v>
      </c>
      <c r="FW851">
        <v>1</v>
      </c>
      <c r="FX851">
        <v>1</v>
      </c>
      <c r="FY851">
        <v>1</v>
      </c>
      <c r="FZ851">
        <v>1</v>
      </c>
      <c r="GA851">
        <v>0</v>
      </c>
      <c r="GB851">
        <v>0</v>
      </c>
      <c r="GC851">
        <v>0</v>
      </c>
      <c r="GD851">
        <v>1</v>
      </c>
      <c r="GE851">
        <v>0</v>
      </c>
      <c r="GF851">
        <v>0</v>
      </c>
      <c r="GG851">
        <v>0</v>
      </c>
      <c r="GH851">
        <v>0</v>
      </c>
      <c r="GI851">
        <v>1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91</v>
      </c>
      <c r="GV851">
        <v>94</v>
      </c>
      <c r="GW851">
        <v>33</v>
      </c>
      <c r="GX851">
        <v>10</v>
      </c>
      <c r="GY851">
        <v>1</v>
      </c>
      <c r="GZ851">
        <v>5</v>
      </c>
      <c r="HA851">
        <v>4</v>
      </c>
      <c r="HB851">
        <v>3</v>
      </c>
      <c r="HC851">
        <v>10</v>
      </c>
      <c r="HD851">
        <v>5</v>
      </c>
      <c r="HE851">
        <v>2</v>
      </c>
      <c r="HF851">
        <v>1</v>
      </c>
      <c r="HG851">
        <v>3</v>
      </c>
      <c r="HH851">
        <v>1</v>
      </c>
      <c r="HI851">
        <v>2</v>
      </c>
      <c r="HJ851">
        <v>0</v>
      </c>
      <c r="HK851">
        <v>1</v>
      </c>
      <c r="HL851">
        <v>0</v>
      </c>
      <c r="HM851">
        <v>2</v>
      </c>
      <c r="HN851">
        <v>0</v>
      </c>
      <c r="HO851">
        <v>0</v>
      </c>
      <c r="HP851">
        <v>3</v>
      </c>
      <c r="HQ851">
        <v>1</v>
      </c>
      <c r="HR851">
        <v>1</v>
      </c>
      <c r="HS851">
        <v>0</v>
      </c>
      <c r="HT851">
        <v>0</v>
      </c>
      <c r="HU851">
        <v>0</v>
      </c>
      <c r="HV851">
        <v>1</v>
      </c>
      <c r="HW851">
        <v>0</v>
      </c>
      <c r="HX851">
        <v>2</v>
      </c>
      <c r="HY851">
        <v>1</v>
      </c>
      <c r="HZ851">
        <v>2</v>
      </c>
      <c r="IA851">
        <v>94</v>
      </c>
      <c r="IB851">
        <v>121</v>
      </c>
      <c r="IC851">
        <v>69</v>
      </c>
      <c r="ID851">
        <v>9</v>
      </c>
      <c r="IE851">
        <v>8</v>
      </c>
      <c r="IF851">
        <v>3</v>
      </c>
      <c r="IG851">
        <v>6</v>
      </c>
      <c r="IH851">
        <v>9</v>
      </c>
      <c r="II851">
        <v>1</v>
      </c>
      <c r="IJ851">
        <v>0</v>
      </c>
      <c r="IK851">
        <v>2</v>
      </c>
      <c r="IL851">
        <v>3</v>
      </c>
      <c r="IM851">
        <v>1</v>
      </c>
      <c r="IN851">
        <v>0</v>
      </c>
      <c r="IO851">
        <v>2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1</v>
      </c>
      <c r="IW851">
        <v>1</v>
      </c>
      <c r="IX851">
        <v>1</v>
      </c>
      <c r="IY851">
        <v>0</v>
      </c>
      <c r="IZ851">
        <v>1</v>
      </c>
      <c r="JA851">
        <v>0</v>
      </c>
      <c r="JB851">
        <v>0</v>
      </c>
      <c r="JC851">
        <v>0</v>
      </c>
      <c r="JD851">
        <v>1</v>
      </c>
      <c r="JE851">
        <v>3</v>
      </c>
      <c r="JF851">
        <v>121</v>
      </c>
      <c r="JG851">
        <v>2</v>
      </c>
      <c r="JH851">
        <v>0</v>
      </c>
      <c r="JI851">
        <v>0</v>
      </c>
      <c r="JJ851">
        <v>1</v>
      </c>
      <c r="JK851">
        <v>0</v>
      </c>
      <c r="JL851">
        <v>0</v>
      </c>
      <c r="JM851">
        <v>0</v>
      </c>
      <c r="JN851">
        <v>1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2</v>
      </c>
      <c r="JY851">
        <v>1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1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1</v>
      </c>
      <c r="KQ851">
        <v>3</v>
      </c>
      <c r="KR851">
        <v>1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2</v>
      </c>
      <c r="LT851">
        <v>3</v>
      </c>
    </row>
    <row r="852" spans="1:332">
      <c r="A852" t="s">
        <v>265</v>
      </c>
      <c r="B852" t="s">
        <v>1</v>
      </c>
      <c r="C852" t="str">
        <f>"066301"</f>
        <v>066301</v>
      </c>
      <c r="D852" t="s">
        <v>263</v>
      </c>
      <c r="E852">
        <v>70</v>
      </c>
      <c r="F852">
        <v>977</v>
      </c>
      <c r="G852">
        <v>840</v>
      </c>
      <c r="H852">
        <v>133</v>
      </c>
      <c r="I852">
        <v>707</v>
      </c>
      <c r="J852">
        <v>0</v>
      </c>
      <c r="K852">
        <v>3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707</v>
      </c>
      <c r="T852">
        <v>0</v>
      </c>
      <c r="U852">
        <v>0</v>
      </c>
      <c r="V852">
        <v>707</v>
      </c>
      <c r="W852">
        <v>7</v>
      </c>
      <c r="X852">
        <v>2</v>
      </c>
      <c r="Y852">
        <v>5</v>
      </c>
      <c r="Z852">
        <v>0</v>
      </c>
      <c r="AA852">
        <v>700</v>
      </c>
      <c r="AB852">
        <v>303</v>
      </c>
      <c r="AC852">
        <v>35</v>
      </c>
      <c r="AD852">
        <v>44</v>
      </c>
      <c r="AE852">
        <v>47</v>
      </c>
      <c r="AF852">
        <v>5</v>
      </c>
      <c r="AG852">
        <v>1</v>
      </c>
      <c r="AH852">
        <v>0</v>
      </c>
      <c r="AI852">
        <v>42</v>
      </c>
      <c r="AJ852">
        <v>1</v>
      </c>
      <c r="AK852">
        <v>9</v>
      </c>
      <c r="AL852">
        <v>67</v>
      </c>
      <c r="AM852">
        <v>6</v>
      </c>
      <c r="AN852">
        <v>1</v>
      </c>
      <c r="AO852">
        <v>2</v>
      </c>
      <c r="AP852">
        <v>7</v>
      </c>
      <c r="AQ852">
        <v>0</v>
      </c>
      <c r="AR852">
        <v>2</v>
      </c>
      <c r="AS852">
        <v>0</v>
      </c>
      <c r="AT852">
        <v>2</v>
      </c>
      <c r="AU852">
        <v>0</v>
      </c>
      <c r="AV852">
        <v>0</v>
      </c>
      <c r="AW852">
        <v>5</v>
      </c>
      <c r="AX852">
        <v>0</v>
      </c>
      <c r="AY852">
        <v>0</v>
      </c>
      <c r="AZ852">
        <v>1</v>
      </c>
      <c r="BA852">
        <v>1</v>
      </c>
      <c r="BB852">
        <v>2</v>
      </c>
      <c r="BC852">
        <v>0</v>
      </c>
      <c r="BD852">
        <v>1</v>
      </c>
      <c r="BE852">
        <v>0</v>
      </c>
      <c r="BF852">
        <v>22</v>
      </c>
      <c r="BG852">
        <v>303</v>
      </c>
      <c r="BH852">
        <v>177</v>
      </c>
      <c r="BI852">
        <v>117</v>
      </c>
      <c r="BJ852">
        <v>9</v>
      </c>
      <c r="BK852">
        <v>11</v>
      </c>
      <c r="BL852">
        <v>7</v>
      </c>
      <c r="BM852">
        <v>0</v>
      </c>
      <c r="BN852">
        <v>5</v>
      </c>
      <c r="BO852">
        <v>2</v>
      </c>
      <c r="BP852">
        <v>1</v>
      </c>
      <c r="BQ852">
        <v>2</v>
      </c>
      <c r="BR852">
        <v>3</v>
      </c>
      <c r="BS852">
        <v>3</v>
      </c>
      <c r="BT852">
        <v>5</v>
      </c>
      <c r="BU852">
        <v>0</v>
      </c>
      <c r="BV852">
        <v>0</v>
      </c>
      <c r="BW852">
        <v>0</v>
      </c>
      <c r="BX852">
        <v>11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1</v>
      </c>
      <c r="CM852">
        <v>177</v>
      </c>
      <c r="CN852">
        <v>18</v>
      </c>
      <c r="CO852">
        <v>11</v>
      </c>
      <c r="CP852">
        <v>0</v>
      </c>
      <c r="CQ852">
        <v>1</v>
      </c>
      <c r="CR852">
        <v>1</v>
      </c>
      <c r="CS852">
        <v>0</v>
      </c>
      <c r="CT852">
        <v>1</v>
      </c>
      <c r="CU852">
        <v>0</v>
      </c>
      <c r="CV852">
        <v>1</v>
      </c>
      <c r="CW852">
        <v>0</v>
      </c>
      <c r="CX852">
        <v>0</v>
      </c>
      <c r="CY852">
        <v>0</v>
      </c>
      <c r="CZ852">
        <v>1</v>
      </c>
      <c r="DA852">
        <v>0</v>
      </c>
      <c r="DB852">
        <v>0</v>
      </c>
      <c r="DC852">
        <v>1</v>
      </c>
      <c r="DD852">
        <v>1</v>
      </c>
      <c r="DE852">
        <v>18</v>
      </c>
      <c r="DF852">
        <v>33</v>
      </c>
      <c r="DG852">
        <v>22</v>
      </c>
      <c r="DH852">
        <v>0</v>
      </c>
      <c r="DI852">
        <v>1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4</v>
      </c>
      <c r="DR852">
        <v>0</v>
      </c>
      <c r="DS852">
        <v>0</v>
      </c>
      <c r="DT852">
        <v>0</v>
      </c>
      <c r="DU852">
        <v>1</v>
      </c>
      <c r="DV852">
        <v>0</v>
      </c>
      <c r="DW852">
        <v>0</v>
      </c>
      <c r="DX852">
        <v>0</v>
      </c>
      <c r="DY852">
        <v>0</v>
      </c>
      <c r="DZ852">
        <v>2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3</v>
      </c>
      <c r="EK852">
        <v>33</v>
      </c>
      <c r="EL852">
        <v>18</v>
      </c>
      <c r="EM852">
        <v>4</v>
      </c>
      <c r="EN852">
        <v>6</v>
      </c>
      <c r="EO852">
        <v>4</v>
      </c>
      <c r="EP852">
        <v>1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0</v>
      </c>
      <c r="FD852">
        <v>0</v>
      </c>
      <c r="FE852">
        <v>0</v>
      </c>
      <c r="FF852">
        <v>0</v>
      </c>
      <c r="FG852">
        <v>3</v>
      </c>
      <c r="FH852">
        <v>0</v>
      </c>
      <c r="FI852">
        <v>0</v>
      </c>
      <c r="FJ852">
        <v>0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18</v>
      </c>
      <c r="FQ852">
        <v>48</v>
      </c>
      <c r="FR852">
        <v>31</v>
      </c>
      <c r="FS852">
        <v>14</v>
      </c>
      <c r="FT852">
        <v>0</v>
      </c>
      <c r="FU852">
        <v>1</v>
      </c>
      <c r="FV852">
        <v>0</v>
      </c>
      <c r="FW852">
        <v>0</v>
      </c>
      <c r="FX852">
        <v>0</v>
      </c>
      <c r="FY852">
        <v>0</v>
      </c>
      <c r="FZ852">
        <v>0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1</v>
      </c>
      <c r="GI852">
        <v>0</v>
      </c>
      <c r="GJ852">
        <v>0</v>
      </c>
      <c r="GK852">
        <v>0</v>
      </c>
      <c r="GL852">
        <v>1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48</v>
      </c>
      <c r="GV852">
        <v>34</v>
      </c>
      <c r="GW852">
        <v>10</v>
      </c>
      <c r="GX852">
        <v>0</v>
      </c>
      <c r="GY852">
        <v>1</v>
      </c>
      <c r="GZ852">
        <v>6</v>
      </c>
      <c r="HA852">
        <v>1</v>
      </c>
      <c r="HB852">
        <v>0</v>
      </c>
      <c r="HC852">
        <v>4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1</v>
      </c>
      <c r="HK852">
        <v>0</v>
      </c>
      <c r="HL852">
        <v>0</v>
      </c>
      <c r="HM852">
        <v>2</v>
      </c>
      <c r="HN852">
        <v>0</v>
      </c>
      <c r="HO852">
        <v>1</v>
      </c>
      <c r="HP852">
        <v>2</v>
      </c>
      <c r="HQ852">
        <v>1</v>
      </c>
      <c r="HR852">
        <v>0</v>
      </c>
      <c r="HS852">
        <v>0</v>
      </c>
      <c r="HT852">
        <v>0</v>
      </c>
      <c r="HU852">
        <v>0</v>
      </c>
      <c r="HV852">
        <v>2</v>
      </c>
      <c r="HW852">
        <v>1</v>
      </c>
      <c r="HX852">
        <v>0</v>
      </c>
      <c r="HY852">
        <v>1</v>
      </c>
      <c r="HZ852">
        <v>1</v>
      </c>
      <c r="IA852">
        <v>34</v>
      </c>
      <c r="IB852">
        <v>69</v>
      </c>
      <c r="IC852">
        <v>39</v>
      </c>
      <c r="ID852">
        <v>6</v>
      </c>
      <c r="IE852">
        <v>9</v>
      </c>
      <c r="IF852">
        <v>0</v>
      </c>
      <c r="IG852">
        <v>4</v>
      </c>
      <c r="IH852">
        <v>2</v>
      </c>
      <c r="II852">
        <v>1</v>
      </c>
      <c r="IJ852">
        <v>1</v>
      </c>
      <c r="IK852">
        <v>0</v>
      </c>
      <c r="IL852">
        <v>1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0</v>
      </c>
      <c r="IW852">
        <v>1</v>
      </c>
      <c r="IX852">
        <v>0</v>
      </c>
      <c r="IY852">
        <v>0</v>
      </c>
      <c r="IZ852">
        <v>0</v>
      </c>
      <c r="JA852">
        <v>0</v>
      </c>
      <c r="JB852">
        <v>0</v>
      </c>
      <c r="JC852">
        <v>1</v>
      </c>
      <c r="JD852">
        <v>0</v>
      </c>
      <c r="JE852">
        <v>4</v>
      </c>
      <c r="JF852">
        <v>69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0</v>
      </c>
      <c r="KS852">
        <v>0</v>
      </c>
      <c r="KT852">
        <v>0</v>
      </c>
      <c r="KU852">
        <v>0</v>
      </c>
      <c r="KV852">
        <v>0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</row>
    <row r="853" spans="1:332">
      <c r="A853" t="s">
        <v>264</v>
      </c>
      <c r="B853" t="s">
        <v>1</v>
      </c>
      <c r="C853" t="str">
        <f>"066301"</f>
        <v>066301</v>
      </c>
      <c r="D853" t="s">
        <v>263</v>
      </c>
      <c r="E853">
        <v>71</v>
      </c>
      <c r="F853">
        <v>1791</v>
      </c>
      <c r="G853">
        <v>1395</v>
      </c>
      <c r="H853">
        <v>97</v>
      </c>
      <c r="I853">
        <v>1298</v>
      </c>
      <c r="J853">
        <v>3</v>
      </c>
      <c r="K853">
        <v>16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1298</v>
      </c>
      <c r="T853">
        <v>0</v>
      </c>
      <c r="U853">
        <v>0</v>
      </c>
      <c r="V853">
        <v>1298</v>
      </c>
      <c r="W853">
        <v>5</v>
      </c>
      <c r="X853">
        <v>4</v>
      </c>
      <c r="Y853">
        <v>1</v>
      </c>
      <c r="Z853">
        <v>0</v>
      </c>
      <c r="AA853">
        <v>1293</v>
      </c>
      <c r="AB853">
        <v>469</v>
      </c>
      <c r="AC853">
        <v>61</v>
      </c>
      <c r="AD853">
        <v>45</v>
      </c>
      <c r="AE853">
        <v>82</v>
      </c>
      <c r="AF853">
        <v>4</v>
      </c>
      <c r="AG853">
        <v>0</v>
      </c>
      <c r="AH853">
        <v>0</v>
      </c>
      <c r="AI853">
        <v>86</v>
      </c>
      <c r="AJ853">
        <v>0</v>
      </c>
      <c r="AK853">
        <v>16</v>
      </c>
      <c r="AL853">
        <v>98</v>
      </c>
      <c r="AM853">
        <v>5</v>
      </c>
      <c r="AN853">
        <v>3</v>
      </c>
      <c r="AO853">
        <v>6</v>
      </c>
      <c r="AP853">
        <v>1</v>
      </c>
      <c r="AQ853">
        <v>1</v>
      </c>
      <c r="AR853">
        <v>1</v>
      </c>
      <c r="AS853">
        <v>0</v>
      </c>
      <c r="AT853">
        <v>1</v>
      </c>
      <c r="AU853">
        <v>2</v>
      </c>
      <c r="AV853">
        <v>2</v>
      </c>
      <c r="AW853">
        <v>4</v>
      </c>
      <c r="AX853">
        <v>3</v>
      </c>
      <c r="AY853">
        <v>0</v>
      </c>
      <c r="AZ853">
        <v>1</v>
      </c>
      <c r="BA853">
        <v>0</v>
      </c>
      <c r="BB853">
        <v>0</v>
      </c>
      <c r="BC853">
        <v>1</v>
      </c>
      <c r="BD853">
        <v>1</v>
      </c>
      <c r="BE853">
        <v>1</v>
      </c>
      <c r="BF853">
        <v>44</v>
      </c>
      <c r="BG853">
        <v>469</v>
      </c>
      <c r="BH853">
        <v>366</v>
      </c>
      <c r="BI853">
        <v>213</v>
      </c>
      <c r="BJ853">
        <v>36</v>
      </c>
      <c r="BK853">
        <v>26</v>
      </c>
      <c r="BL853">
        <v>31</v>
      </c>
      <c r="BM853">
        <v>0</v>
      </c>
      <c r="BN853">
        <v>20</v>
      </c>
      <c r="BO853">
        <v>2</v>
      </c>
      <c r="BP853">
        <v>2</v>
      </c>
      <c r="BQ853">
        <v>2</v>
      </c>
      <c r="BR853">
        <v>16</v>
      </c>
      <c r="BS853">
        <v>1</v>
      </c>
      <c r="BT853">
        <v>3</v>
      </c>
      <c r="BU853">
        <v>1</v>
      </c>
      <c r="BV853">
        <v>0</v>
      </c>
      <c r="BW853">
        <v>0</v>
      </c>
      <c r="BX853">
        <v>1</v>
      </c>
      <c r="BY853">
        <v>4</v>
      </c>
      <c r="BZ853">
        <v>0</v>
      </c>
      <c r="CA853">
        <v>1</v>
      </c>
      <c r="CB853">
        <v>2</v>
      </c>
      <c r="CC853">
        <v>1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3</v>
      </c>
      <c r="CK853">
        <v>1</v>
      </c>
      <c r="CL853">
        <v>0</v>
      </c>
      <c r="CM853">
        <v>366</v>
      </c>
      <c r="CN853">
        <v>35</v>
      </c>
      <c r="CO853">
        <v>13</v>
      </c>
      <c r="CP853">
        <v>8</v>
      </c>
      <c r="CQ853">
        <v>0</v>
      </c>
      <c r="CR853">
        <v>2</v>
      </c>
      <c r="CS853">
        <v>1</v>
      </c>
      <c r="CT853">
        <v>1</v>
      </c>
      <c r="CU853">
        <v>1</v>
      </c>
      <c r="CV853">
        <v>0</v>
      </c>
      <c r="CW853">
        <v>4</v>
      </c>
      <c r="CX853">
        <v>0</v>
      </c>
      <c r="CY853">
        <v>1</v>
      </c>
      <c r="CZ853">
        <v>1</v>
      </c>
      <c r="DA853">
        <v>0</v>
      </c>
      <c r="DB853">
        <v>0</v>
      </c>
      <c r="DC853">
        <v>0</v>
      </c>
      <c r="DD853">
        <v>3</v>
      </c>
      <c r="DE853">
        <v>35</v>
      </c>
      <c r="DF853">
        <v>77</v>
      </c>
      <c r="DG853">
        <v>32</v>
      </c>
      <c r="DH853">
        <v>7</v>
      </c>
      <c r="DI853">
        <v>17</v>
      </c>
      <c r="DJ853">
        <v>4</v>
      </c>
      <c r="DK853">
        <v>8</v>
      </c>
      <c r="DL853">
        <v>0</v>
      </c>
      <c r="DM853">
        <v>0</v>
      </c>
      <c r="DN853">
        <v>1</v>
      </c>
      <c r="DO853">
        <v>0</v>
      </c>
      <c r="DP853">
        <v>1</v>
      </c>
      <c r="DQ853">
        <v>0</v>
      </c>
      <c r="DR853">
        <v>0</v>
      </c>
      <c r="DS853">
        <v>0</v>
      </c>
      <c r="DT853">
        <v>0</v>
      </c>
      <c r="DU853">
        <v>1</v>
      </c>
      <c r="DV853">
        <v>0</v>
      </c>
      <c r="DW853">
        <v>1</v>
      </c>
      <c r="DX853">
        <v>0</v>
      </c>
      <c r="DY853">
        <v>0</v>
      </c>
      <c r="DZ853">
        <v>1</v>
      </c>
      <c r="EA853">
        <v>3</v>
      </c>
      <c r="EB853">
        <v>1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77</v>
      </c>
      <c r="EL853">
        <v>28</v>
      </c>
      <c r="EM853">
        <v>11</v>
      </c>
      <c r="EN853">
        <v>2</v>
      </c>
      <c r="EO853">
        <v>2</v>
      </c>
      <c r="EP853">
        <v>3</v>
      </c>
      <c r="EQ853">
        <v>0</v>
      </c>
      <c r="ER853">
        <v>3</v>
      </c>
      <c r="ES853">
        <v>0</v>
      </c>
      <c r="ET853">
        <v>0</v>
      </c>
      <c r="EU853">
        <v>0</v>
      </c>
      <c r="EV853">
        <v>0</v>
      </c>
      <c r="EW853">
        <v>2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4</v>
      </c>
      <c r="FH853">
        <v>0</v>
      </c>
      <c r="FI853">
        <v>0</v>
      </c>
      <c r="FJ853">
        <v>0</v>
      </c>
      <c r="FK853">
        <v>0</v>
      </c>
      <c r="FL853">
        <v>1</v>
      </c>
      <c r="FM853">
        <v>0</v>
      </c>
      <c r="FN853">
        <v>0</v>
      </c>
      <c r="FO853">
        <v>0</v>
      </c>
      <c r="FP853">
        <v>28</v>
      </c>
      <c r="FQ853">
        <v>92</v>
      </c>
      <c r="FR853">
        <v>62</v>
      </c>
      <c r="FS853">
        <v>15</v>
      </c>
      <c r="FT853">
        <v>1</v>
      </c>
      <c r="FU853">
        <v>2</v>
      </c>
      <c r="FV853">
        <v>0</v>
      </c>
      <c r="FW853">
        <v>0</v>
      </c>
      <c r="FX853">
        <v>1</v>
      </c>
      <c r="FY853">
        <v>3</v>
      </c>
      <c r="FZ853">
        <v>1</v>
      </c>
      <c r="GA853">
        <v>0</v>
      </c>
      <c r="GB853">
        <v>0</v>
      </c>
      <c r="GC853">
        <v>0</v>
      </c>
      <c r="GD853">
        <v>1</v>
      </c>
      <c r="GE853">
        <v>1</v>
      </c>
      <c r="GF853">
        <v>0</v>
      </c>
      <c r="GG853">
        <v>0</v>
      </c>
      <c r="GH853">
        <v>1</v>
      </c>
      <c r="GI853">
        <v>1</v>
      </c>
      <c r="GJ853">
        <v>0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3</v>
      </c>
      <c r="GU853">
        <v>92</v>
      </c>
      <c r="GV853">
        <v>97</v>
      </c>
      <c r="GW853">
        <v>29</v>
      </c>
      <c r="GX853">
        <v>2</v>
      </c>
      <c r="GY853">
        <v>2</v>
      </c>
      <c r="GZ853">
        <v>0</v>
      </c>
      <c r="HA853">
        <v>2</v>
      </c>
      <c r="HB853">
        <v>2</v>
      </c>
      <c r="HC853">
        <v>38</v>
      </c>
      <c r="HD853">
        <v>0</v>
      </c>
      <c r="HE853">
        <v>0</v>
      </c>
      <c r="HF853">
        <v>0</v>
      </c>
      <c r="HG853">
        <v>1</v>
      </c>
      <c r="HH853">
        <v>1</v>
      </c>
      <c r="HI853">
        <v>3</v>
      </c>
      <c r="HJ853">
        <v>0</v>
      </c>
      <c r="HK853">
        <v>0</v>
      </c>
      <c r="HL853">
        <v>0</v>
      </c>
      <c r="HM853">
        <v>4</v>
      </c>
      <c r="HN853">
        <v>0</v>
      </c>
      <c r="HO853">
        <v>2</v>
      </c>
      <c r="HP853">
        <v>0</v>
      </c>
      <c r="HQ853">
        <v>1</v>
      </c>
      <c r="HR853">
        <v>0</v>
      </c>
      <c r="HS853">
        <v>0</v>
      </c>
      <c r="HT853">
        <v>0</v>
      </c>
      <c r="HU853">
        <v>1</v>
      </c>
      <c r="HV853">
        <v>4</v>
      </c>
      <c r="HW853">
        <v>1</v>
      </c>
      <c r="HX853">
        <v>1</v>
      </c>
      <c r="HY853">
        <v>3</v>
      </c>
      <c r="HZ853">
        <v>0</v>
      </c>
      <c r="IA853">
        <v>97</v>
      </c>
      <c r="IB853">
        <v>124</v>
      </c>
      <c r="IC853">
        <v>60</v>
      </c>
      <c r="ID853">
        <v>5</v>
      </c>
      <c r="IE853">
        <v>33</v>
      </c>
      <c r="IF853">
        <v>2</v>
      </c>
      <c r="IG853">
        <v>11</v>
      </c>
      <c r="IH853">
        <v>2</v>
      </c>
      <c r="II853">
        <v>1</v>
      </c>
      <c r="IJ853">
        <v>2</v>
      </c>
      <c r="IK853">
        <v>5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1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1</v>
      </c>
      <c r="JB853">
        <v>0</v>
      </c>
      <c r="JC853">
        <v>0</v>
      </c>
      <c r="JD853">
        <v>0</v>
      </c>
      <c r="JE853">
        <v>1</v>
      </c>
      <c r="JF853">
        <v>124</v>
      </c>
      <c r="JG853">
        <v>1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0</v>
      </c>
      <c r="JO853">
        <v>0</v>
      </c>
      <c r="JP853">
        <v>0</v>
      </c>
      <c r="JQ853">
        <v>1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1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4</v>
      </c>
      <c r="KR853">
        <v>1</v>
      </c>
      <c r="KS853">
        <v>1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2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4</v>
      </c>
    </row>
    <row r="854" spans="1:332">
      <c r="A854" t="s">
        <v>262</v>
      </c>
      <c r="B854" t="s">
        <v>1</v>
      </c>
      <c r="C854" t="str">
        <f>"066301"</f>
        <v>066301</v>
      </c>
      <c r="D854" t="s">
        <v>261</v>
      </c>
      <c r="E854">
        <v>72</v>
      </c>
      <c r="F854">
        <v>1720</v>
      </c>
      <c r="G854">
        <v>1310</v>
      </c>
      <c r="H854">
        <v>227</v>
      </c>
      <c r="I854">
        <v>1083</v>
      </c>
      <c r="J854">
        <v>1</v>
      </c>
      <c r="K854">
        <v>8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1083</v>
      </c>
      <c r="T854">
        <v>0</v>
      </c>
      <c r="U854">
        <v>0</v>
      </c>
      <c r="V854">
        <v>1083</v>
      </c>
      <c r="W854">
        <v>3</v>
      </c>
      <c r="X854">
        <v>2</v>
      </c>
      <c r="Y854">
        <v>1</v>
      </c>
      <c r="Z854">
        <v>0</v>
      </c>
      <c r="AA854">
        <v>1080</v>
      </c>
      <c r="AB854">
        <v>440</v>
      </c>
      <c r="AC854">
        <v>85</v>
      </c>
      <c r="AD854">
        <v>62</v>
      </c>
      <c r="AE854">
        <v>95</v>
      </c>
      <c r="AF854">
        <v>3</v>
      </c>
      <c r="AG854">
        <v>3</v>
      </c>
      <c r="AH854">
        <v>1</v>
      </c>
      <c r="AI854">
        <v>50</v>
      </c>
      <c r="AJ854">
        <v>0</v>
      </c>
      <c r="AK854">
        <v>24</v>
      </c>
      <c r="AL854">
        <v>47</v>
      </c>
      <c r="AM854">
        <v>7</v>
      </c>
      <c r="AN854">
        <v>4</v>
      </c>
      <c r="AO854">
        <v>6</v>
      </c>
      <c r="AP854">
        <v>3</v>
      </c>
      <c r="AQ854">
        <v>1</v>
      </c>
      <c r="AR854">
        <v>0</v>
      </c>
      <c r="AS854">
        <v>1</v>
      </c>
      <c r="AT854">
        <v>1</v>
      </c>
      <c r="AU854">
        <v>0</v>
      </c>
      <c r="AV854">
        <v>0</v>
      </c>
      <c r="AW854">
        <v>7</v>
      </c>
      <c r="AX854">
        <v>1</v>
      </c>
      <c r="AY854">
        <v>0</v>
      </c>
      <c r="AZ854">
        <v>1</v>
      </c>
      <c r="BA854">
        <v>2</v>
      </c>
      <c r="BB854">
        <v>1</v>
      </c>
      <c r="BC854">
        <v>0</v>
      </c>
      <c r="BD854">
        <v>3</v>
      </c>
      <c r="BE854">
        <v>0</v>
      </c>
      <c r="BF854">
        <v>32</v>
      </c>
      <c r="BG854">
        <v>440</v>
      </c>
      <c r="BH854">
        <v>252</v>
      </c>
      <c r="BI854">
        <v>170</v>
      </c>
      <c r="BJ854">
        <v>21</v>
      </c>
      <c r="BK854">
        <v>14</v>
      </c>
      <c r="BL854">
        <v>13</v>
      </c>
      <c r="BM854">
        <v>0</v>
      </c>
      <c r="BN854">
        <v>6</v>
      </c>
      <c r="BO854">
        <v>5</v>
      </c>
      <c r="BP854">
        <v>0</v>
      </c>
      <c r="BQ854">
        <v>3</v>
      </c>
      <c r="BR854">
        <v>5</v>
      </c>
      <c r="BS854">
        <v>1</v>
      </c>
      <c r="BT854">
        <v>5</v>
      </c>
      <c r="BU854">
        <v>0</v>
      </c>
      <c r="BV854">
        <v>0</v>
      </c>
      <c r="BW854">
        <v>0</v>
      </c>
      <c r="BX854">
        <v>0</v>
      </c>
      <c r="BY854">
        <v>8</v>
      </c>
      <c r="BZ854">
        <v>0</v>
      </c>
      <c r="CA854">
        <v>0</v>
      </c>
      <c r="CB854">
        <v>0</v>
      </c>
      <c r="CC854">
        <v>1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252</v>
      </c>
      <c r="CN854">
        <v>47</v>
      </c>
      <c r="CO854">
        <v>24</v>
      </c>
      <c r="CP854">
        <v>9</v>
      </c>
      <c r="CQ854">
        <v>1</v>
      </c>
      <c r="CR854">
        <v>5</v>
      </c>
      <c r="CS854">
        <v>0</v>
      </c>
      <c r="CT854">
        <v>2</v>
      </c>
      <c r="CU854">
        <v>1</v>
      </c>
      <c r="CV854">
        <v>0</v>
      </c>
      <c r="CW854">
        <v>1</v>
      </c>
      <c r="CX854">
        <v>0</v>
      </c>
      <c r="CY854">
        <v>0</v>
      </c>
      <c r="CZ854">
        <v>1</v>
      </c>
      <c r="DA854">
        <v>0</v>
      </c>
      <c r="DB854">
        <v>0</v>
      </c>
      <c r="DC854">
        <v>1</v>
      </c>
      <c r="DD854">
        <v>2</v>
      </c>
      <c r="DE854">
        <v>47</v>
      </c>
      <c r="DF854">
        <v>65</v>
      </c>
      <c r="DG854">
        <v>35</v>
      </c>
      <c r="DH854">
        <v>3</v>
      </c>
      <c r="DI854">
        <v>12</v>
      </c>
      <c r="DJ854">
        <v>3</v>
      </c>
      <c r="DK854">
        <v>1</v>
      </c>
      <c r="DL854">
        <v>1</v>
      </c>
      <c r="DM854">
        <v>0</v>
      </c>
      <c r="DN854">
        <v>0</v>
      </c>
      <c r="DO854">
        <v>0</v>
      </c>
      <c r="DP854">
        <v>0</v>
      </c>
      <c r="DQ854">
        <v>2</v>
      </c>
      <c r="DR854">
        <v>0</v>
      </c>
      <c r="DS854">
        <v>0</v>
      </c>
      <c r="DT854">
        <v>0</v>
      </c>
      <c r="DU854">
        <v>0</v>
      </c>
      <c r="DV854">
        <v>1</v>
      </c>
      <c r="DW854">
        <v>3</v>
      </c>
      <c r="DX854">
        <v>0</v>
      </c>
      <c r="DY854">
        <v>0</v>
      </c>
      <c r="DZ854">
        <v>0</v>
      </c>
      <c r="EA854">
        <v>0</v>
      </c>
      <c r="EB854">
        <v>1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2</v>
      </c>
      <c r="EJ854">
        <v>1</v>
      </c>
      <c r="EK854">
        <v>65</v>
      </c>
      <c r="EL854">
        <v>18</v>
      </c>
      <c r="EM854">
        <v>7</v>
      </c>
      <c r="EN854">
        <v>3</v>
      </c>
      <c r="EO854">
        <v>2</v>
      </c>
      <c r="EP854">
        <v>1</v>
      </c>
      <c r="EQ854">
        <v>0</v>
      </c>
      <c r="ER854">
        <v>0</v>
      </c>
      <c r="ES854">
        <v>0</v>
      </c>
      <c r="ET854">
        <v>1</v>
      </c>
      <c r="EU854">
        <v>0</v>
      </c>
      <c r="EV854">
        <v>0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1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2</v>
      </c>
      <c r="FN854">
        <v>1</v>
      </c>
      <c r="FO854">
        <v>0</v>
      </c>
      <c r="FP854">
        <v>18</v>
      </c>
      <c r="FQ854">
        <v>106</v>
      </c>
      <c r="FR854">
        <v>60</v>
      </c>
      <c r="FS854">
        <v>18</v>
      </c>
      <c r="FT854">
        <v>3</v>
      </c>
      <c r="FU854">
        <v>7</v>
      </c>
      <c r="FV854">
        <v>0</v>
      </c>
      <c r="FW854">
        <v>1</v>
      </c>
      <c r="FX854">
        <v>3</v>
      </c>
      <c r="FY854">
        <v>5</v>
      </c>
      <c r="FZ854">
        <v>0</v>
      </c>
      <c r="GA854">
        <v>0</v>
      </c>
      <c r="GB854">
        <v>0</v>
      </c>
      <c r="GC854">
        <v>0</v>
      </c>
      <c r="GD854">
        <v>1</v>
      </c>
      <c r="GE854">
        <v>0</v>
      </c>
      <c r="GF854">
        <v>0</v>
      </c>
      <c r="GG854">
        <v>0</v>
      </c>
      <c r="GH854">
        <v>0</v>
      </c>
      <c r="GI854">
        <v>1</v>
      </c>
      <c r="GJ854">
        <v>0</v>
      </c>
      <c r="GK854">
        <v>0</v>
      </c>
      <c r="GL854">
        <v>0</v>
      </c>
      <c r="GM854">
        <v>1</v>
      </c>
      <c r="GN854">
        <v>0</v>
      </c>
      <c r="GO854">
        <v>4</v>
      </c>
      <c r="GP854">
        <v>0</v>
      </c>
      <c r="GQ854">
        <v>0</v>
      </c>
      <c r="GR854">
        <v>1</v>
      </c>
      <c r="GS854">
        <v>0</v>
      </c>
      <c r="GT854">
        <v>1</v>
      </c>
      <c r="GU854">
        <v>106</v>
      </c>
      <c r="GV854">
        <v>89</v>
      </c>
      <c r="GW854">
        <v>22</v>
      </c>
      <c r="GX854">
        <v>6</v>
      </c>
      <c r="GY854">
        <v>2</v>
      </c>
      <c r="GZ854">
        <v>4</v>
      </c>
      <c r="HA854">
        <v>4</v>
      </c>
      <c r="HB854">
        <v>7</v>
      </c>
      <c r="HC854">
        <v>25</v>
      </c>
      <c r="HD854">
        <v>0</v>
      </c>
      <c r="HE854">
        <v>1</v>
      </c>
      <c r="HF854">
        <v>1</v>
      </c>
      <c r="HG854">
        <v>5</v>
      </c>
      <c r="HH854">
        <v>0</v>
      </c>
      <c r="HI854">
        <v>0</v>
      </c>
      <c r="HJ854">
        <v>0</v>
      </c>
      <c r="HK854">
        <v>1</v>
      </c>
      <c r="HL854">
        <v>0</v>
      </c>
      <c r="HM854">
        <v>4</v>
      </c>
      <c r="HN854">
        <v>0</v>
      </c>
      <c r="HO854">
        <v>1</v>
      </c>
      <c r="HP854">
        <v>0</v>
      </c>
      <c r="HQ854">
        <v>0</v>
      </c>
      <c r="HR854">
        <v>0</v>
      </c>
      <c r="HS854">
        <v>0</v>
      </c>
      <c r="HT854">
        <v>0</v>
      </c>
      <c r="HU854">
        <v>0</v>
      </c>
      <c r="HV854">
        <v>2</v>
      </c>
      <c r="HW854">
        <v>0</v>
      </c>
      <c r="HX854">
        <v>1</v>
      </c>
      <c r="HY854">
        <v>1</v>
      </c>
      <c r="HZ854">
        <v>2</v>
      </c>
      <c r="IA854">
        <v>89</v>
      </c>
      <c r="IB854">
        <v>63</v>
      </c>
      <c r="IC854">
        <v>33</v>
      </c>
      <c r="ID854">
        <v>6</v>
      </c>
      <c r="IE854">
        <v>0</v>
      </c>
      <c r="IF854">
        <v>1</v>
      </c>
      <c r="IG854">
        <v>7</v>
      </c>
      <c r="IH854">
        <v>3</v>
      </c>
      <c r="II854">
        <v>1</v>
      </c>
      <c r="IJ854">
        <v>0</v>
      </c>
      <c r="IK854">
        <v>0</v>
      </c>
      <c r="IL854">
        <v>1</v>
      </c>
      <c r="IM854">
        <v>2</v>
      </c>
      <c r="IN854">
        <v>0</v>
      </c>
      <c r="IO854">
        <v>0</v>
      </c>
      <c r="IP854">
        <v>0</v>
      </c>
      <c r="IQ854">
        <v>0</v>
      </c>
      <c r="IR854">
        <v>1</v>
      </c>
      <c r="IS854">
        <v>0</v>
      </c>
      <c r="IT854">
        <v>0</v>
      </c>
      <c r="IU854">
        <v>0</v>
      </c>
      <c r="IV854">
        <v>0</v>
      </c>
      <c r="IW854">
        <v>1</v>
      </c>
      <c r="IX854">
        <v>0</v>
      </c>
      <c r="IY854">
        <v>0</v>
      </c>
      <c r="IZ854">
        <v>2</v>
      </c>
      <c r="JA854">
        <v>1</v>
      </c>
      <c r="JB854">
        <v>1</v>
      </c>
      <c r="JC854">
        <v>0</v>
      </c>
      <c r="JD854">
        <v>0</v>
      </c>
      <c r="JE854">
        <v>3</v>
      </c>
      <c r="JF854">
        <v>63</v>
      </c>
      <c r="JG854">
        <v>0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</row>
    <row r="855" spans="1:332">
      <c r="A855" t="s">
        <v>260</v>
      </c>
      <c r="B855" t="s">
        <v>1</v>
      </c>
      <c r="C855" t="str">
        <f>"066301"</f>
        <v>066301</v>
      </c>
      <c r="D855" t="s">
        <v>259</v>
      </c>
      <c r="E855">
        <v>73</v>
      </c>
      <c r="F855">
        <v>2192</v>
      </c>
      <c r="G855">
        <v>1700</v>
      </c>
      <c r="H855">
        <v>363</v>
      </c>
      <c r="I855">
        <v>1337</v>
      </c>
      <c r="J855">
        <v>1</v>
      </c>
      <c r="K855">
        <v>6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1337</v>
      </c>
      <c r="T855">
        <v>0</v>
      </c>
      <c r="U855">
        <v>0</v>
      </c>
      <c r="V855">
        <v>1337</v>
      </c>
      <c r="W855">
        <v>18</v>
      </c>
      <c r="X855">
        <v>11</v>
      </c>
      <c r="Y855">
        <v>7</v>
      </c>
      <c r="Z855">
        <v>0</v>
      </c>
      <c r="AA855">
        <v>1319</v>
      </c>
      <c r="AB855">
        <v>500</v>
      </c>
      <c r="AC855">
        <v>93</v>
      </c>
      <c r="AD855">
        <v>55</v>
      </c>
      <c r="AE855">
        <v>120</v>
      </c>
      <c r="AF855">
        <v>4</v>
      </c>
      <c r="AG855">
        <v>6</v>
      </c>
      <c r="AH855">
        <v>0</v>
      </c>
      <c r="AI855">
        <v>65</v>
      </c>
      <c r="AJ855">
        <v>1</v>
      </c>
      <c r="AK855">
        <v>20</v>
      </c>
      <c r="AL855">
        <v>64</v>
      </c>
      <c r="AM855">
        <v>7</v>
      </c>
      <c r="AN855">
        <v>3</v>
      </c>
      <c r="AO855">
        <v>3</v>
      </c>
      <c r="AP855">
        <v>5</v>
      </c>
      <c r="AQ855">
        <v>1</v>
      </c>
      <c r="AR855">
        <v>3</v>
      </c>
      <c r="AS855">
        <v>2</v>
      </c>
      <c r="AT855">
        <v>0</v>
      </c>
      <c r="AU855">
        <v>1</v>
      </c>
      <c r="AV855">
        <v>0</v>
      </c>
      <c r="AW855">
        <v>6</v>
      </c>
      <c r="AX855">
        <v>2</v>
      </c>
      <c r="AY855">
        <v>0</v>
      </c>
      <c r="AZ855">
        <v>1</v>
      </c>
      <c r="BA855">
        <v>1</v>
      </c>
      <c r="BB855">
        <v>1</v>
      </c>
      <c r="BC855">
        <v>1</v>
      </c>
      <c r="BD855">
        <v>5</v>
      </c>
      <c r="BE855">
        <v>0</v>
      </c>
      <c r="BF855">
        <v>30</v>
      </c>
      <c r="BG855">
        <v>500</v>
      </c>
      <c r="BH855">
        <v>306</v>
      </c>
      <c r="BI855">
        <v>186</v>
      </c>
      <c r="BJ855">
        <v>28</v>
      </c>
      <c r="BK855">
        <v>18</v>
      </c>
      <c r="BL855">
        <v>12</v>
      </c>
      <c r="BM855">
        <v>1</v>
      </c>
      <c r="BN855">
        <v>25</v>
      </c>
      <c r="BO855">
        <v>5</v>
      </c>
      <c r="BP855">
        <v>0</v>
      </c>
      <c r="BQ855">
        <v>0</v>
      </c>
      <c r="BR855">
        <v>4</v>
      </c>
      <c r="BS855">
        <v>0</v>
      </c>
      <c r="BT855">
        <v>14</v>
      </c>
      <c r="BU855">
        <v>0</v>
      </c>
      <c r="BV855">
        <v>0</v>
      </c>
      <c r="BW855">
        <v>0</v>
      </c>
      <c r="BX855">
        <v>2</v>
      </c>
      <c r="BY855">
        <v>2</v>
      </c>
      <c r="BZ855">
        <v>1</v>
      </c>
      <c r="CA855">
        <v>1</v>
      </c>
      <c r="CB855">
        <v>0</v>
      </c>
      <c r="CC855">
        <v>1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2</v>
      </c>
      <c r="CJ855">
        <v>0</v>
      </c>
      <c r="CK855">
        <v>1</v>
      </c>
      <c r="CL855">
        <v>3</v>
      </c>
      <c r="CM855">
        <v>306</v>
      </c>
      <c r="CN855">
        <v>47</v>
      </c>
      <c r="CO855">
        <v>20</v>
      </c>
      <c r="CP855">
        <v>9</v>
      </c>
      <c r="CQ855">
        <v>4</v>
      </c>
      <c r="CR855">
        <v>0</v>
      </c>
      <c r="CS855">
        <v>2</v>
      </c>
      <c r="CT855">
        <v>2</v>
      </c>
      <c r="CU855">
        <v>0</v>
      </c>
      <c r="CV855">
        <v>0</v>
      </c>
      <c r="CW855">
        <v>2</v>
      </c>
      <c r="CX855">
        <v>2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6</v>
      </c>
      <c r="DE855">
        <v>47</v>
      </c>
      <c r="DF855">
        <v>91</v>
      </c>
      <c r="DG855">
        <v>58</v>
      </c>
      <c r="DH855">
        <v>1</v>
      </c>
      <c r="DI855">
        <v>11</v>
      </c>
      <c r="DJ855">
        <v>4</v>
      </c>
      <c r="DK855">
        <v>5</v>
      </c>
      <c r="DL855">
        <v>0</v>
      </c>
      <c r="DM855">
        <v>0</v>
      </c>
      <c r="DN855">
        <v>2</v>
      </c>
      <c r="DO855">
        <v>1</v>
      </c>
      <c r="DP855">
        <v>0</v>
      </c>
      <c r="DQ855">
        <v>1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1</v>
      </c>
      <c r="EB855">
        <v>3</v>
      </c>
      <c r="EC855">
        <v>1</v>
      </c>
      <c r="ED855">
        <v>0</v>
      </c>
      <c r="EE855">
        <v>1</v>
      </c>
      <c r="EF855">
        <v>0</v>
      </c>
      <c r="EG855">
        <v>0</v>
      </c>
      <c r="EH855">
        <v>0</v>
      </c>
      <c r="EI855">
        <v>0</v>
      </c>
      <c r="EJ855">
        <v>1</v>
      </c>
      <c r="EK855">
        <v>91</v>
      </c>
      <c r="EL855">
        <v>17</v>
      </c>
      <c r="EM855">
        <v>6</v>
      </c>
      <c r="EN855">
        <v>6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1</v>
      </c>
      <c r="EU855">
        <v>0</v>
      </c>
      <c r="EV855">
        <v>0</v>
      </c>
      <c r="EW855">
        <v>1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1</v>
      </c>
      <c r="FG855">
        <v>1</v>
      </c>
      <c r="FH855">
        <v>0</v>
      </c>
      <c r="FI855">
        <v>0</v>
      </c>
      <c r="FJ855">
        <v>0</v>
      </c>
      <c r="FK855">
        <v>0</v>
      </c>
      <c r="FL855">
        <v>0</v>
      </c>
      <c r="FM855">
        <v>0</v>
      </c>
      <c r="FN855">
        <v>0</v>
      </c>
      <c r="FO855">
        <v>1</v>
      </c>
      <c r="FP855">
        <v>17</v>
      </c>
      <c r="FQ855">
        <v>153</v>
      </c>
      <c r="FR855">
        <v>92</v>
      </c>
      <c r="FS855">
        <v>31</v>
      </c>
      <c r="FT855">
        <v>5</v>
      </c>
      <c r="FU855">
        <v>4</v>
      </c>
      <c r="FV855">
        <v>0</v>
      </c>
      <c r="FW855">
        <v>3</v>
      </c>
      <c r="FX855">
        <v>3</v>
      </c>
      <c r="FY855">
        <v>3</v>
      </c>
      <c r="FZ855">
        <v>0</v>
      </c>
      <c r="GA855">
        <v>0</v>
      </c>
      <c r="GB855">
        <v>0</v>
      </c>
      <c r="GC855">
        <v>1</v>
      </c>
      <c r="GD855">
        <v>1</v>
      </c>
      <c r="GE855">
        <v>1</v>
      </c>
      <c r="GF855">
        <v>1</v>
      </c>
      <c r="GG855">
        <v>0</v>
      </c>
      <c r="GH855">
        <v>0</v>
      </c>
      <c r="GI855">
        <v>2</v>
      </c>
      <c r="GJ855">
        <v>0</v>
      </c>
      <c r="GK855">
        <v>1</v>
      </c>
      <c r="GL855">
        <v>1</v>
      </c>
      <c r="GM855">
        <v>0</v>
      </c>
      <c r="GN855">
        <v>0</v>
      </c>
      <c r="GO855">
        <v>1</v>
      </c>
      <c r="GP855">
        <v>0</v>
      </c>
      <c r="GQ855">
        <v>0</v>
      </c>
      <c r="GR855">
        <v>0</v>
      </c>
      <c r="GS855">
        <v>0</v>
      </c>
      <c r="GT855">
        <v>3</v>
      </c>
      <c r="GU855">
        <v>153</v>
      </c>
      <c r="GV855">
        <v>109</v>
      </c>
      <c r="GW855">
        <v>40</v>
      </c>
      <c r="GX855">
        <v>12</v>
      </c>
      <c r="GY855">
        <v>8</v>
      </c>
      <c r="GZ855">
        <v>6</v>
      </c>
      <c r="HA855">
        <v>4</v>
      </c>
      <c r="HB855">
        <v>0</v>
      </c>
      <c r="HC855">
        <v>16</v>
      </c>
      <c r="HD855">
        <v>2</v>
      </c>
      <c r="HE855">
        <v>0</v>
      </c>
      <c r="HF855">
        <v>1</v>
      </c>
      <c r="HG855">
        <v>0</v>
      </c>
      <c r="HH855">
        <v>1</v>
      </c>
      <c r="HI855">
        <v>1</v>
      </c>
      <c r="HJ855">
        <v>0</v>
      </c>
      <c r="HK855">
        <v>1</v>
      </c>
      <c r="HL855">
        <v>0</v>
      </c>
      <c r="HM855">
        <v>1</v>
      </c>
      <c r="HN855">
        <v>0</v>
      </c>
      <c r="HO855">
        <v>2</v>
      </c>
      <c r="HP855">
        <v>2</v>
      </c>
      <c r="HQ855">
        <v>2</v>
      </c>
      <c r="HR855">
        <v>1</v>
      </c>
      <c r="HS855">
        <v>0</v>
      </c>
      <c r="HT855">
        <v>0</v>
      </c>
      <c r="HU855">
        <v>0</v>
      </c>
      <c r="HV855">
        <v>8</v>
      </c>
      <c r="HW855">
        <v>0</v>
      </c>
      <c r="HX855">
        <v>0</v>
      </c>
      <c r="HY855">
        <v>0</v>
      </c>
      <c r="HZ855">
        <v>1</v>
      </c>
      <c r="IA855">
        <v>109</v>
      </c>
      <c r="IB855">
        <v>90</v>
      </c>
      <c r="IC855">
        <v>51</v>
      </c>
      <c r="ID855">
        <v>4</v>
      </c>
      <c r="IE855">
        <v>9</v>
      </c>
      <c r="IF855">
        <v>0</v>
      </c>
      <c r="IG855">
        <v>3</v>
      </c>
      <c r="IH855">
        <v>6</v>
      </c>
      <c r="II855">
        <v>3</v>
      </c>
      <c r="IJ855">
        <v>0</v>
      </c>
      <c r="IK855">
        <v>0</v>
      </c>
      <c r="IL855">
        <v>2</v>
      </c>
      <c r="IM855">
        <v>2</v>
      </c>
      <c r="IN855">
        <v>0</v>
      </c>
      <c r="IO855">
        <v>0</v>
      </c>
      <c r="IP855">
        <v>0</v>
      </c>
      <c r="IQ855">
        <v>0</v>
      </c>
      <c r="IR855">
        <v>3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1</v>
      </c>
      <c r="JA855">
        <v>1</v>
      </c>
      <c r="JB855">
        <v>0</v>
      </c>
      <c r="JC855">
        <v>0</v>
      </c>
      <c r="JD855">
        <v>2</v>
      </c>
      <c r="JE855">
        <v>2</v>
      </c>
      <c r="JF855">
        <v>90</v>
      </c>
      <c r="JG855">
        <v>1</v>
      </c>
      <c r="JH855">
        <v>1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1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5</v>
      </c>
      <c r="KR855">
        <v>2</v>
      </c>
      <c r="KS855">
        <v>0</v>
      </c>
      <c r="KT855">
        <v>0</v>
      </c>
      <c r="KU855">
        <v>0</v>
      </c>
      <c r="KV855">
        <v>2</v>
      </c>
      <c r="KW855">
        <v>0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0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1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5</v>
      </c>
    </row>
    <row r="856" spans="1:332">
      <c r="A856" t="s">
        <v>258</v>
      </c>
      <c r="B856" t="s">
        <v>1</v>
      </c>
      <c r="C856" t="str">
        <f>"066301"</f>
        <v>066301</v>
      </c>
      <c r="D856" t="s">
        <v>257</v>
      </c>
      <c r="E856">
        <v>74</v>
      </c>
      <c r="F856">
        <v>1814</v>
      </c>
      <c r="G856">
        <v>1389</v>
      </c>
      <c r="H856">
        <v>275</v>
      </c>
      <c r="I856">
        <v>1114</v>
      </c>
      <c r="J856">
        <v>0</v>
      </c>
      <c r="K856">
        <v>3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1114</v>
      </c>
      <c r="T856">
        <v>0</v>
      </c>
      <c r="U856">
        <v>0</v>
      </c>
      <c r="V856">
        <v>1114</v>
      </c>
      <c r="W856">
        <v>15</v>
      </c>
      <c r="X856">
        <v>11</v>
      </c>
      <c r="Y856">
        <v>4</v>
      </c>
      <c r="Z856">
        <v>0</v>
      </c>
      <c r="AA856">
        <v>1099</v>
      </c>
      <c r="AB856">
        <v>369</v>
      </c>
      <c r="AC856">
        <v>65</v>
      </c>
      <c r="AD856">
        <v>46</v>
      </c>
      <c r="AE856">
        <v>70</v>
      </c>
      <c r="AF856">
        <v>7</v>
      </c>
      <c r="AG856">
        <v>2</v>
      </c>
      <c r="AH856">
        <v>0</v>
      </c>
      <c r="AI856">
        <v>62</v>
      </c>
      <c r="AJ856">
        <v>1</v>
      </c>
      <c r="AK856">
        <v>21</v>
      </c>
      <c r="AL856">
        <v>38</v>
      </c>
      <c r="AM856">
        <v>6</v>
      </c>
      <c r="AN856">
        <v>3</v>
      </c>
      <c r="AO856">
        <v>3</v>
      </c>
      <c r="AP856">
        <v>3</v>
      </c>
      <c r="AQ856">
        <v>1</v>
      </c>
      <c r="AR856">
        <v>2</v>
      </c>
      <c r="AS856">
        <v>1</v>
      </c>
      <c r="AT856">
        <v>2</v>
      </c>
      <c r="AU856">
        <v>0</v>
      </c>
      <c r="AV856">
        <v>1</v>
      </c>
      <c r="AW856">
        <v>7</v>
      </c>
      <c r="AX856">
        <v>1</v>
      </c>
      <c r="AY856">
        <v>0</v>
      </c>
      <c r="AZ856">
        <v>1</v>
      </c>
      <c r="BA856">
        <v>2</v>
      </c>
      <c r="BB856">
        <v>0</v>
      </c>
      <c r="BC856">
        <v>0</v>
      </c>
      <c r="BD856">
        <v>3</v>
      </c>
      <c r="BE856">
        <v>1</v>
      </c>
      <c r="BF856">
        <v>20</v>
      </c>
      <c r="BG856">
        <v>369</v>
      </c>
      <c r="BH856">
        <v>289</v>
      </c>
      <c r="BI856">
        <v>179</v>
      </c>
      <c r="BJ856">
        <v>25</v>
      </c>
      <c r="BK856">
        <v>24</v>
      </c>
      <c r="BL856">
        <v>10</v>
      </c>
      <c r="BM856">
        <v>0</v>
      </c>
      <c r="BN856">
        <v>25</v>
      </c>
      <c r="BO856">
        <v>3</v>
      </c>
      <c r="BP856">
        <v>2</v>
      </c>
      <c r="BQ856">
        <v>2</v>
      </c>
      <c r="BR856">
        <v>4</v>
      </c>
      <c r="BS856">
        <v>0</v>
      </c>
      <c r="BT856">
        <v>7</v>
      </c>
      <c r="BU856">
        <v>0</v>
      </c>
      <c r="BV856">
        <v>0</v>
      </c>
      <c r="BW856">
        <v>0</v>
      </c>
      <c r="BX856">
        <v>0</v>
      </c>
      <c r="BY856">
        <v>3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3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1</v>
      </c>
      <c r="CM856">
        <v>289</v>
      </c>
      <c r="CN856">
        <v>42</v>
      </c>
      <c r="CO856">
        <v>17</v>
      </c>
      <c r="CP856">
        <v>9</v>
      </c>
      <c r="CQ856">
        <v>1</v>
      </c>
      <c r="CR856">
        <v>4</v>
      </c>
      <c r="CS856">
        <v>1</v>
      </c>
      <c r="CT856">
        <v>1</v>
      </c>
      <c r="CU856">
        <v>0</v>
      </c>
      <c r="CV856">
        <v>1</v>
      </c>
      <c r="CW856">
        <v>2</v>
      </c>
      <c r="CX856">
        <v>4</v>
      </c>
      <c r="CY856">
        <v>1</v>
      </c>
      <c r="CZ856">
        <v>0</v>
      </c>
      <c r="DA856">
        <v>0</v>
      </c>
      <c r="DB856">
        <v>0</v>
      </c>
      <c r="DC856">
        <v>1</v>
      </c>
      <c r="DD856">
        <v>0</v>
      </c>
      <c r="DE856">
        <v>42</v>
      </c>
      <c r="DF856">
        <v>67</v>
      </c>
      <c r="DG856">
        <v>32</v>
      </c>
      <c r="DH856">
        <v>5</v>
      </c>
      <c r="DI856">
        <v>8</v>
      </c>
      <c r="DJ856">
        <v>5</v>
      </c>
      <c r="DK856">
        <v>3</v>
      </c>
      <c r="DL856">
        <v>1</v>
      </c>
      <c r="DM856">
        <v>3</v>
      </c>
      <c r="DN856">
        <v>0</v>
      </c>
      <c r="DO856">
        <v>0</v>
      </c>
      <c r="DP856">
        <v>0</v>
      </c>
      <c r="DQ856">
        <v>1</v>
      </c>
      <c r="DR856">
        <v>0</v>
      </c>
      <c r="DS856">
        <v>0</v>
      </c>
      <c r="DT856">
        <v>1</v>
      </c>
      <c r="DU856">
        <v>2</v>
      </c>
      <c r="DV856">
        <v>1</v>
      </c>
      <c r="DW856">
        <v>0</v>
      </c>
      <c r="DX856">
        <v>1</v>
      </c>
      <c r="DY856">
        <v>0</v>
      </c>
      <c r="DZ856">
        <v>0</v>
      </c>
      <c r="EA856">
        <v>1</v>
      </c>
      <c r="EB856">
        <v>0</v>
      </c>
      <c r="EC856">
        <v>0</v>
      </c>
      <c r="ED856">
        <v>1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2</v>
      </c>
      <c r="EK856">
        <v>67</v>
      </c>
      <c r="EL856">
        <v>23</v>
      </c>
      <c r="EM856">
        <v>7</v>
      </c>
      <c r="EN856">
        <v>6</v>
      </c>
      <c r="EO856">
        <v>0</v>
      </c>
      <c r="EP856">
        <v>0</v>
      </c>
      <c r="EQ856">
        <v>0</v>
      </c>
      <c r="ER856">
        <v>1</v>
      </c>
      <c r="ES856">
        <v>0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2</v>
      </c>
      <c r="FE856">
        <v>0</v>
      </c>
      <c r="FF856">
        <v>2</v>
      </c>
      <c r="FG856">
        <v>2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1</v>
      </c>
      <c r="FO856">
        <v>1</v>
      </c>
      <c r="FP856">
        <v>23</v>
      </c>
      <c r="FQ856">
        <v>139</v>
      </c>
      <c r="FR856">
        <v>81</v>
      </c>
      <c r="FS856">
        <v>30</v>
      </c>
      <c r="FT856">
        <v>4</v>
      </c>
      <c r="FU856">
        <v>5</v>
      </c>
      <c r="FV856">
        <v>0</v>
      </c>
      <c r="FW856">
        <v>0</v>
      </c>
      <c r="FX856">
        <v>7</v>
      </c>
      <c r="FY856">
        <v>2</v>
      </c>
      <c r="FZ856">
        <v>2</v>
      </c>
      <c r="GA856">
        <v>0</v>
      </c>
      <c r="GB856">
        <v>0</v>
      </c>
      <c r="GC856">
        <v>0</v>
      </c>
      <c r="GD856">
        <v>0</v>
      </c>
      <c r="GE856">
        <v>1</v>
      </c>
      <c r="GF856">
        <v>0</v>
      </c>
      <c r="GG856">
        <v>0</v>
      </c>
      <c r="GH856">
        <v>2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1</v>
      </c>
      <c r="GQ856">
        <v>1</v>
      </c>
      <c r="GR856">
        <v>0</v>
      </c>
      <c r="GS856">
        <v>1</v>
      </c>
      <c r="GT856">
        <v>2</v>
      </c>
      <c r="GU856">
        <v>139</v>
      </c>
      <c r="GV856">
        <v>101</v>
      </c>
      <c r="GW856">
        <v>29</v>
      </c>
      <c r="GX856">
        <v>6</v>
      </c>
      <c r="GY856">
        <v>4</v>
      </c>
      <c r="GZ856">
        <v>1</v>
      </c>
      <c r="HA856">
        <v>4</v>
      </c>
      <c r="HB856">
        <v>4</v>
      </c>
      <c r="HC856">
        <v>28</v>
      </c>
      <c r="HD856">
        <v>3</v>
      </c>
      <c r="HE856">
        <v>1</v>
      </c>
      <c r="HF856">
        <v>4</v>
      </c>
      <c r="HG856">
        <v>1</v>
      </c>
      <c r="HH856">
        <v>0</v>
      </c>
      <c r="HI856">
        <v>1</v>
      </c>
      <c r="HJ856">
        <v>0</v>
      </c>
      <c r="HK856">
        <v>0</v>
      </c>
      <c r="HL856">
        <v>0</v>
      </c>
      <c r="HM856">
        <v>1</v>
      </c>
      <c r="HN856">
        <v>0</v>
      </c>
      <c r="HO856">
        <v>2</v>
      </c>
      <c r="HP856">
        <v>1</v>
      </c>
      <c r="HQ856">
        <v>1</v>
      </c>
      <c r="HR856">
        <v>0</v>
      </c>
      <c r="HS856">
        <v>0</v>
      </c>
      <c r="HT856">
        <v>1</v>
      </c>
      <c r="HU856">
        <v>1</v>
      </c>
      <c r="HV856">
        <v>2</v>
      </c>
      <c r="HW856">
        <v>1</v>
      </c>
      <c r="HX856">
        <v>1</v>
      </c>
      <c r="HY856">
        <v>0</v>
      </c>
      <c r="HZ856">
        <v>4</v>
      </c>
      <c r="IA856">
        <v>101</v>
      </c>
      <c r="IB856">
        <v>66</v>
      </c>
      <c r="IC856">
        <v>23</v>
      </c>
      <c r="ID856">
        <v>11</v>
      </c>
      <c r="IE856">
        <v>5</v>
      </c>
      <c r="IF856">
        <v>0</v>
      </c>
      <c r="IG856">
        <v>6</v>
      </c>
      <c r="IH856">
        <v>4</v>
      </c>
      <c r="II856">
        <v>0</v>
      </c>
      <c r="IJ856">
        <v>1</v>
      </c>
      <c r="IK856">
        <v>3</v>
      </c>
      <c r="IL856">
        <v>0</v>
      </c>
      <c r="IM856">
        <v>0</v>
      </c>
      <c r="IN856">
        <v>0</v>
      </c>
      <c r="IO856">
        <v>2</v>
      </c>
      <c r="IP856">
        <v>0</v>
      </c>
      <c r="IQ856">
        <v>0</v>
      </c>
      <c r="IR856">
        <v>0</v>
      </c>
      <c r="IS856">
        <v>1</v>
      </c>
      <c r="IT856">
        <v>1</v>
      </c>
      <c r="IU856">
        <v>1</v>
      </c>
      <c r="IV856">
        <v>1</v>
      </c>
      <c r="IW856">
        <v>2</v>
      </c>
      <c r="IX856">
        <v>1</v>
      </c>
      <c r="IY856">
        <v>1</v>
      </c>
      <c r="IZ856">
        <v>0</v>
      </c>
      <c r="JA856">
        <v>0</v>
      </c>
      <c r="JB856">
        <v>0</v>
      </c>
      <c r="JC856">
        <v>0</v>
      </c>
      <c r="JD856">
        <v>2</v>
      </c>
      <c r="JE856">
        <v>1</v>
      </c>
      <c r="JF856">
        <v>66</v>
      </c>
      <c r="JG856">
        <v>1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1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1</v>
      </c>
      <c r="JY856">
        <v>1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1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1</v>
      </c>
      <c r="KQ856">
        <v>1</v>
      </c>
      <c r="KR856">
        <v>1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1</v>
      </c>
    </row>
    <row r="857" spans="1:332">
      <c r="A857" t="s">
        <v>256</v>
      </c>
      <c r="B857" t="s">
        <v>1</v>
      </c>
      <c r="C857" t="str">
        <f>"066301"</f>
        <v>066301</v>
      </c>
      <c r="D857" t="s">
        <v>255</v>
      </c>
      <c r="E857">
        <v>75</v>
      </c>
      <c r="F857">
        <v>2142</v>
      </c>
      <c r="G857">
        <v>1639</v>
      </c>
      <c r="H857">
        <v>260</v>
      </c>
      <c r="I857">
        <v>1379</v>
      </c>
      <c r="J857">
        <v>0</v>
      </c>
      <c r="K857">
        <v>15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1379</v>
      </c>
      <c r="T857">
        <v>0</v>
      </c>
      <c r="U857">
        <v>0</v>
      </c>
      <c r="V857">
        <v>1379</v>
      </c>
      <c r="W857">
        <v>14</v>
      </c>
      <c r="X857">
        <v>8</v>
      </c>
      <c r="Y857">
        <v>4</v>
      </c>
      <c r="Z857">
        <v>0</v>
      </c>
      <c r="AA857">
        <v>1365</v>
      </c>
      <c r="AB857">
        <v>556</v>
      </c>
      <c r="AC857">
        <v>99</v>
      </c>
      <c r="AD857">
        <v>59</v>
      </c>
      <c r="AE857">
        <v>108</v>
      </c>
      <c r="AF857">
        <v>5</v>
      </c>
      <c r="AG857">
        <v>4</v>
      </c>
      <c r="AH857">
        <v>2</v>
      </c>
      <c r="AI857">
        <v>76</v>
      </c>
      <c r="AJ857">
        <v>2</v>
      </c>
      <c r="AK857">
        <v>33</v>
      </c>
      <c r="AL857">
        <v>88</v>
      </c>
      <c r="AM857">
        <v>14</v>
      </c>
      <c r="AN857">
        <v>4</v>
      </c>
      <c r="AO857">
        <v>8</v>
      </c>
      <c r="AP857">
        <v>1</v>
      </c>
      <c r="AQ857">
        <v>0</v>
      </c>
      <c r="AR857">
        <v>0</v>
      </c>
      <c r="AS857">
        <v>0</v>
      </c>
      <c r="AT857">
        <v>2</v>
      </c>
      <c r="AU857">
        <v>0</v>
      </c>
      <c r="AV857">
        <v>0</v>
      </c>
      <c r="AW857">
        <v>13</v>
      </c>
      <c r="AX857">
        <v>1</v>
      </c>
      <c r="AY857">
        <v>0</v>
      </c>
      <c r="AZ857">
        <v>2</v>
      </c>
      <c r="BA857">
        <v>2</v>
      </c>
      <c r="BB857">
        <v>0</v>
      </c>
      <c r="BC857">
        <v>3</v>
      </c>
      <c r="BD857">
        <v>2</v>
      </c>
      <c r="BE857">
        <v>2</v>
      </c>
      <c r="BF857">
        <v>26</v>
      </c>
      <c r="BG857">
        <v>556</v>
      </c>
      <c r="BH857">
        <v>324</v>
      </c>
      <c r="BI857">
        <v>196</v>
      </c>
      <c r="BJ857">
        <v>35</v>
      </c>
      <c r="BK857">
        <v>40</v>
      </c>
      <c r="BL857">
        <v>9</v>
      </c>
      <c r="BM857">
        <v>4</v>
      </c>
      <c r="BN857">
        <v>13</v>
      </c>
      <c r="BO857">
        <v>4</v>
      </c>
      <c r="BP857">
        <v>1</v>
      </c>
      <c r="BQ857">
        <v>2</v>
      </c>
      <c r="BR857">
        <v>5</v>
      </c>
      <c r="BS857">
        <v>2</v>
      </c>
      <c r="BT857">
        <v>4</v>
      </c>
      <c r="BU857">
        <v>1</v>
      </c>
      <c r="BV857">
        <v>0</v>
      </c>
      <c r="BW857">
        <v>0</v>
      </c>
      <c r="BX857">
        <v>1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1</v>
      </c>
      <c r="CE857">
        <v>2</v>
      </c>
      <c r="CF857">
        <v>0</v>
      </c>
      <c r="CG857">
        <v>0</v>
      </c>
      <c r="CH857">
        <v>0</v>
      </c>
      <c r="CI857">
        <v>1</v>
      </c>
      <c r="CJ857">
        <v>0</v>
      </c>
      <c r="CK857">
        <v>0</v>
      </c>
      <c r="CL857">
        <v>3</v>
      </c>
      <c r="CM857">
        <v>324</v>
      </c>
      <c r="CN857">
        <v>44</v>
      </c>
      <c r="CO857">
        <v>21</v>
      </c>
      <c r="CP857">
        <v>12</v>
      </c>
      <c r="CQ857">
        <v>1</v>
      </c>
      <c r="CR857">
        <v>1</v>
      </c>
      <c r="CS857">
        <v>1</v>
      </c>
      <c r="CT857">
        <v>1</v>
      </c>
      <c r="CU857">
        <v>0</v>
      </c>
      <c r="CV857">
        <v>2</v>
      </c>
      <c r="CW857">
        <v>1</v>
      </c>
      <c r="CX857">
        <v>0</v>
      </c>
      <c r="CY857">
        <v>0</v>
      </c>
      <c r="CZ857">
        <v>0</v>
      </c>
      <c r="DA857">
        <v>1</v>
      </c>
      <c r="DB857">
        <v>1</v>
      </c>
      <c r="DC857">
        <v>0</v>
      </c>
      <c r="DD857">
        <v>2</v>
      </c>
      <c r="DE857">
        <v>44</v>
      </c>
      <c r="DF857">
        <v>72</v>
      </c>
      <c r="DG857">
        <v>35</v>
      </c>
      <c r="DH857">
        <v>7</v>
      </c>
      <c r="DI857">
        <v>16</v>
      </c>
      <c r="DJ857">
        <v>2</v>
      </c>
      <c r="DK857">
        <v>5</v>
      </c>
      <c r="DL857">
        <v>1</v>
      </c>
      <c r="DM857">
        <v>0</v>
      </c>
      <c r="DN857">
        <v>0</v>
      </c>
      <c r="DO857">
        <v>0</v>
      </c>
      <c r="DP857">
        <v>1</v>
      </c>
      <c r="DQ857">
        <v>0</v>
      </c>
      <c r="DR857">
        <v>0</v>
      </c>
      <c r="DS857">
        <v>0</v>
      </c>
      <c r="DT857">
        <v>2</v>
      </c>
      <c r="DU857">
        <v>0</v>
      </c>
      <c r="DV857">
        <v>1</v>
      </c>
      <c r="DW857">
        <v>0</v>
      </c>
      <c r="DX857">
        <v>1</v>
      </c>
      <c r="DY857">
        <v>0</v>
      </c>
      <c r="DZ857">
        <v>0</v>
      </c>
      <c r="EA857">
        <v>0</v>
      </c>
      <c r="EB857">
        <v>1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72</v>
      </c>
      <c r="EL857">
        <v>27</v>
      </c>
      <c r="EM857">
        <v>14</v>
      </c>
      <c r="EN857">
        <v>6</v>
      </c>
      <c r="EO857">
        <v>3</v>
      </c>
      <c r="EP857">
        <v>1</v>
      </c>
      <c r="EQ857">
        <v>1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1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1</v>
      </c>
      <c r="FP857">
        <v>27</v>
      </c>
      <c r="FQ857">
        <v>120</v>
      </c>
      <c r="FR857">
        <v>68</v>
      </c>
      <c r="FS857">
        <v>21</v>
      </c>
      <c r="FT857">
        <v>8</v>
      </c>
      <c r="FU857">
        <v>5</v>
      </c>
      <c r="FV857">
        <v>0</v>
      </c>
      <c r="FW857">
        <v>2</v>
      </c>
      <c r="FX857">
        <v>2</v>
      </c>
      <c r="FY857">
        <v>2</v>
      </c>
      <c r="FZ857">
        <v>0</v>
      </c>
      <c r="GA857">
        <v>0</v>
      </c>
      <c r="GB857">
        <v>0</v>
      </c>
      <c r="GC857">
        <v>0</v>
      </c>
      <c r="GD857">
        <v>3</v>
      </c>
      <c r="GE857">
        <v>2</v>
      </c>
      <c r="GF857">
        <v>0</v>
      </c>
      <c r="GG857">
        <v>0</v>
      </c>
      <c r="GH857">
        <v>1</v>
      </c>
      <c r="GI857">
        <v>1</v>
      </c>
      <c r="GJ857">
        <v>0</v>
      </c>
      <c r="GK857">
        <v>0</v>
      </c>
      <c r="GL857">
        <v>0</v>
      </c>
      <c r="GM857">
        <v>1</v>
      </c>
      <c r="GN857">
        <v>0</v>
      </c>
      <c r="GO857">
        <v>2</v>
      </c>
      <c r="GP857">
        <v>2</v>
      </c>
      <c r="GQ857">
        <v>0</v>
      </c>
      <c r="GR857">
        <v>0</v>
      </c>
      <c r="GS857">
        <v>0</v>
      </c>
      <c r="GT857">
        <v>0</v>
      </c>
      <c r="GU857">
        <v>120</v>
      </c>
      <c r="GV857">
        <v>107</v>
      </c>
      <c r="GW857">
        <v>49</v>
      </c>
      <c r="GX857">
        <v>3</v>
      </c>
      <c r="GY857">
        <v>5</v>
      </c>
      <c r="GZ857">
        <v>4</v>
      </c>
      <c r="HA857">
        <v>10</v>
      </c>
      <c r="HB857">
        <v>2</v>
      </c>
      <c r="HC857">
        <v>7</v>
      </c>
      <c r="HD857">
        <v>0</v>
      </c>
      <c r="HE857">
        <v>1</v>
      </c>
      <c r="HF857">
        <v>0</v>
      </c>
      <c r="HG857">
        <v>0</v>
      </c>
      <c r="HH857">
        <v>0</v>
      </c>
      <c r="HI857">
        <v>1</v>
      </c>
      <c r="HJ857">
        <v>0</v>
      </c>
      <c r="HK857">
        <v>0</v>
      </c>
      <c r="HL857">
        <v>0</v>
      </c>
      <c r="HM857">
        <v>1</v>
      </c>
      <c r="HN857">
        <v>1</v>
      </c>
      <c r="HO857">
        <v>2</v>
      </c>
      <c r="HP857">
        <v>1</v>
      </c>
      <c r="HQ857">
        <v>2</v>
      </c>
      <c r="HR857">
        <v>3</v>
      </c>
      <c r="HS857">
        <v>1</v>
      </c>
      <c r="HT857">
        <v>0</v>
      </c>
      <c r="HU857">
        <v>0</v>
      </c>
      <c r="HV857">
        <v>5</v>
      </c>
      <c r="HW857">
        <v>2</v>
      </c>
      <c r="HX857">
        <v>3</v>
      </c>
      <c r="HY857">
        <v>2</v>
      </c>
      <c r="HZ857">
        <v>2</v>
      </c>
      <c r="IA857">
        <v>107</v>
      </c>
      <c r="IB857">
        <v>111</v>
      </c>
      <c r="IC857">
        <v>56</v>
      </c>
      <c r="ID857">
        <v>11</v>
      </c>
      <c r="IE857">
        <v>7</v>
      </c>
      <c r="IF857">
        <v>1</v>
      </c>
      <c r="IG857">
        <v>5</v>
      </c>
      <c r="IH857">
        <v>3</v>
      </c>
      <c r="II857">
        <v>3</v>
      </c>
      <c r="IJ857">
        <v>1</v>
      </c>
      <c r="IK857">
        <v>1</v>
      </c>
      <c r="IL857">
        <v>2</v>
      </c>
      <c r="IM857">
        <v>2</v>
      </c>
      <c r="IN857">
        <v>0</v>
      </c>
      <c r="IO857">
        <v>0</v>
      </c>
      <c r="IP857">
        <v>0</v>
      </c>
      <c r="IQ857">
        <v>0</v>
      </c>
      <c r="IR857">
        <v>9</v>
      </c>
      <c r="IS857">
        <v>0</v>
      </c>
      <c r="IT857">
        <v>0</v>
      </c>
      <c r="IU857">
        <v>1</v>
      </c>
      <c r="IV857">
        <v>2</v>
      </c>
      <c r="IW857">
        <v>2</v>
      </c>
      <c r="IX857">
        <v>0</v>
      </c>
      <c r="IY857">
        <v>0</v>
      </c>
      <c r="IZ857">
        <v>0</v>
      </c>
      <c r="JA857">
        <v>1</v>
      </c>
      <c r="JB857">
        <v>0</v>
      </c>
      <c r="JC857">
        <v>0</v>
      </c>
      <c r="JD857">
        <v>3</v>
      </c>
      <c r="JE857">
        <v>1</v>
      </c>
      <c r="JF857">
        <v>111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4</v>
      </c>
      <c r="KR857">
        <v>2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1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1</v>
      </c>
      <c r="LQ857">
        <v>0</v>
      </c>
      <c r="LR857">
        <v>0</v>
      </c>
      <c r="LS857">
        <v>0</v>
      </c>
      <c r="LT857">
        <v>4</v>
      </c>
    </row>
    <row r="858" spans="1:332">
      <c r="A858" t="s">
        <v>254</v>
      </c>
      <c r="B858" t="s">
        <v>1</v>
      </c>
      <c r="C858" t="str">
        <f>"066301"</f>
        <v>066301</v>
      </c>
      <c r="D858" t="s">
        <v>253</v>
      </c>
      <c r="E858">
        <v>76</v>
      </c>
      <c r="F858">
        <v>889</v>
      </c>
      <c r="G858">
        <v>681</v>
      </c>
      <c r="H858">
        <v>75</v>
      </c>
      <c r="I858">
        <v>606</v>
      </c>
      <c r="J858">
        <v>1</v>
      </c>
      <c r="K858">
        <v>10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606</v>
      </c>
      <c r="T858">
        <v>0</v>
      </c>
      <c r="U858">
        <v>0</v>
      </c>
      <c r="V858">
        <v>606</v>
      </c>
      <c r="W858">
        <v>4</v>
      </c>
      <c r="X858">
        <v>4</v>
      </c>
      <c r="Y858">
        <v>0</v>
      </c>
      <c r="Z858">
        <v>0</v>
      </c>
      <c r="AA858">
        <v>602</v>
      </c>
      <c r="AB858">
        <v>238</v>
      </c>
      <c r="AC858">
        <v>54</v>
      </c>
      <c r="AD858">
        <v>33</v>
      </c>
      <c r="AE858">
        <v>47</v>
      </c>
      <c r="AF858">
        <v>2</v>
      </c>
      <c r="AG858">
        <v>1</v>
      </c>
      <c r="AH858">
        <v>0</v>
      </c>
      <c r="AI858">
        <v>48</v>
      </c>
      <c r="AJ858">
        <v>1</v>
      </c>
      <c r="AK858">
        <v>4</v>
      </c>
      <c r="AL858">
        <v>20</v>
      </c>
      <c r="AM858">
        <v>6</v>
      </c>
      <c r="AN858">
        <v>4</v>
      </c>
      <c r="AO858">
        <v>1</v>
      </c>
      <c r="AP858">
        <v>0</v>
      </c>
      <c r="AQ858">
        <v>0</v>
      </c>
      <c r="AR858">
        <v>2</v>
      </c>
      <c r="AS858">
        <v>1</v>
      </c>
      <c r="AT858">
        <v>1</v>
      </c>
      <c r="AU858">
        <v>0</v>
      </c>
      <c r="AV858">
        <v>0</v>
      </c>
      <c r="AW858">
        <v>6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2</v>
      </c>
      <c r="BE858">
        <v>0</v>
      </c>
      <c r="BF858">
        <v>5</v>
      </c>
      <c r="BG858">
        <v>238</v>
      </c>
      <c r="BH858">
        <v>146</v>
      </c>
      <c r="BI858">
        <v>89</v>
      </c>
      <c r="BJ858">
        <v>20</v>
      </c>
      <c r="BK858">
        <v>13</v>
      </c>
      <c r="BL858">
        <v>5</v>
      </c>
      <c r="BM858">
        <v>0</v>
      </c>
      <c r="BN858">
        <v>9</v>
      </c>
      <c r="BO858">
        <v>1</v>
      </c>
      <c r="BP858">
        <v>0</v>
      </c>
      <c r="BQ858">
        <v>0</v>
      </c>
      <c r="BR858">
        <v>2</v>
      </c>
      <c r="BS858">
        <v>0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2</v>
      </c>
      <c r="BZ858">
        <v>0</v>
      </c>
      <c r="CA858">
        <v>2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1</v>
      </c>
      <c r="CK858">
        <v>0</v>
      </c>
      <c r="CL858">
        <v>1</v>
      </c>
      <c r="CM858">
        <v>146</v>
      </c>
      <c r="CN858">
        <v>16</v>
      </c>
      <c r="CO858">
        <v>9</v>
      </c>
      <c r="CP858">
        <v>1</v>
      </c>
      <c r="CQ858">
        <v>0</v>
      </c>
      <c r="CR858">
        <v>3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1</v>
      </c>
      <c r="DD858">
        <v>2</v>
      </c>
      <c r="DE858">
        <v>16</v>
      </c>
      <c r="DF858">
        <v>30</v>
      </c>
      <c r="DG858">
        <v>12</v>
      </c>
      <c r="DH858">
        <v>5</v>
      </c>
      <c r="DI858">
        <v>5</v>
      </c>
      <c r="DJ858">
        <v>4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1</v>
      </c>
      <c r="DT858">
        <v>0</v>
      </c>
      <c r="DU858">
        <v>0</v>
      </c>
      <c r="DV858">
        <v>1</v>
      </c>
      <c r="DW858">
        <v>0</v>
      </c>
      <c r="DX858">
        <v>1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30</v>
      </c>
      <c r="EL858">
        <v>8</v>
      </c>
      <c r="EM858">
        <v>1</v>
      </c>
      <c r="EN858">
        <v>3</v>
      </c>
      <c r="EO858">
        <v>0</v>
      </c>
      <c r="EP858">
        <v>1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1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1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1</v>
      </c>
      <c r="FP858">
        <v>8</v>
      </c>
      <c r="FQ858">
        <v>66</v>
      </c>
      <c r="FR858">
        <v>45</v>
      </c>
      <c r="FS858">
        <v>14</v>
      </c>
      <c r="FT858">
        <v>1</v>
      </c>
      <c r="FU858">
        <v>3</v>
      </c>
      <c r="FV858">
        <v>0</v>
      </c>
      <c r="FW858">
        <v>0</v>
      </c>
      <c r="FX858">
        <v>1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0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1</v>
      </c>
      <c r="GP858">
        <v>0</v>
      </c>
      <c r="GQ858">
        <v>0</v>
      </c>
      <c r="GR858">
        <v>0</v>
      </c>
      <c r="GS858">
        <v>0</v>
      </c>
      <c r="GT858">
        <v>1</v>
      </c>
      <c r="GU858">
        <v>66</v>
      </c>
      <c r="GV858">
        <v>55</v>
      </c>
      <c r="GW858">
        <v>22</v>
      </c>
      <c r="GX858">
        <v>1</v>
      </c>
      <c r="GY858">
        <v>3</v>
      </c>
      <c r="GZ858">
        <v>2</v>
      </c>
      <c r="HA858">
        <v>3</v>
      </c>
      <c r="HB858">
        <v>3</v>
      </c>
      <c r="HC858">
        <v>15</v>
      </c>
      <c r="HD858">
        <v>0</v>
      </c>
      <c r="HE858">
        <v>0</v>
      </c>
      <c r="HF858">
        <v>1</v>
      </c>
      <c r="HG858">
        <v>0</v>
      </c>
      <c r="HH858">
        <v>2</v>
      </c>
      <c r="HI858">
        <v>2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1</v>
      </c>
      <c r="HZ858">
        <v>0</v>
      </c>
      <c r="IA858">
        <v>55</v>
      </c>
      <c r="IB858">
        <v>42</v>
      </c>
      <c r="IC858">
        <v>20</v>
      </c>
      <c r="ID858">
        <v>2</v>
      </c>
      <c r="IE858">
        <v>6</v>
      </c>
      <c r="IF858">
        <v>0</v>
      </c>
      <c r="IG858">
        <v>0</v>
      </c>
      <c r="IH858">
        <v>2</v>
      </c>
      <c r="II858">
        <v>1</v>
      </c>
      <c r="IJ858">
        <v>0</v>
      </c>
      <c r="IK858">
        <v>2</v>
      </c>
      <c r="IL858">
        <v>1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1</v>
      </c>
      <c r="IS858">
        <v>0</v>
      </c>
      <c r="IT858">
        <v>0</v>
      </c>
      <c r="IU858">
        <v>1</v>
      </c>
      <c r="IV858">
        <v>0</v>
      </c>
      <c r="IW858">
        <v>0</v>
      </c>
      <c r="IX858">
        <v>0</v>
      </c>
      <c r="IY858">
        <v>0</v>
      </c>
      <c r="IZ858">
        <v>2</v>
      </c>
      <c r="JA858">
        <v>0</v>
      </c>
      <c r="JB858">
        <v>0</v>
      </c>
      <c r="JC858">
        <v>0</v>
      </c>
      <c r="JD858">
        <v>0</v>
      </c>
      <c r="JE858">
        <v>3</v>
      </c>
      <c r="JF858">
        <v>42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1</v>
      </c>
      <c r="KR858">
        <v>0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1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1</v>
      </c>
    </row>
    <row r="859" spans="1:332">
      <c r="A859" t="s">
        <v>252</v>
      </c>
      <c r="B859" t="s">
        <v>1</v>
      </c>
      <c r="C859" t="str">
        <f>"066301"</f>
        <v>066301</v>
      </c>
      <c r="D859" t="s">
        <v>251</v>
      </c>
      <c r="E859">
        <v>77</v>
      </c>
      <c r="F859">
        <v>1695</v>
      </c>
      <c r="G859">
        <v>1290</v>
      </c>
      <c r="H859">
        <v>245</v>
      </c>
      <c r="I859">
        <v>1045</v>
      </c>
      <c r="J859">
        <v>0</v>
      </c>
      <c r="K859">
        <v>7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1045</v>
      </c>
      <c r="T859">
        <v>0</v>
      </c>
      <c r="U859">
        <v>0</v>
      </c>
      <c r="V859">
        <v>1045</v>
      </c>
      <c r="W859">
        <v>10</v>
      </c>
      <c r="X859">
        <v>0</v>
      </c>
      <c r="Y859">
        <v>10</v>
      </c>
      <c r="Z859">
        <v>0</v>
      </c>
      <c r="AA859">
        <v>1035</v>
      </c>
      <c r="AB859">
        <v>422</v>
      </c>
      <c r="AC859">
        <v>68</v>
      </c>
      <c r="AD859">
        <v>52</v>
      </c>
      <c r="AE859">
        <v>73</v>
      </c>
      <c r="AF859">
        <v>0</v>
      </c>
      <c r="AG859">
        <v>4</v>
      </c>
      <c r="AH859">
        <v>2</v>
      </c>
      <c r="AI859">
        <v>67</v>
      </c>
      <c r="AJ859">
        <v>1</v>
      </c>
      <c r="AK859">
        <v>25</v>
      </c>
      <c r="AL859">
        <v>62</v>
      </c>
      <c r="AM859">
        <v>8</v>
      </c>
      <c r="AN859">
        <v>3</v>
      </c>
      <c r="AO859">
        <v>4</v>
      </c>
      <c r="AP859">
        <v>0</v>
      </c>
      <c r="AQ859">
        <v>1</v>
      </c>
      <c r="AR859">
        <v>2</v>
      </c>
      <c r="AS859">
        <v>1</v>
      </c>
      <c r="AT859">
        <v>1</v>
      </c>
      <c r="AU859">
        <v>0</v>
      </c>
      <c r="AV859">
        <v>0</v>
      </c>
      <c r="AW859">
        <v>8</v>
      </c>
      <c r="AX859">
        <v>0</v>
      </c>
      <c r="AY859">
        <v>1</v>
      </c>
      <c r="AZ859">
        <v>1</v>
      </c>
      <c r="BA859">
        <v>3</v>
      </c>
      <c r="BB859">
        <v>0</v>
      </c>
      <c r="BC859">
        <v>0</v>
      </c>
      <c r="BD859">
        <v>2</v>
      </c>
      <c r="BE859">
        <v>1</v>
      </c>
      <c r="BF859">
        <v>32</v>
      </c>
      <c r="BG859">
        <v>422</v>
      </c>
      <c r="BH859">
        <v>197</v>
      </c>
      <c r="BI859">
        <v>131</v>
      </c>
      <c r="BJ859">
        <v>11</v>
      </c>
      <c r="BK859">
        <v>16</v>
      </c>
      <c r="BL859">
        <v>12</v>
      </c>
      <c r="BM859">
        <v>0</v>
      </c>
      <c r="BN859">
        <v>12</v>
      </c>
      <c r="BO859">
        <v>2</v>
      </c>
      <c r="BP859">
        <v>1</v>
      </c>
      <c r="BQ859">
        <v>0</v>
      </c>
      <c r="BR859">
        <v>4</v>
      </c>
      <c r="BS859">
        <v>3</v>
      </c>
      <c r="BT859">
        <v>2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2</v>
      </c>
      <c r="CK859">
        <v>0</v>
      </c>
      <c r="CL859">
        <v>1</v>
      </c>
      <c r="CM859">
        <v>197</v>
      </c>
      <c r="CN859">
        <v>43</v>
      </c>
      <c r="CO859">
        <v>17</v>
      </c>
      <c r="CP859">
        <v>12</v>
      </c>
      <c r="CQ859">
        <v>0</v>
      </c>
      <c r="CR859">
        <v>1</v>
      </c>
      <c r="CS859">
        <v>3</v>
      </c>
      <c r="CT859">
        <v>1</v>
      </c>
      <c r="CU859">
        <v>0</v>
      </c>
      <c r="CV859">
        <v>1</v>
      </c>
      <c r="CW859">
        <v>0</v>
      </c>
      <c r="CX859">
        <v>1</v>
      </c>
      <c r="CY859">
        <v>0</v>
      </c>
      <c r="CZ859">
        <v>0</v>
      </c>
      <c r="DA859">
        <v>1</v>
      </c>
      <c r="DB859">
        <v>2</v>
      </c>
      <c r="DC859">
        <v>0</v>
      </c>
      <c r="DD859">
        <v>4</v>
      </c>
      <c r="DE859">
        <v>43</v>
      </c>
      <c r="DF859">
        <v>66</v>
      </c>
      <c r="DG859">
        <v>27</v>
      </c>
      <c r="DH859">
        <v>7</v>
      </c>
      <c r="DI859">
        <v>9</v>
      </c>
      <c r="DJ859">
        <v>9</v>
      </c>
      <c r="DK859">
        <v>2</v>
      </c>
      <c r="DL859">
        <v>0</v>
      </c>
      <c r="DM859">
        <v>0</v>
      </c>
      <c r="DN859">
        <v>1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3</v>
      </c>
      <c r="DU859">
        <v>0</v>
      </c>
      <c r="DV859">
        <v>0</v>
      </c>
      <c r="DW859">
        <v>0</v>
      </c>
      <c r="DX859">
        <v>1</v>
      </c>
      <c r="DY859">
        <v>0</v>
      </c>
      <c r="DZ859">
        <v>2</v>
      </c>
      <c r="EA859">
        <v>0</v>
      </c>
      <c r="EB859">
        <v>1</v>
      </c>
      <c r="EC859">
        <v>1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2</v>
      </c>
      <c r="EJ859">
        <v>1</v>
      </c>
      <c r="EK859">
        <v>66</v>
      </c>
      <c r="EL859">
        <v>31</v>
      </c>
      <c r="EM859">
        <v>14</v>
      </c>
      <c r="EN859">
        <v>7</v>
      </c>
      <c r="EO859">
        <v>3</v>
      </c>
      <c r="EP859">
        <v>0</v>
      </c>
      <c r="EQ859">
        <v>1</v>
      </c>
      <c r="ER859">
        <v>0</v>
      </c>
      <c r="ES859">
        <v>1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1</v>
      </c>
      <c r="FD859">
        <v>0</v>
      </c>
      <c r="FE859">
        <v>0</v>
      </c>
      <c r="FF859">
        <v>0</v>
      </c>
      <c r="FG859">
        <v>1</v>
      </c>
      <c r="FH859">
        <v>1</v>
      </c>
      <c r="FI859">
        <v>0</v>
      </c>
      <c r="FJ859">
        <v>1</v>
      </c>
      <c r="FK859">
        <v>0</v>
      </c>
      <c r="FL859">
        <v>0</v>
      </c>
      <c r="FM859">
        <v>0</v>
      </c>
      <c r="FN859">
        <v>0</v>
      </c>
      <c r="FO859">
        <v>1</v>
      </c>
      <c r="FP859">
        <v>31</v>
      </c>
      <c r="FQ859">
        <v>95</v>
      </c>
      <c r="FR859">
        <v>61</v>
      </c>
      <c r="FS859">
        <v>13</v>
      </c>
      <c r="FT859">
        <v>4</v>
      </c>
      <c r="FU859">
        <v>1</v>
      </c>
      <c r="FV859">
        <v>1</v>
      </c>
      <c r="FW859">
        <v>0</v>
      </c>
      <c r="FX859">
        <v>0</v>
      </c>
      <c r="FY859">
        <v>0</v>
      </c>
      <c r="FZ859">
        <v>0</v>
      </c>
      <c r="GA859">
        <v>1</v>
      </c>
      <c r="GB859">
        <v>0</v>
      </c>
      <c r="GC859">
        <v>0</v>
      </c>
      <c r="GD859">
        <v>1</v>
      </c>
      <c r="GE859">
        <v>1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7</v>
      </c>
      <c r="GM859">
        <v>1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4</v>
      </c>
      <c r="GU859">
        <v>95</v>
      </c>
      <c r="GV859">
        <v>99</v>
      </c>
      <c r="GW859">
        <v>29</v>
      </c>
      <c r="GX859">
        <v>3</v>
      </c>
      <c r="GY859">
        <v>9</v>
      </c>
      <c r="GZ859">
        <v>4</v>
      </c>
      <c r="HA859">
        <v>4</v>
      </c>
      <c r="HB859">
        <v>7</v>
      </c>
      <c r="HC859">
        <v>16</v>
      </c>
      <c r="HD859">
        <v>2</v>
      </c>
      <c r="HE859">
        <v>1</v>
      </c>
      <c r="HF859">
        <v>2</v>
      </c>
      <c r="HG859">
        <v>3</v>
      </c>
      <c r="HH859">
        <v>1</v>
      </c>
      <c r="HI859">
        <v>3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1</v>
      </c>
      <c r="HP859">
        <v>1</v>
      </c>
      <c r="HQ859">
        <v>0</v>
      </c>
      <c r="HR859">
        <v>1</v>
      </c>
      <c r="HS859">
        <v>1</v>
      </c>
      <c r="HT859">
        <v>0</v>
      </c>
      <c r="HU859">
        <v>4</v>
      </c>
      <c r="HV859">
        <v>1</v>
      </c>
      <c r="HW859">
        <v>3</v>
      </c>
      <c r="HX859">
        <v>0</v>
      </c>
      <c r="HY859">
        <v>3</v>
      </c>
      <c r="HZ859">
        <v>0</v>
      </c>
      <c r="IA859">
        <v>99</v>
      </c>
      <c r="IB859">
        <v>76</v>
      </c>
      <c r="IC859">
        <v>33</v>
      </c>
      <c r="ID859">
        <v>6</v>
      </c>
      <c r="IE859">
        <v>9</v>
      </c>
      <c r="IF859">
        <v>1</v>
      </c>
      <c r="IG859">
        <v>5</v>
      </c>
      <c r="IH859">
        <v>4</v>
      </c>
      <c r="II859">
        <v>1</v>
      </c>
      <c r="IJ859">
        <v>2</v>
      </c>
      <c r="IK859">
        <v>0</v>
      </c>
      <c r="IL859">
        <v>3</v>
      </c>
      <c r="IM859">
        <v>1</v>
      </c>
      <c r="IN859">
        <v>0</v>
      </c>
      <c r="IO859">
        <v>0</v>
      </c>
      <c r="IP859">
        <v>0</v>
      </c>
      <c r="IQ859">
        <v>0</v>
      </c>
      <c r="IR859">
        <v>1</v>
      </c>
      <c r="IS859">
        <v>0</v>
      </c>
      <c r="IT859">
        <v>0</v>
      </c>
      <c r="IU859">
        <v>1</v>
      </c>
      <c r="IV859">
        <v>0</v>
      </c>
      <c r="IW859">
        <v>0</v>
      </c>
      <c r="IX859">
        <v>3</v>
      </c>
      <c r="IY859">
        <v>2</v>
      </c>
      <c r="IZ859">
        <v>0</v>
      </c>
      <c r="JA859">
        <v>0</v>
      </c>
      <c r="JB859">
        <v>1</v>
      </c>
      <c r="JC859">
        <v>1</v>
      </c>
      <c r="JD859">
        <v>0</v>
      </c>
      <c r="JE859">
        <v>2</v>
      </c>
      <c r="JF859">
        <v>76</v>
      </c>
      <c r="JG859">
        <v>4</v>
      </c>
      <c r="JH859">
        <v>0</v>
      </c>
      <c r="JI859">
        <v>2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2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4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2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1</v>
      </c>
      <c r="KX859">
        <v>1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2</v>
      </c>
    </row>
    <row r="860" spans="1:332">
      <c r="A860" t="s">
        <v>250</v>
      </c>
      <c r="B860" t="s">
        <v>1</v>
      </c>
      <c r="C860" t="str">
        <f>"066301"</f>
        <v>066301</v>
      </c>
      <c r="D860" t="s">
        <v>249</v>
      </c>
      <c r="E860">
        <v>78</v>
      </c>
      <c r="F860">
        <v>1835</v>
      </c>
      <c r="G860">
        <v>1410</v>
      </c>
      <c r="H860">
        <v>281</v>
      </c>
      <c r="I860">
        <v>1129</v>
      </c>
      <c r="J860">
        <v>0</v>
      </c>
      <c r="K860">
        <v>4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1128</v>
      </c>
      <c r="T860">
        <v>0</v>
      </c>
      <c r="U860">
        <v>0</v>
      </c>
      <c r="V860">
        <v>1128</v>
      </c>
      <c r="W860">
        <v>13</v>
      </c>
      <c r="X860">
        <v>12</v>
      </c>
      <c r="Y860">
        <v>1</v>
      </c>
      <c r="Z860">
        <v>0</v>
      </c>
      <c r="AA860">
        <v>1115</v>
      </c>
      <c r="AB860">
        <v>461</v>
      </c>
      <c r="AC860">
        <v>90</v>
      </c>
      <c r="AD860">
        <v>72</v>
      </c>
      <c r="AE860">
        <v>84</v>
      </c>
      <c r="AF860">
        <v>6</v>
      </c>
      <c r="AG860">
        <v>2</v>
      </c>
      <c r="AH860">
        <v>3</v>
      </c>
      <c r="AI860">
        <v>61</v>
      </c>
      <c r="AJ860">
        <v>1</v>
      </c>
      <c r="AK860">
        <v>10</v>
      </c>
      <c r="AL860">
        <v>75</v>
      </c>
      <c r="AM860">
        <v>7</v>
      </c>
      <c r="AN860">
        <v>2</v>
      </c>
      <c r="AO860">
        <v>3</v>
      </c>
      <c r="AP860">
        <v>2</v>
      </c>
      <c r="AQ860">
        <v>2</v>
      </c>
      <c r="AR860">
        <v>2</v>
      </c>
      <c r="AS860">
        <v>2</v>
      </c>
      <c r="AT860">
        <v>1</v>
      </c>
      <c r="AU860">
        <v>2</v>
      </c>
      <c r="AV860">
        <v>0</v>
      </c>
      <c r="AW860">
        <v>5</v>
      </c>
      <c r="AX860">
        <v>2</v>
      </c>
      <c r="AY860">
        <v>0</v>
      </c>
      <c r="AZ860">
        <v>1</v>
      </c>
      <c r="BA860">
        <v>0</v>
      </c>
      <c r="BB860">
        <v>1</v>
      </c>
      <c r="BC860">
        <v>0</v>
      </c>
      <c r="BD860">
        <v>4</v>
      </c>
      <c r="BE860">
        <v>0</v>
      </c>
      <c r="BF860">
        <v>21</v>
      </c>
      <c r="BG860">
        <v>461</v>
      </c>
      <c r="BH860">
        <v>231</v>
      </c>
      <c r="BI860">
        <v>150</v>
      </c>
      <c r="BJ860">
        <v>24</v>
      </c>
      <c r="BK860">
        <v>12</v>
      </c>
      <c r="BL860">
        <v>11</v>
      </c>
      <c r="BM860">
        <v>0</v>
      </c>
      <c r="BN860">
        <v>14</v>
      </c>
      <c r="BO860">
        <v>2</v>
      </c>
      <c r="BP860">
        <v>0</v>
      </c>
      <c r="BQ860">
        <v>3</v>
      </c>
      <c r="BR860">
        <v>6</v>
      </c>
      <c r="BS860">
        <v>1</v>
      </c>
      <c r="BT860">
        <v>4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2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1</v>
      </c>
      <c r="CL860">
        <v>1</v>
      </c>
      <c r="CM860">
        <v>231</v>
      </c>
      <c r="CN860">
        <v>37</v>
      </c>
      <c r="CO860">
        <v>22</v>
      </c>
      <c r="CP860">
        <v>6</v>
      </c>
      <c r="CQ860">
        <v>4</v>
      </c>
      <c r="CR860">
        <v>0</v>
      </c>
      <c r="CS860">
        <v>0</v>
      </c>
      <c r="CT860">
        <v>2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1</v>
      </c>
      <c r="DA860">
        <v>0</v>
      </c>
      <c r="DB860">
        <v>0</v>
      </c>
      <c r="DC860">
        <v>2</v>
      </c>
      <c r="DD860">
        <v>0</v>
      </c>
      <c r="DE860">
        <v>37</v>
      </c>
      <c r="DF860">
        <v>55</v>
      </c>
      <c r="DG860">
        <v>29</v>
      </c>
      <c r="DH860">
        <v>7</v>
      </c>
      <c r="DI860">
        <v>9</v>
      </c>
      <c r="DJ860">
        <v>2</v>
      </c>
      <c r="DK860">
        <v>1</v>
      </c>
      <c r="DL860">
        <v>1</v>
      </c>
      <c r="DM860">
        <v>0</v>
      </c>
      <c r="DN860">
        <v>1</v>
      </c>
      <c r="DO860">
        <v>0</v>
      </c>
      <c r="DP860">
        <v>0</v>
      </c>
      <c r="DQ860">
        <v>0</v>
      </c>
      <c r="DR860">
        <v>1</v>
      </c>
      <c r="DS860">
        <v>0</v>
      </c>
      <c r="DT860">
        <v>1</v>
      </c>
      <c r="DU860">
        <v>2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1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55</v>
      </c>
      <c r="EL860">
        <v>29</v>
      </c>
      <c r="EM860">
        <v>7</v>
      </c>
      <c r="EN860">
        <v>3</v>
      </c>
      <c r="EO860">
        <v>2</v>
      </c>
      <c r="EP860">
        <v>3</v>
      </c>
      <c r="EQ860">
        <v>3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4</v>
      </c>
      <c r="EX860">
        <v>1</v>
      </c>
      <c r="EY860">
        <v>3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1</v>
      </c>
      <c r="FH860">
        <v>0</v>
      </c>
      <c r="FI860">
        <v>0</v>
      </c>
      <c r="FJ860">
        <v>0</v>
      </c>
      <c r="FK860">
        <v>1</v>
      </c>
      <c r="FL860">
        <v>0</v>
      </c>
      <c r="FM860">
        <v>0</v>
      </c>
      <c r="FN860">
        <v>0</v>
      </c>
      <c r="FO860">
        <v>1</v>
      </c>
      <c r="FP860">
        <v>29</v>
      </c>
      <c r="FQ860">
        <v>96</v>
      </c>
      <c r="FR860">
        <v>43</v>
      </c>
      <c r="FS860">
        <v>33</v>
      </c>
      <c r="FT860">
        <v>5</v>
      </c>
      <c r="FU860">
        <v>5</v>
      </c>
      <c r="FV860">
        <v>1</v>
      </c>
      <c r="FW860">
        <v>0</v>
      </c>
      <c r="FX860">
        <v>0</v>
      </c>
      <c r="FY860">
        <v>2</v>
      </c>
      <c r="FZ860">
        <v>1</v>
      </c>
      <c r="GA860">
        <v>0</v>
      </c>
      <c r="GB860">
        <v>1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1</v>
      </c>
      <c r="GI860">
        <v>0</v>
      </c>
      <c r="GJ860">
        <v>0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3</v>
      </c>
      <c r="GU860">
        <v>96</v>
      </c>
      <c r="GV860">
        <v>114</v>
      </c>
      <c r="GW860">
        <v>38</v>
      </c>
      <c r="GX860">
        <v>10</v>
      </c>
      <c r="GY860">
        <v>1</v>
      </c>
      <c r="GZ860">
        <v>6</v>
      </c>
      <c r="HA860">
        <v>8</v>
      </c>
      <c r="HB860">
        <v>1</v>
      </c>
      <c r="HC860">
        <v>21</v>
      </c>
      <c r="HD860">
        <v>1</v>
      </c>
      <c r="HE860">
        <v>0</v>
      </c>
      <c r="HF860">
        <v>2</v>
      </c>
      <c r="HG860">
        <v>0</v>
      </c>
      <c r="HH860">
        <v>3</v>
      </c>
      <c r="HI860">
        <v>0</v>
      </c>
      <c r="HJ860">
        <v>0</v>
      </c>
      <c r="HK860">
        <v>0</v>
      </c>
      <c r="HL860">
        <v>2</v>
      </c>
      <c r="HM860">
        <v>3</v>
      </c>
      <c r="HN860">
        <v>1</v>
      </c>
      <c r="HO860">
        <v>1</v>
      </c>
      <c r="HP860">
        <v>2</v>
      </c>
      <c r="HQ860">
        <v>6</v>
      </c>
      <c r="HR860">
        <v>1</v>
      </c>
      <c r="HS860">
        <v>0</v>
      </c>
      <c r="HT860">
        <v>0</v>
      </c>
      <c r="HU860">
        <v>1</v>
      </c>
      <c r="HV860">
        <v>1</v>
      </c>
      <c r="HW860">
        <v>1</v>
      </c>
      <c r="HX860">
        <v>0</v>
      </c>
      <c r="HY860">
        <v>2</v>
      </c>
      <c r="HZ860">
        <v>2</v>
      </c>
      <c r="IA860">
        <v>114</v>
      </c>
      <c r="IB860">
        <v>86</v>
      </c>
      <c r="IC860">
        <v>55</v>
      </c>
      <c r="ID860">
        <v>9</v>
      </c>
      <c r="IE860">
        <v>3</v>
      </c>
      <c r="IF860">
        <v>0</v>
      </c>
      <c r="IG860">
        <v>2</v>
      </c>
      <c r="IH860">
        <v>2</v>
      </c>
      <c r="II860">
        <v>0</v>
      </c>
      <c r="IJ860">
        <v>1</v>
      </c>
      <c r="IK860">
        <v>1</v>
      </c>
      <c r="IL860">
        <v>1</v>
      </c>
      <c r="IM860">
        <v>1</v>
      </c>
      <c r="IN860">
        <v>0</v>
      </c>
      <c r="IO860">
        <v>0</v>
      </c>
      <c r="IP860">
        <v>0</v>
      </c>
      <c r="IQ860">
        <v>0</v>
      </c>
      <c r="IR860">
        <v>0</v>
      </c>
      <c r="IS860">
        <v>0</v>
      </c>
      <c r="IT860">
        <v>0</v>
      </c>
      <c r="IU860">
        <v>0</v>
      </c>
      <c r="IV860">
        <v>1</v>
      </c>
      <c r="IW860">
        <v>1</v>
      </c>
      <c r="IX860">
        <v>0</v>
      </c>
      <c r="IY860">
        <v>0</v>
      </c>
      <c r="IZ860">
        <v>2</v>
      </c>
      <c r="JA860">
        <v>1</v>
      </c>
      <c r="JB860">
        <v>1</v>
      </c>
      <c r="JC860">
        <v>1</v>
      </c>
      <c r="JD860">
        <v>1</v>
      </c>
      <c r="JE860">
        <v>3</v>
      </c>
      <c r="JF860">
        <v>86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1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1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1</v>
      </c>
      <c r="KQ860">
        <v>5</v>
      </c>
      <c r="KR860">
        <v>4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1</v>
      </c>
      <c r="LT860">
        <v>5</v>
      </c>
    </row>
    <row r="861" spans="1:332">
      <c r="A861" t="s">
        <v>248</v>
      </c>
      <c r="B861" t="s">
        <v>1</v>
      </c>
      <c r="C861" t="str">
        <f>"066301"</f>
        <v>066301</v>
      </c>
      <c r="D861" t="s">
        <v>247</v>
      </c>
      <c r="E861">
        <v>79</v>
      </c>
      <c r="F861">
        <v>2040</v>
      </c>
      <c r="G861">
        <v>1560</v>
      </c>
      <c r="H861">
        <v>368</v>
      </c>
      <c r="I861">
        <v>1192</v>
      </c>
      <c r="J861">
        <v>0</v>
      </c>
      <c r="K861">
        <v>19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1192</v>
      </c>
      <c r="T861">
        <v>0</v>
      </c>
      <c r="U861">
        <v>0</v>
      </c>
      <c r="V861">
        <v>1192</v>
      </c>
      <c r="W861">
        <v>7</v>
      </c>
      <c r="X861">
        <v>6</v>
      </c>
      <c r="Y861">
        <v>1</v>
      </c>
      <c r="Z861">
        <v>0</v>
      </c>
      <c r="AA861">
        <v>1185</v>
      </c>
      <c r="AB861">
        <v>424</v>
      </c>
      <c r="AC861">
        <v>67</v>
      </c>
      <c r="AD861">
        <v>58</v>
      </c>
      <c r="AE861">
        <v>102</v>
      </c>
      <c r="AF861">
        <v>0</v>
      </c>
      <c r="AG861">
        <v>2</v>
      </c>
      <c r="AH861">
        <v>0</v>
      </c>
      <c r="AI861">
        <v>57</v>
      </c>
      <c r="AJ861">
        <v>2</v>
      </c>
      <c r="AK861">
        <v>15</v>
      </c>
      <c r="AL861">
        <v>63</v>
      </c>
      <c r="AM861">
        <v>7</v>
      </c>
      <c r="AN861">
        <v>2</v>
      </c>
      <c r="AO861">
        <v>4</v>
      </c>
      <c r="AP861">
        <v>2</v>
      </c>
      <c r="AQ861">
        <v>0</v>
      </c>
      <c r="AR861">
        <v>1</v>
      </c>
      <c r="AS861">
        <v>6</v>
      </c>
      <c r="AT861">
        <v>2</v>
      </c>
      <c r="AU861">
        <v>0</v>
      </c>
      <c r="AV861">
        <v>0</v>
      </c>
      <c r="AW861">
        <v>9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1</v>
      </c>
      <c r="BD861">
        <v>2</v>
      </c>
      <c r="BE861">
        <v>1</v>
      </c>
      <c r="BF861">
        <v>21</v>
      </c>
      <c r="BG861">
        <v>424</v>
      </c>
      <c r="BH861">
        <v>297</v>
      </c>
      <c r="BI861">
        <v>193</v>
      </c>
      <c r="BJ861">
        <v>38</v>
      </c>
      <c r="BK861">
        <v>26</v>
      </c>
      <c r="BL861">
        <v>5</v>
      </c>
      <c r="BM861">
        <v>1</v>
      </c>
      <c r="BN861">
        <v>17</v>
      </c>
      <c r="BO861">
        <v>1</v>
      </c>
      <c r="BP861">
        <v>0</v>
      </c>
      <c r="BQ861">
        <v>1</v>
      </c>
      <c r="BR861">
        <v>2</v>
      </c>
      <c r="BS861">
        <v>1</v>
      </c>
      <c r="BT861">
        <v>5</v>
      </c>
      <c r="BU861">
        <v>0</v>
      </c>
      <c r="BV861">
        <v>0</v>
      </c>
      <c r="BW861">
        <v>0</v>
      </c>
      <c r="BX861">
        <v>0</v>
      </c>
      <c r="BY861">
        <v>2</v>
      </c>
      <c r="BZ861">
        <v>0</v>
      </c>
      <c r="CA861">
        <v>2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2</v>
      </c>
      <c r="CJ861">
        <v>0</v>
      </c>
      <c r="CK861">
        <v>0</v>
      </c>
      <c r="CL861">
        <v>1</v>
      </c>
      <c r="CM861">
        <v>297</v>
      </c>
      <c r="CN861">
        <v>52</v>
      </c>
      <c r="CO861">
        <v>20</v>
      </c>
      <c r="CP861">
        <v>16</v>
      </c>
      <c r="CQ861">
        <v>1</v>
      </c>
      <c r="CR861">
        <v>0</v>
      </c>
      <c r="CS861">
        <v>0</v>
      </c>
      <c r="CT861">
        <v>4</v>
      </c>
      <c r="CU861">
        <v>0</v>
      </c>
      <c r="CV861">
        <v>3</v>
      </c>
      <c r="CW861">
        <v>1</v>
      </c>
      <c r="CX861">
        <v>0</v>
      </c>
      <c r="CY861">
        <v>1</v>
      </c>
      <c r="CZ861">
        <v>0</v>
      </c>
      <c r="DA861">
        <v>1</v>
      </c>
      <c r="DB861">
        <v>0</v>
      </c>
      <c r="DC861">
        <v>2</v>
      </c>
      <c r="DD861">
        <v>3</v>
      </c>
      <c r="DE861">
        <v>52</v>
      </c>
      <c r="DF861">
        <v>52</v>
      </c>
      <c r="DG861">
        <v>23</v>
      </c>
      <c r="DH861">
        <v>2</v>
      </c>
      <c r="DI861">
        <v>13</v>
      </c>
      <c r="DJ861">
        <v>4</v>
      </c>
      <c r="DK861">
        <v>2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1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1</v>
      </c>
      <c r="EB861">
        <v>2</v>
      </c>
      <c r="EC861">
        <v>0</v>
      </c>
      <c r="ED861">
        <v>1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2</v>
      </c>
      <c r="EK861">
        <v>52</v>
      </c>
      <c r="EL861">
        <v>24</v>
      </c>
      <c r="EM861">
        <v>10</v>
      </c>
      <c r="EN861">
        <v>4</v>
      </c>
      <c r="EO861">
        <v>0</v>
      </c>
      <c r="EP861">
        <v>1</v>
      </c>
      <c r="EQ861">
        <v>0</v>
      </c>
      <c r="ER861">
        <v>0</v>
      </c>
      <c r="ES861">
        <v>0</v>
      </c>
      <c r="ET861">
        <v>1</v>
      </c>
      <c r="EU861">
        <v>3</v>
      </c>
      <c r="EV861">
        <v>0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1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1</v>
      </c>
      <c r="FN861">
        <v>0</v>
      </c>
      <c r="FO861">
        <v>1</v>
      </c>
      <c r="FP861">
        <v>24</v>
      </c>
      <c r="FQ861">
        <v>142</v>
      </c>
      <c r="FR861">
        <v>79</v>
      </c>
      <c r="FS861">
        <v>23</v>
      </c>
      <c r="FT861">
        <v>13</v>
      </c>
      <c r="FU861">
        <v>9</v>
      </c>
      <c r="FV861">
        <v>1</v>
      </c>
      <c r="FW861">
        <v>1</v>
      </c>
      <c r="FX861">
        <v>4</v>
      </c>
      <c r="FY861">
        <v>0</v>
      </c>
      <c r="FZ861">
        <v>0</v>
      </c>
      <c r="GA861">
        <v>2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1</v>
      </c>
      <c r="GI861">
        <v>2</v>
      </c>
      <c r="GJ861">
        <v>0</v>
      </c>
      <c r="GK861">
        <v>0</v>
      </c>
      <c r="GL861">
        <v>0</v>
      </c>
      <c r="GM861">
        <v>1</v>
      </c>
      <c r="GN861">
        <v>1</v>
      </c>
      <c r="GO861">
        <v>1</v>
      </c>
      <c r="GP861">
        <v>1</v>
      </c>
      <c r="GQ861">
        <v>1</v>
      </c>
      <c r="GR861">
        <v>0</v>
      </c>
      <c r="GS861">
        <v>0</v>
      </c>
      <c r="GT861">
        <v>1</v>
      </c>
      <c r="GU861">
        <v>142</v>
      </c>
      <c r="GV861">
        <v>103</v>
      </c>
      <c r="GW861">
        <v>29</v>
      </c>
      <c r="GX861">
        <v>8</v>
      </c>
      <c r="GY861">
        <v>4</v>
      </c>
      <c r="GZ861">
        <v>5</v>
      </c>
      <c r="HA861">
        <v>12</v>
      </c>
      <c r="HB861">
        <v>1</v>
      </c>
      <c r="HC861">
        <v>10</v>
      </c>
      <c r="HD861">
        <v>4</v>
      </c>
      <c r="HE861">
        <v>1</v>
      </c>
      <c r="HF861">
        <v>1</v>
      </c>
      <c r="HG861">
        <v>2</v>
      </c>
      <c r="HH861">
        <v>1</v>
      </c>
      <c r="HI861">
        <v>4</v>
      </c>
      <c r="HJ861">
        <v>0</v>
      </c>
      <c r="HK861">
        <v>0</v>
      </c>
      <c r="HL861">
        <v>1</v>
      </c>
      <c r="HM861">
        <v>2</v>
      </c>
      <c r="HN861">
        <v>1</v>
      </c>
      <c r="HO861">
        <v>5</v>
      </c>
      <c r="HP861">
        <v>3</v>
      </c>
      <c r="HQ861">
        <v>1</v>
      </c>
      <c r="HR861">
        <v>1</v>
      </c>
      <c r="HS861">
        <v>1</v>
      </c>
      <c r="HT861">
        <v>1</v>
      </c>
      <c r="HU861">
        <v>1</v>
      </c>
      <c r="HV861">
        <v>1</v>
      </c>
      <c r="HW861">
        <v>1</v>
      </c>
      <c r="HX861">
        <v>1</v>
      </c>
      <c r="HY861">
        <v>0</v>
      </c>
      <c r="HZ861">
        <v>1</v>
      </c>
      <c r="IA861">
        <v>103</v>
      </c>
      <c r="IB861">
        <v>86</v>
      </c>
      <c r="IC861">
        <v>48</v>
      </c>
      <c r="ID861">
        <v>7</v>
      </c>
      <c r="IE861">
        <v>4</v>
      </c>
      <c r="IF861">
        <v>1</v>
      </c>
      <c r="IG861">
        <v>5</v>
      </c>
      <c r="IH861">
        <v>2</v>
      </c>
      <c r="II861">
        <v>2</v>
      </c>
      <c r="IJ861">
        <v>0</v>
      </c>
      <c r="IK861">
        <v>0</v>
      </c>
      <c r="IL861">
        <v>0</v>
      </c>
      <c r="IM861">
        <v>0</v>
      </c>
      <c r="IN861">
        <v>1</v>
      </c>
      <c r="IO861">
        <v>0</v>
      </c>
      <c r="IP861">
        <v>3</v>
      </c>
      <c r="IQ861">
        <v>0</v>
      </c>
      <c r="IR861">
        <v>6</v>
      </c>
      <c r="IS861">
        <v>0</v>
      </c>
      <c r="IT861">
        <v>0</v>
      </c>
      <c r="IU861">
        <v>0</v>
      </c>
      <c r="IV861">
        <v>1</v>
      </c>
      <c r="IW861">
        <v>0</v>
      </c>
      <c r="IX861">
        <v>0</v>
      </c>
      <c r="IY861">
        <v>1</v>
      </c>
      <c r="IZ861">
        <v>0</v>
      </c>
      <c r="JA861">
        <v>0</v>
      </c>
      <c r="JB861">
        <v>1</v>
      </c>
      <c r="JC861">
        <v>1</v>
      </c>
      <c r="JD861">
        <v>0</v>
      </c>
      <c r="JE861">
        <v>3</v>
      </c>
      <c r="JF861">
        <v>86</v>
      </c>
      <c r="JG861">
        <v>3</v>
      </c>
      <c r="JH861">
        <v>0</v>
      </c>
      <c r="JI861">
        <v>0</v>
      </c>
      <c r="JJ861">
        <v>1</v>
      </c>
      <c r="JK861">
        <v>0</v>
      </c>
      <c r="JL861">
        <v>0</v>
      </c>
      <c r="JM861">
        <v>1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1</v>
      </c>
      <c r="JX861">
        <v>3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2</v>
      </c>
      <c r="KR861">
        <v>2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2</v>
      </c>
    </row>
    <row r="862" spans="1:332">
      <c r="A862" t="s">
        <v>246</v>
      </c>
      <c r="B862" t="s">
        <v>1</v>
      </c>
      <c r="C862" t="str">
        <f>"066301"</f>
        <v>066301</v>
      </c>
      <c r="D862" t="s">
        <v>245</v>
      </c>
      <c r="E862">
        <v>80</v>
      </c>
      <c r="F862">
        <v>1009</v>
      </c>
      <c r="G862">
        <v>760</v>
      </c>
      <c r="H862">
        <v>145</v>
      </c>
      <c r="I862">
        <v>615</v>
      </c>
      <c r="J862">
        <v>0</v>
      </c>
      <c r="K862">
        <v>13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614</v>
      </c>
      <c r="T862">
        <v>0</v>
      </c>
      <c r="U862">
        <v>0</v>
      </c>
      <c r="V862">
        <v>614</v>
      </c>
      <c r="W862">
        <v>5</v>
      </c>
      <c r="X862">
        <v>4</v>
      </c>
      <c r="Y862">
        <v>1</v>
      </c>
      <c r="Z862">
        <v>0</v>
      </c>
      <c r="AA862">
        <v>609</v>
      </c>
      <c r="AB862">
        <v>253</v>
      </c>
      <c r="AC862">
        <v>49</v>
      </c>
      <c r="AD862">
        <v>34</v>
      </c>
      <c r="AE862">
        <v>61</v>
      </c>
      <c r="AF862">
        <v>0</v>
      </c>
      <c r="AG862">
        <v>1</v>
      </c>
      <c r="AH862">
        <v>0</v>
      </c>
      <c r="AI862">
        <v>26</v>
      </c>
      <c r="AJ862">
        <v>0</v>
      </c>
      <c r="AK862">
        <v>8</v>
      </c>
      <c r="AL862">
        <v>32</v>
      </c>
      <c r="AM862">
        <v>3</v>
      </c>
      <c r="AN862">
        <v>0</v>
      </c>
      <c r="AO862">
        <v>4</v>
      </c>
      <c r="AP862">
        <v>0</v>
      </c>
      <c r="AQ862">
        <v>0</v>
      </c>
      <c r="AR862">
        <v>0</v>
      </c>
      <c r="AS862">
        <v>0</v>
      </c>
      <c r="AT862">
        <v>2</v>
      </c>
      <c r="AU862">
        <v>0</v>
      </c>
      <c r="AV862">
        <v>2</v>
      </c>
      <c r="AW862">
        <v>8</v>
      </c>
      <c r="AX862">
        <v>2</v>
      </c>
      <c r="AY862">
        <v>0</v>
      </c>
      <c r="AZ862">
        <v>1</v>
      </c>
      <c r="BA862">
        <v>1</v>
      </c>
      <c r="BB862">
        <v>0</v>
      </c>
      <c r="BC862">
        <v>0</v>
      </c>
      <c r="BD862">
        <v>3</v>
      </c>
      <c r="BE862">
        <v>0</v>
      </c>
      <c r="BF862">
        <v>16</v>
      </c>
      <c r="BG862">
        <v>253</v>
      </c>
      <c r="BH862">
        <v>126</v>
      </c>
      <c r="BI862">
        <v>79</v>
      </c>
      <c r="BJ862">
        <v>20</v>
      </c>
      <c r="BK862">
        <v>4</v>
      </c>
      <c r="BL862">
        <v>6</v>
      </c>
      <c r="BM862">
        <v>0</v>
      </c>
      <c r="BN862">
        <v>3</v>
      </c>
      <c r="BO862">
        <v>1</v>
      </c>
      <c r="BP862">
        <v>0</v>
      </c>
      <c r="BQ862">
        <v>0</v>
      </c>
      <c r="BR862">
        <v>3</v>
      </c>
      <c r="BS862">
        <v>1</v>
      </c>
      <c r="BT862">
        <v>4</v>
      </c>
      <c r="BU862">
        <v>1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4</v>
      </c>
      <c r="CM862">
        <v>126</v>
      </c>
      <c r="CN862">
        <v>18</v>
      </c>
      <c r="CO862">
        <v>9</v>
      </c>
      <c r="CP862">
        <v>1</v>
      </c>
      <c r="CQ862">
        <v>0</v>
      </c>
      <c r="CR862">
        <v>2</v>
      </c>
      <c r="CS862">
        <v>0</v>
      </c>
      <c r="CT862">
        <v>1</v>
      </c>
      <c r="CU862">
        <v>0</v>
      </c>
      <c r="CV862">
        <v>0</v>
      </c>
      <c r="CW862">
        <v>0</v>
      </c>
      <c r="CX862">
        <v>1</v>
      </c>
      <c r="CY862">
        <v>0</v>
      </c>
      <c r="CZ862">
        <v>1</v>
      </c>
      <c r="DA862">
        <v>0</v>
      </c>
      <c r="DB862">
        <v>1</v>
      </c>
      <c r="DC862">
        <v>1</v>
      </c>
      <c r="DD862">
        <v>1</v>
      </c>
      <c r="DE862">
        <v>18</v>
      </c>
      <c r="DF862">
        <v>35</v>
      </c>
      <c r="DG862">
        <v>21</v>
      </c>
      <c r="DH862">
        <v>3</v>
      </c>
      <c r="DI862">
        <v>5</v>
      </c>
      <c r="DJ862">
        <v>1</v>
      </c>
      <c r="DK862">
        <v>0</v>
      </c>
      <c r="DL862">
        <v>0</v>
      </c>
      <c r="DM862">
        <v>0</v>
      </c>
      <c r="DN862">
        <v>0</v>
      </c>
      <c r="DO862">
        <v>1</v>
      </c>
      <c r="DP862">
        <v>0</v>
      </c>
      <c r="DQ862">
        <v>1</v>
      </c>
      <c r="DR862">
        <v>0</v>
      </c>
      <c r="DS862">
        <v>0</v>
      </c>
      <c r="DT862">
        <v>1</v>
      </c>
      <c r="DU862">
        <v>0</v>
      </c>
      <c r="DV862">
        <v>0</v>
      </c>
      <c r="DW862">
        <v>1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1</v>
      </c>
      <c r="EK862">
        <v>35</v>
      </c>
      <c r="EL862">
        <v>18</v>
      </c>
      <c r="EM862">
        <v>8</v>
      </c>
      <c r="EN862">
        <v>3</v>
      </c>
      <c r="EO862">
        <v>1</v>
      </c>
      <c r="EP862">
        <v>0</v>
      </c>
      <c r="EQ862">
        <v>0</v>
      </c>
      <c r="ER862">
        <v>1</v>
      </c>
      <c r="ES862">
        <v>0</v>
      </c>
      <c r="ET862">
        <v>2</v>
      </c>
      <c r="EU862">
        <v>0</v>
      </c>
      <c r="EV862">
        <v>0</v>
      </c>
      <c r="EW862">
        <v>0</v>
      </c>
      <c r="EX862">
        <v>1</v>
      </c>
      <c r="EY862">
        <v>0</v>
      </c>
      <c r="EZ862">
        <v>0</v>
      </c>
      <c r="FA862">
        <v>1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1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18</v>
      </c>
      <c r="FQ862">
        <v>49</v>
      </c>
      <c r="FR862">
        <v>20</v>
      </c>
      <c r="FS862">
        <v>11</v>
      </c>
      <c r="FT862">
        <v>3</v>
      </c>
      <c r="FU862">
        <v>7</v>
      </c>
      <c r="FV862">
        <v>0</v>
      </c>
      <c r="FW862">
        <v>0</v>
      </c>
      <c r="FX862">
        <v>2</v>
      </c>
      <c r="FY862">
        <v>4</v>
      </c>
      <c r="FZ862">
        <v>0</v>
      </c>
      <c r="GA862">
        <v>0</v>
      </c>
      <c r="GB862">
        <v>0</v>
      </c>
      <c r="GC862">
        <v>1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1</v>
      </c>
      <c r="GR862">
        <v>0</v>
      </c>
      <c r="GS862">
        <v>0</v>
      </c>
      <c r="GT862">
        <v>0</v>
      </c>
      <c r="GU862">
        <v>49</v>
      </c>
      <c r="GV862">
        <v>46</v>
      </c>
      <c r="GW862">
        <v>19</v>
      </c>
      <c r="GX862">
        <v>4</v>
      </c>
      <c r="GY862">
        <v>1</v>
      </c>
      <c r="GZ862">
        <v>0</v>
      </c>
      <c r="HA862">
        <v>5</v>
      </c>
      <c r="HB862">
        <v>0</v>
      </c>
      <c r="HC862">
        <v>8</v>
      </c>
      <c r="HD862">
        <v>1</v>
      </c>
      <c r="HE862">
        <v>2</v>
      </c>
      <c r="HF862">
        <v>0</v>
      </c>
      <c r="HG862">
        <v>0</v>
      </c>
      <c r="HH862">
        <v>0</v>
      </c>
      <c r="HI862">
        <v>1</v>
      </c>
      <c r="HJ862">
        <v>3</v>
      </c>
      <c r="HK862">
        <v>0</v>
      </c>
      <c r="HL862">
        <v>0</v>
      </c>
      <c r="HM862">
        <v>0</v>
      </c>
      <c r="HN862">
        <v>0</v>
      </c>
      <c r="HO862">
        <v>0</v>
      </c>
      <c r="HP862">
        <v>1</v>
      </c>
      <c r="HQ862">
        <v>0</v>
      </c>
      <c r="HR862">
        <v>0</v>
      </c>
      <c r="HS862">
        <v>0</v>
      </c>
      <c r="HT862">
        <v>0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1</v>
      </c>
      <c r="IA862">
        <v>46</v>
      </c>
      <c r="IB862">
        <v>62</v>
      </c>
      <c r="IC862">
        <v>31</v>
      </c>
      <c r="ID862">
        <v>3</v>
      </c>
      <c r="IE862">
        <v>7</v>
      </c>
      <c r="IF862">
        <v>0</v>
      </c>
      <c r="IG862">
        <v>2</v>
      </c>
      <c r="IH862">
        <v>2</v>
      </c>
      <c r="II862">
        <v>2</v>
      </c>
      <c r="IJ862">
        <v>0</v>
      </c>
      <c r="IK862">
        <v>2</v>
      </c>
      <c r="IL862">
        <v>3</v>
      </c>
      <c r="IM862">
        <v>1</v>
      </c>
      <c r="IN862">
        <v>0</v>
      </c>
      <c r="IO862">
        <v>1</v>
      </c>
      <c r="IP862">
        <v>0</v>
      </c>
      <c r="IQ862">
        <v>2</v>
      </c>
      <c r="IR862">
        <v>1</v>
      </c>
      <c r="IS862">
        <v>0</v>
      </c>
      <c r="IT862">
        <v>0</v>
      </c>
      <c r="IU862">
        <v>0</v>
      </c>
      <c r="IV862">
        <v>2</v>
      </c>
      <c r="IW862">
        <v>0</v>
      </c>
      <c r="IX862">
        <v>0</v>
      </c>
      <c r="IY862">
        <v>0</v>
      </c>
      <c r="IZ862">
        <v>0</v>
      </c>
      <c r="JA862">
        <v>1</v>
      </c>
      <c r="JB862">
        <v>0</v>
      </c>
      <c r="JC862">
        <v>0</v>
      </c>
      <c r="JD862">
        <v>0</v>
      </c>
      <c r="JE862">
        <v>2</v>
      </c>
      <c r="JF862">
        <v>62</v>
      </c>
      <c r="JG862">
        <v>2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2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2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</row>
    <row r="863" spans="1:332">
      <c r="A863" t="s">
        <v>244</v>
      </c>
      <c r="B863" t="s">
        <v>1</v>
      </c>
      <c r="C863" t="str">
        <f>"066301"</f>
        <v>066301</v>
      </c>
      <c r="D863" t="s">
        <v>243</v>
      </c>
      <c r="E863">
        <v>81</v>
      </c>
      <c r="F863">
        <v>1576</v>
      </c>
      <c r="G863">
        <v>1200</v>
      </c>
      <c r="H863">
        <v>170</v>
      </c>
      <c r="I863">
        <v>1030</v>
      </c>
      <c r="J863">
        <v>0</v>
      </c>
      <c r="K863">
        <v>11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1029</v>
      </c>
      <c r="T863">
        <v>0</v>
      </c>
      <c r="U863">
        <v>0</v>
      </c>
      <c r="V863">
        <v>1029</v>
      </c>
      <c r="W863">
        <v>8</v>
      </c>
      <c r="X863">
        <v>4</v>
      </c>
      <c r="Y863">
        <v>4</v>
      </c>
      <c r="Z863">
        <v>0</v>
      </c>
      <c r="AA863">
        <v>1021</v>
      </c>
      <c r="AB863">
        <v>377</v>
      </c>
      <c r="AC863">
        <v>55</v>
      </c>
      <c r="AD863">
        <v>43</v>
      </c>
      <c r="AE863">
        <v>66</v>
      </c>
      <c r="AF863">
        <v>8</v>
      </c>
      <c r="AG863">
        <v>0</v>
      </c>
      <c r="AH863">
        <v>1</v>
      </c>
      <c r="AI863">
        <v>63</v>
      </c>
      <c r="AJ863">
        <v>0</v>
      </c>
      <c r="AK863">
        <v>21</v>
      </c>
      <c r="AL863">
        <v>64</v>
      </c>
      <c r="AM863">
        <v>7</v>
      </c>
      <c r="AN863">
        <v>1</v>
      </c>
      <c r="AO863">
        <v>7</v>
      </c>
      <c r="AP863">
        <v>5</v>
      </c>
      <c r="AQ863">
        <v>0</v>
      </c>
      <c r="AR863">
        <v>4</v>
      </c>
      <c r="AS863">
        <v>2</v>
      </c>
      <c r="AT863">
        <v>2</v>
      </c>
      <c r="AU863">
        <v>0</v>
      </c>
      <c r="AV863">
        <v>0</v>
      </c>
      <c r="AW863">
        <v>7</v>
      </c>
      <c r="AX863">
        <v>1</v>
      </c>
      <c r="AY863">
        <v>0</v>
      </c>
      <c r="AZ863">
        <v>0</v>
      </c>
      <c r="BA863">
        <v>1</v>
      </c>
      <c r="BB863">
        <v>1</v>
      </c>
      <c r="BC863">
        <v>0</v>
      </c>
      <c r="BD863">
        <v>1</v>
      </c>
      <c r="BE863">
        <v>0</v>
      </c>
      <c r="BF863">
        <v>17</v>
      </c>
      <c r="BG863">
        <v>377</v>
      </c>
      <c r="BH863">
        <v>265</v>
      </c>
      <c r="BI863">
        <v>160</v>
      </c>
      <c r="BJ863">
        <v>36</v>
      </c>
      <c r="BK863">
        <v>17</v>
      </c>
      <c r="BL863">
        <v>8</v>
      </c>
      <c r="BM863">
        <v>2</v>
      </c>
      <c r="BN863">
        <v>8</v>
      </c>
      <c r="BO863">
        <v>4</v>
      </c>
      <c r="BP863">
        <v>1</v>
      </c>
      <c r="BQ863">
        <v>0</v>
      </c>
      <c r="BR863">
        <v>3</v>
      </c>
      <c r="BS863">
        <v>1</v>
      </c>
      <c r="BT863">
        <v>12</v>
      </c>
      <c r="BU863">
        <v>1</v>
      </c>
      <c r="BV863">
        <v>0</v>
      </c>
      <c r="BW863">
        <v>0</v>
      </c>
      <c r="BX863">
        <v>4</v>
      </c>
      <c r="BY863">
        <v>0</v>
      </c>
      <c r="BZ863">
        <v>0</v>
      </c>
      <c r="CA863">
        <v>1</v>
      </c>
      <c r="CB863">
        <v>0</v>
      </c>
      <c r="CC863">
        <v>0</v>
      </c>
      <c r="CD863">
        <v>0</v>
      </c>
      <c r="CE863">
        <v>0</v>
      </c>
      <c r="CF863">
        <v>1</v>
      </c>
      <c r="CG863">
        <v>0</v>
      </c>
      <c r="CH863">
        <v>0</v>
      </c>
      <c r="CI863">
        <v>4</v>
      </c>
      <c r="CJ863">
        <v>0</v>
      </c>
      <c r="CK863">
        <v>1</v>
      </c>
      <c r="CL863">
        <v>1</v>
      </c>
      <c r="CM863">
        <v>265</v>
      </c>
      <c r="CN863">
        <v>25</v>
      </c>
      <c r="CO863">
        <v>8</v>
      </c>
      <c r="CP863">
        <v>7</v>
      </c>
      <c r="CQ863">
        <v>0</v>
      </c>
      <c r="CR863">
        <v>0</v>
      </c>
      <c r="CS863">
        <v>0</v>
      </c>
      <c r="CT863">
        <v>2</v>
      </c>
      <c r="CU863">
        <v>0</v>
      </c>
      <c r="CV863">
        <v>1</v>
      </c>
      <c r="CW863">
        <v>1</v>
      </c>
      <c r="CX863">
        <v>1</v>
      </c>
      <c r="CY863">
        <v>0</v>
      </c>
      <c r="CZ863">
        <v>0</v>
      </c>
      <c r="DA863">
        <v>0</v>
      </c>
      <c r="DB863">
        <v>1</v>
      </c>
      <c r="DC863">
        <v>0</v>
      </c>
      <c r="DD863">
        <v>4</v>
      </c>
      <c r="DE863">
        <v>25</v>
      </c>
      <c r="DF863">
        <v>54</v>
      </c>
      <c r="DG863">
        <v>28</v>
      </c>
      <c r="DH863">
        <v>8</v>
      </c>
      <c r="DI863">
        <v>9</v>
      </c>
      <c r="DJ863">
        <v>3</v>
      </c>
      <c r="DK863">
        <v>1</v>
      </c>
      <c r="DL863">
        <v>0</v>
      </c>
      <c r="DM863">
        <v>0</v>
      </c>
      <c r="DN863">
        <v>0</v>
      </c>
      <c r="DO863">
        <v>1</v>
      </c>
      <c r="DP863">
        <v>0</v>
      </c>
      <c r="DQ863">
        <v>1</v>
      </c>
      <c r="DR863">
        <v>1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1</v>
      </c>
      <c r="EC863">
        <v>0</v>
      </c>
      <c r="ED863">
        <v>0</v>
      </c>
      <c r="EE863">
        <v>0</v>
      </c>
      <c r="EF863">
        <v>1</v>
      </c>
      <c r="EG863">
        <v>0</v>
      </c>
      <c r="EH863">
        <v>0</v>
      </c>
      <c r="EI863">
        <v>0</v>
      </c>
      <c r="EJ863">
        <v>0</v>
      </c>
      <c r="EK863">
        <v>54</v>
      </c>
      <c r="EL863">
        <v>38</v>
      </c>
      <c r="EM863">
        <v>13</v>
      </c>
      <c r="EN863">
        <v>6</v>
      </c>
      <c r="EO863">
        <v>2</v>
      </c>
      <c r="EP863">
        <v>4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1</v>
      </c>
      <c r="EW863">
        <v>3</v>
      </c>
      <c r="EX863">
        <v>1</v>
      </c>
      <c r="EY863">
        <v>0</v>
      </c>
      <c r="EZ863">
        <v>2</v>
      </c>
      <c r="FA863">
        <v>0</v>
      </c>
      <c r="FB863">
        <v>0</v>
      </c>
      <c r="FC863">
        <v>0</v>
      </c>
      <c r="FD863">
        <v>1</v>
      </c>
      <c r="FE863">
        <v>0</v>
      </c>
      <c r="FF863">
        <v>3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2</v>
      </c>
      <c r="FP863">
        <v>38</v>
      </c>
      <c r="FQ863">
        <v>63</v>
      </c>
      <c r="FR863">
        <v>42</v>
      </c>
      <c r="FS863">
        <v>10</v>
      </c>
      <c r="FT863">
        <v>1</v>
      </c>
      <c r="FU863">
        <v>5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2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1</v>
      </c>
      <c r="GO863">
        <v>0</v>
      </c>
      <c r="GP863">
        <v>2</v>
      </c>
      <c r="GQ863">
        <v>0</v>
      </c>
      <c r="GR863">
        <v>0</v>
      </c>
      <c r="GS863">
        <v>0</v>
      </c>
      <c r="GT863">
        <v>0</v>
      </c>
      <c r="GU863">
        <v>63</v>
      </c>
      <c r="GV863">
        <v>101</v>
      </c>
      <c r="GW863">
        <v>31</v>
      </c>
      <c r="GX863">
        <v>10</v>
      </c>
      <c r="GY863">
        <v>1</v>
      </c>
      <c r="GZ863">
        <v>7</v>
      </c>
      <c r="HA863">
        <v>12</v>
      </c>
      <c r="HB863">
        <v>5</v>
      </c>
      <c r="HC863">
        <v>8</v>
      </c>
      <c r="HD863">
        <v>0</v>
      </c>
      <c r="HE863">
        <v>1</v>
      </c>
      <c r="HF863">
        <v>1</v>
      </c>
      <c r="HG863">
        <v>3</v>
      </c>
      <c r="HH863">
        <v>3</v>
      </c>
      <c r="HI863">
        <v>2</v>
      </c>
      <c r="HJ863">
        <v>1</v>
      </c>
      <c r="HK863">
        <v>0</v>
      </c>
      <c r="HL863">
        <v>2</v>
      </c>
      <c r="HM863">
        <v>0</v>
      </c>
      <c r="HN863">
        <v>0</v>
      </c>
      <c r="HO863">
        <v>2</v>
      </c>
      <c r="HP863">
        <v>2</v>
      </c>
      <c r="HQ863">
        <v>2</v>
      </c>
      <c r="HR863">
        <v>2</v>
      </c>
      <c r="HS863">
        <v>0</v>
      </c>
      <c r="HT863">
        <v>0</v>
      </c>
      <c r="HU863">
        <v>2</v>
      </c>
      <c r="HV863">
        <v>0</v>
      </c>
      <c r="HW863">
        <v>1</v>
      </c>
      <c r="HX863">
        <v>0</v>
      </c>
      <c r="HY863">
        <v>1</v>
      </c>
      <c r="HZ863">
        <v>2</v>
      </c>
      <c r="IA863">
        <v>101</v>
      </c>
      <c r="IB863">
        <v>97</v>
      </c>
      <c r="IC863">
        <v>48</v>
      </c>
      <c r="ID863">
        <v>10</v>
      </c>
      <c r="IE863">
        <v>11</v>
      </c>
      <c r="IF863">
        <v>1</v>
      </c>
      <c r="IG863">
        <v>4</v>
      </c>
      <c r="IH863">
        <v>2</v>
      </c>
      <c r="II863">
        <v>0</v>
      </c>
      <c r="IJ863">
        <v>1</v>
      </c>
      <c r="IK863">
        <v>1</v>
      </c>
      <c r="IL863">
        <v>2</v>
      </c>
      <c r="IM863">
        <v>3</v>
      </c>
      <c r="IN863">
        <v>0</v>
      </c>
      <c r="IO863">
        <v>0</v>
      </c>
      <c r="IP863">
        <v>1</v>
      </c>
      <c r="IQ863">
        <v>0</v>
      </c>
      <c r="IR863">
        <v>3</v>
      </c>
      <c r="IS863">
        <v>3</v>
      </c>
      <c r="IT863">
        <v>0</v>
      </c>
      <c r="IU863">
        <v>0</v>
      </c>
      <c r="IV863">
        <v>1</v>
      </c>
      <c r="IW863">
        <v>1</v>
      </c>
      <c r="IX863">
        <v>1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2</v>
      </c>
      <c r="JE863">
        <v>1</v>
      </c>
      <c r="JF863">
        <v>97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1</v>
      </c>
      <c r="KR863">
        <v>1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1</v>
      </c>
    </row>
    <row r="864" spans="1:332">
      <c r="A864" s="1" t="s">
        <v>242</v>
      </c>
      <c r="B864" t="s">
        <v>1</v>
      </c>
      <c r="C864" t="str">
        <f>"066301"</f>
        <v>066301</v>
      </c>
      <c r="D864" t="s">
        <v>241</v>
      </c>
      <c r="E864">
        <v>82</v>
      </c>
      <c r="F864">
        <v>1955</v>
      </c>
      <c r="G864">
        <v>1489</v>
      </c>
      <c r="H864">
        <v>355</v>
      </c>
      <c r="I864">
        <v>1134</v>
      </c>
      <c r="J864">
        <v>1</v>
      </c>
      <c r="K864">
        <v>10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1132</v>
      </c>
      <c r="T864">
        <v>0</v>
      </c>
      <c r="U864">
        <v>0</v>
      </c>
      <c r="V864">
        <v>1132</v>
      </c>
      <c r="W864">
        <v>13</v>
      </c>
      <c r="X864">
        <v>7</v>
      </c>
      <c r="Y864">
        <v>6</v>
      </c>
      <c r="Z864">
        <v>0</v>
      </c>
      <c r="AA864">
        <v>1119</v>
      </c>
      <c r="AB864">
        <v>518</v>
      </c>
      <c r="AC864">
        <v>100</v>
      </c>
      <c r="AD864">
        <v>57</v>
      </c>
      <c r="AE864">
        <v>133</v>
      </c>
      <c r="AF864">
        <v>4</v>
      </c>
      <c r="AG864">
        <v>0</v>
      </c>
      <c r="AH864">
        <v>2</v>
      </c>
      <c r="AI864">
        <v>71</v>
      </c>
      <c r="AJ864">
        <v>2</v>
      </c>
      <c r="AK864">
        <v>31</v>
      </c>
      <c r="AL864">
        <v>59</v>
      </c>
      <c r="AM864">
        <v>8</v>
      </c>
      <c r="AN864">
        <v>1</v>
      </c>
      <c r="AO864">
        <v>3</v>
      </c>
      <c r="AP864">
        <v>2</v>
      </c>
      <c r="AQ864">
        <v>0</v>
      </c>
      <c r="AR864">
        <v>1</v>
      </c>
      <c r="AS864">
        <v>1</v>
      </c>
      <c r="AT864">
        <v>2</v>
      </c>
      <c r="AU864">
        <v>0</v>
      </c>
      <c r="AV864">
        <v>2</v>
      </c>
      <c r="AW864">
        <v>7</v>
      </c>
      <c r="AX864">
        <v>3</v>
      </c>
      <c r="AY864">
        <v>0</v>
      </c>
      <c r="AZ864">
        <v>0</v>
      </c>
      <c r="BA864">
        <v>0</v>
      </c>
      <c r="BB864">
        <v>1</v>
      </c>
      <c r="BC864">
        <v>1</v>
      </c>
      <c r="BD864">
        <v>5</v>
      </c>
      <c r="BE864">
        <v>0</v>
      </c>
      <c r="BF864">
        <v>22</v>
      </c>
      <c r="BG864">
        <v>518</v>
      </c>
      <c r="BH864">
        <v>248</v>
      </c>
      <c r="BI864">
        <v>158</v>
      </c>
      <c r="BJ864">
        <v>29</v>
      </c>
      <c r="BK864">
        <v>15</v>
      </c>
      <c r="BL864">
        <v>17</v>
      </c>
      <c r="BM864">
        <v>0</v>
      </c>
      <c r="BN864">
        <v>10</v>
      </c>
      <c r="BO864">
        <v>6</v>
      </c>
      <c r="BP864">
        <v>0</v>
      </c>
      <c r="BQ864">
        <v>1</v>
      </c>
      <c r="BR864">
        <v>2</v>
      </c>
      <c r="BS864">
        <v>1</v>
      </c>
      <c r="BT864">
        <v>2</v>
      </c>
      <c r="BU864">
        <v>0</v>
      </c>
      <c r="BV864">
        <v>0</v>
      </c>
      <c r="BW864">
        <v>0</v>
      </c>
      <c r="BX864">
        <v>1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1</v>
      </c>
      <c r="CJ864">
        <v>3</v>
      </c>
      <c r="CK864">
        <v>0</v>
      </c>
      <c r="CL864">
        <v>2</v>
      </c>
      <c r="CM864">
        <v>248</v>
      </c>
      <c r="CN864">
        <v>52</v>
      </c>
      <c r="CO864">
        <v>18</v>
      </c>
      <c r="CP864">
        <v>10</v>
      </c>
      <c r="CQ864">
        <v>1</v>
      </c>
      <c r="CR864">
        <v>2</v>
      </c>
      <c r="CS864">
        <v>0</v>
      </c>
      <c r="CT864">
        <v>1</v>
      </c>
      <c r="CU864">
        <v>1</v>
      </c>
      <c r="CV864">
        <v>2</v>
      </c>
      <c r="CW864">
        <v>2</v>
      </c>
      <c r="CX864">
        <v>0</v>
      </c>
      <c r="CY864">
        <v>2</v>
      </c>
      <c r="CZ864">
        <v>2</v>
      </c>
      <c r="DA864">
        <v>0</v>
      </c>
      <c r="DB864">
        <v>2</v>
      </c>
      <c r="DC864">
        <v>7</v>
      </c>
      <c r="DD864">
        <v>2</v>
      </c>
      <c r="DE864">
        <v>52</v>
      </c>
      <c r="DF864">
        <v>60</v>
      </c>
      <c r="DG864">
        <v>36</v>
      </c>
      <c r="DH864">
        <v>3</v>
      </c>
      <c r="DI864">
        <v>10</v>
      </c>
      <c r="DJ864">
        <v>2</v>
      </c>
      <c r="DK864">
        <v>3</v>
      </c>
      <c r="DL864">
        <v>1</v>
      </c>
      <c r="DM864">
        <v>0</v>
      </c>
      <c r="DN864">
        <v>0</v>
      </c>
      <c r="DO864">
        <v>1</v>
      </c>
      <c r="DP864">
        <v>0</v>
      </c>
      <c r="DQ864">
        <v>1</v>
      </c>
      <c r="DR864">
        <v>0</v>
      </c>
      <c r="DS864">
        <v>1</v>
      </c>
      <c r="DT864">
        <v>0</v>
      </c>
      <c r="DU864">
        <v>0</v>
      </c>
      <c r="DV864">
        <v>0</v>
      </c>
      <c r="DW864">
        <v>1</v>
      </c>
      <c r="DX864">
        <v>0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60</v>
      </c>
      <c r="EL864">
        <v>27</v>
      </c>
      <c r="EM864">
        <v>9</v>
      </c>
      <c r="EN864">
        <v>3</v>
      </c>
      <c r="EO864">
        <v>4</v>
      </c>
      <c r="EP864">
        <v>0</v>
      </c>
      <c r="EQ864">
        <v>1</v>
      </c>
      <c r="ER864">
        <v>2</v>
      </c>
      <c r="ES864">
        <v>0</v>
      </c>
      <c r="ET864">
        <v>0</v>
      </c>
      <c r="EU864">
        <v>0</v>
      </c>
      <c r="EV864">
        <v>0</v>
      </c>
      <c r="EW864">
        <v>2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1</v>
      </c>
      <c r="FE864">
        <v>0</v>
      </c>
      <c r="FF864">
        <v>0</v>
      </c>
      <c r="FG864">
        <v>4</v>
      </c>
      <c r="FH864">
        <v>0</v>
      </c>
      <c r="FI864">
        <v>0</v>
      </c>
      <c r="FJ864">
        <v>0</v>
      </c>
      <c r="FK864">
        <v>0</v>
      </c>
      <c r="FL864">
        <v>1</v>
      </c>
      <c r="FM864">
        <v>0</v>
      </c>
      <c r="FN864">
        <v>0</v>
      </c>
      <c r="FO864">
        <v>0</v>
      </c>
      <c r="FP864">
        <v>27</v>
      </c>
      <c r="FQ864">
        <v>86</v>
      </c>
      <c r="FR864">
        <v>55</v>
      </c>
      <c r="FS864">
        <v>18</v>
      </c>
      <c r="FT864">
        <v>3</v>
      </c>
      <c r="FU864">
        <v>2</v>
      </c>
      <c r="FV864">
        <v>0</v>
      </c>
      <c r="FW864">
        <v>0</v>
      </c>
      <c r="FX864">
        <v>1</v>
      </c>
      <c r="FY864">
        <v>0</v>
      </c>
      <c r="FZ864">
        <v>0</v>
      </c>
      <c r="GA864">
        <v>0</v>
      </c>
      <c r="GB864">
        <v>2</v>
      </c>
      <c r="GC864">
        <v>1</v>
      </c>
      <c r="GD864">
        <v>1</v>
      </c>
      <c r="GE864">
        <v>0</v>
      </c>
      <c r="GF864">
        <v>0</v>
      </c>
      <c r="GG864">
        <v>0</v>
      </c>
      <c r="GH864">
        <v>1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0</v>
      </c>
      <c r="GP864">
        <v>1</v>
      </c>
      <c r="GQ864">
        <v>0</v>
      </c>
      <c r="GR864">
        <v>0</v>
      </c>
      <c r="GS864">
        <v>0</v>
      </c>
      <c r="GT864">
        <v>1</v>
      </c>
      <c r="GU864">
        <v>86</v>
      </c>
      <c r="GV864">
        <v>73</v>
      </c>
      <c r="GW864">
        <v>30</v>
      </c>
      <c r="GX864">
        <v>2</v>
      </c>
      <c r="GY864">
        <v>2</v>
      </c>
      <c r="GZ864">
        <v>2</v>
      </c>
      <c r="HA864">
        <v>8</v>
      </c>
      <c r="HB864">
        <v>3</v>
      </c>
      <c r="HC864">
        <v>11</v>
      </c>
      <c r="HD864">
        <v>0</v>
      </c>
      <c r="HE864">
        <v>1</v>
      </c>
      <c r="HF864">
        <v>0</v>
      </c>
      <c r="HG864">
        <v>0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2</v>
      </c>
      <c r="HP864">
        <v>0</v>
      </c>
      <c r="HQ864">
        <v>0</v>
      </c>
      <c r="HR864">
        <v>2</v>
      </c>
      <c r="HS864">
        <v>0</v>
      </c>
      <c r="HT864">
        <v>0</v>
      </c>
      <c r="HU864">
        <v>1</v>
      </c>
      <c r="HV864">
        <v>3</v>
      </c>
      <c r="HW864">
        <v>2</v>
      </c>
      <c r="HX864">
        <v>0</v>
      </c>
      <c r="HY864">
        <v>1</v>
      </c>
      <c r="HZ864">
        <v>3</v>
      </c>
      <c r="IA864">
        <v>73</v>
      </c>
      <c r="IB864">
        <v>51</v>
      </c>
      <c r="IC864">
        <v>35</v>
      </c>
      <c r="ID864">
        <v>4</v>
      </c>
      <c r="IE864">
        <v>5</v>
      </c>
      <c r="IF864">
        <v>0</v>
      </c>
      <c r="IG864">
        <v>0</v>
      </c>
      <c r="IH864">
        <v>0</v>
      </c>
      <c r="II864">
        <v>2</v>
      </c>
      <c r="IJ864">
        <v>0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1</v>
      </c>
      <c r="IR864">
        <v>0</v>
      </c>
      <c r="IS864">
        <v>0</v>
      </c>
      <c r="IT864">
        <v>0</v>
      </c>
      <c r="IU864">
        <v>3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51</v>
      </c>
      <c r="JG864">
        <v>1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1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1</v>
      </c>
      <c r="JY864">
        <v>1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1</v>
      </c>
      <c r="KP864">
        <v>1</v>
      </c>
      <c r="KQ864">
        <v>2</v>
      </c>
      <c r="KR864">
        <v>0</v>
      </c>
      <c r="KS864">
        <v>1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1</v>
      </c>
      <c r="LC864">
        <v>0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0</v>
      </c>
      <c r="LT864">
        <v>2</v>
      </c>
    </row>
    <row r="865" spans="1:332">
      <c r="A865" t="s">
        <v>240</v>
      </c>
      <c r="B865" t="s">
        <v>1</v>
      </c>
      <c r="C865" t="str">
        <f>"066301"</f>
        <v>066301</v>
      </c>
      <c r="D865" t="s">
        <v>239</v>
      </c>
      <c r="E865">
        <v>83</v>
      </c>
      <c r="F865">
        <v>2027</v>
      </c>
      <c r="G865">
        <v>1560</v>
      </c>
      <c r="H865">
        <v>374</v>
      </c>
      <c r="I865">
        <v>1186</v>
      </c>
      <c r="J865">
        <v>0</v>
      </c>
      <c r="K865">
        <v>10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1186</v>
      </c>
      <c r="T865">
        <v>0</v>
      </c>
      <c r="U865">
        <v>0</v>
      </c>
      <c r="V865">
        <v>1186</v>
      </c>
      <c r="W865">
        <v>8</v>
      </c>
      <c r="X865">
        <v>6</v>
      </c>
      <c r="Y865">
        <v>2</v>
      </c>
      <c r="Z865">
        <v>0</v>
      </c>
      <c r="AA865">
        <v>1178</v>
      </c>
      <c r="AB865">
        <v>453</v>
      </c>
      <c r="AC865">
        <v>90</v>
      </c>
      <c r="AD865">
        <v>54</v>
      </c>
      <c r="AE865">
        <v>102</v>
      </c>
      <c r="AF865">
        <v>4</v>
      </c>
      <c r="AG865">
        <v>3</v>
      </c>
      <c r="AH865">
        <v>0</v>
      </c>
      <c r="AI865">
        <v>47</v>
      </c>
      <c r="AJ865">
        <v>3</v>
      </c>
      <c r="AK865">
        <v>23</v>
      </c>
      <c r="AL865">
        <v>75</v>
      </c>
      <c r="AM865">
        <v>4</v>
      </c>
      <c r="AN865">
        <v>2</v>
      </c>
      <c r="AO865">
        <v>5</v>
      </c>
      <c r="AP865">
        <v>4</v>
      </c>
      <c r="AQ865">
        <v>0</v>
      </c>
      <c r="AR865">
        <v>2</v>
      </c>
      <c r="AS865">
        <v>0</v>
      </c>
      <c r="AT865">
        <v>1</v>
      </c>
      <c r="AU865">
        <v>0</v>
      </c>
      <c r="AV865">
        <v>1</v>
      </c>
      <c r="AW865">
        <v>5</v>
      </c>
      <c r="AX865">
        <v>1</v>
      </c>
      <c r="AY865">
        <v>0</v>
      </c>
      <c r="AZ865">
        <v>0</v>
      </c>
      <c r="BA865">
        <v>1</v>
      </c>
      <c r="BB865">
        <v>2</v>
      </c>
      <c r="BC865">
        <v>3</v>
      </c>
      <c r="BD865">
        <v>1</v>
      </c>
      <c r="BE865">
        <v>0</v>
      </c>
      <c r="BF865">
        <v>20</v>
      </c>
      <c r="BG865">
        <v>453</v>
      </c>
      <c r="BH865">
        <v>362</v>
      </c>
      <c r="BI865">
        <v>240</v>
      </c>
      <c r="BJ865">
        <v>27</v>
      </c>
      <c r="BK865">
        <v>23</v>
      </c>
      <c r="BL865">
        <v>17</v>
      </c>
      <c r="BM865">
        <v>1</v>
      </c>
      <c r="BN865">
        <v>18</v>
      </c>
      <c r="BO865">
        <v>10</v>
      </c>
      <c r="BP865">
        <v>2</v>
      </c>
      <c r="BQ865">
        <v>1</v>
      </c>
      <c r="BR865">
        <v>2</v>
      </c>
      <c r="BS865">
        <v>1</v>
      </c>
      <c r="BT865">
        <v>8</v>
      </c>
      <c r="BU865">
        <v>0</v>
      </c>
      <c r="BV865">
        <v>2</v>
      </c>
      <c r="BW865">
        <v>0</v>
      </c>
      <c r="BX865">
        <v>3</v>
      </c>
      <c r="BY865">
        <v>5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1</v>
      </c>
      <c r="CK865">
        <v>1</v>
      </c>
      <c r="CL865">
        <v>0</v>
      </c>
      <c r="CM865">
        <v>362</v>
      </c>
      <c r="CN865">
        <v>40</v>
      </c>
      <c r="CO865">
        <v>14</v>
      </c>
      <c r="CP865">
        <v>12</v>
      </c>
      <c r="CQ865">
        <v>4</v>
      </c>
      <c r="CR865">
        <v>0</v>
      </c>
      <c r="CS865">
        <v>1</v>
      </c>
      <c r="CT865">
        <v>2</v>
      </c>
      <c r="CU865">
        <v>0</v>
      </c>
      <c r="CV865">
        <v>0</v>
      </c>
      <c r="CW865">
        <v>2</v>
      </c>
      <c r="CX865">
        <v>1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3</v>
      </c>
      <c r="DE865">
        <v>40</v>
      </c>
      <c r="DF865">
        <v>44</v>
      </c>
      <c r="DG865">
        <v>24</v>
      </c>
      <c r="DH865">
        <v>5</v>
      </c>
      <c r="DI865">
        <v>8</v>
      </c>
      <c r="DJ865">
        <v>4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1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1</v>
      </c>
      <c r="EB865">
        <v>1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44</v>
      </c>
      <c r="EL865">
        <v>32</v>
      </c>
      <c r="EM865">
        <v>9</v>
      </c>
      <c r="EN865">
        <v>11</v>
      </c>
      <c r="EO865">
        <v>3</v>
      </c>
      <c r="EP865">
        <v>1</v>
      </c>
      <c r="EQ865">
        <v>3</v>
      </c>
      <c r="ER865">
        <v>0</v>
      </c>
      <c r="ES865">
        <v>0</v>
      </c>
      <c r="ET865">
        <v>1</v>
      </c>
      <c r="EU865">
        <v>0</v>
      </c>
      <c r="EV865">
        <v>0</v>
      </c>
      <c r="EW865">
        <v>0</v>
      </c>
      <c r="EX865">
        <v>0</v>
      </c>
      <c r="EY865">
        <v>0</v>
      </c>
      <c r="EZ865">
        <v>1</v>
      </c>
      <c r="FA865">
        <v>0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1</v>
      </c>
      <c r="FH865">
        <v>0</v>
      </c>
      <c r="FI865">
        <v>1</v>
      </c>
      <c r="FJ865">
        <v>1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32</v>
      </c>
      <c r="FQ865">
        <v>93</v>
      </c>
      <c r="FR865">
        <v>62</v>
      </c>
      <c r="FS865">
        <v>18</v>
      </c>
      <c r="FT865">
        <v>0</v>
      </c>
      <c r="FU865">
        <v>4</v>
      </c>
      <c r="FV865">
        <v>1</v>
      </c>
      <c r="FW865">
        <v>0</v>
      </c>
      <c r="FX865">
        <v>1</v>
      </c>
      <c r="FY865">
        <v>2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0</v>
      </c>
      <c r="GM865">
        <v>1</v>
      </c>
      <c r="GN865">
        <v>0</v>
      </c>
      <c r="GO865">
        <v>1</v>
      </c>
      <c r="GP865">
        <v>0</v>
      </c>
      <c r="GQ865">
        <v>0</v>
      </c>
      <c r="GR865">
        <v>0</v>
      </c>
      <c r="GS865">
        <v>0</v>
      </c>
      <c r="GT865">
        <v>2</v>
      </c>
      <c r="GU865">
        <v>93</v>
      </c>
      <c r="GV865">
        <v>89</v>
      </c>
      <c r="GW865">
        <v>32</v>
      </c>
      <c r="GX865">
        <v>6</v>
      </c>
      <c r="GY865">
        <v>6</v>
      </c>
      <c r="GZ865">
        <v>1</v>
      </c>
      <c r="HA865">
        <v>6</v>
      </c>
      <c r="HB865">
        <v>3</v>
      </c>
      <c r="HC865">
        <v>12</v>
      </c>
      <c r="HD865">
        <v>0</v>
      </c>
      <c r="HE865">
        <v>1</v>
      </c>
      <c r="HF865">
        <v>1</v>
      </c>
      <c r="HG865">
        <v>0</v>
      </c>
      <c r="HH865">
        <v>0</v>
      </c>
      <c r="HI865">
        <v>1</v>
      </c>
      <c r="HJ865">
        <v>0</v>
      </c>
      <c r="HK865">
        <v>2</v>
      </c>
      <c r="HL865">
        <v>1</v>
      </c>
      <c r="HM865">
        <v>0</v>
      </c>
      <c r="HN865">
        <v>0</v>
      </c>
      <c r="HO865">
        <v>0</v>
      </c>
      <c r="HP865">
        <v>1</v>
      </c>
      <c r="HQ865">
        <v>2</v>
      </c>
      <c r="HR865">
        <v>1</v>
      </c>
      <c r="HS865">
        <v>0</v>
      </c>
      <c r="HT865">
        <v>0</v>
      </c>
      <c r="HU865">
        <v>1</v>
      </c>
      <c r="HV865">
        <v>5</v>
      </c>
      <c r="HW865">
        <v>2</v>
      </c>
      <c r="HX865">
        <v>1</v>
      </c>
      <c r="HY865">
        <v>2</v>
      </c>
      <c r="HZ865">
        <v>2</v>
      </c>
      <c r="IA865">
        <v>89</v>
      </c>
      <c r="IB865">
        <v>63</v>
      </c>
      <c r="IC865">
        <v>28</v>
      </c>
      <c r="ID865">
        <v>10</v>
      </c>
      <c r="IE865">
        <v>3</v>
      </c>
      <c r="IF865">
        <v>1</v>
      </c>
      <c r="IG865">
        <v>5</v>
      </c>
      <c r="IH865">
        <v>2</v>
      </c>
      <c r="II865">
        <v>0</v>
      </c>
      <c r="IJ865">
        <v>0</v>
      </c>
      <c r="IK865">
        <v>0</v>
      </c>
      <c r="IL865">
        <v>1</v>
      </c>
      <c r="IM865">
        <v>1</v>
      </c>
      <c r="IN865">
        <v>0</v>
      </c>
      <c r="IO865">
        <v>2</v>
      </c>
      <c r="IP865">
        <v>0</v>
      </c>
      <c r="IQ865">
        <v>2</v>
      </c>
      <c r="IR865">
        <v>1</v>
      </c>
      <c r="IS865">
        <v>1</v>
      </c>
      <c r="IT865">
        <v>0</v>
      </c>
      <c r="IU865">
        <v>0</v>
      </c>
      <c r="IV865">
        <v>1</v>
      </c>
      <c r="IW865">
        <v>0</v>
      </c>
      <c r="IX865">
        <v>0</v>
      </c>
      <c r="IY865">
        <v>0</v>
      </c>
      <c r="IZ865">
        <v>1</v>
      </c>
      <c r="JA865">
        <v>1</v>
      </c>
      <c r="JB865">
        <v>1</v>
      </c>
      <c r="JC865">
        <v>0</v>
      </c>
      <c r="JD865">
        <v>0</v>
      </c>
      <c r="JE865">
        <v>2</v>
      </c>
      <c r="JF865">
        <v>63</v>
      </c>
      <c r="JG865">
        <v>2</v>
      </c>
      <c r="JH865">
        <v>1</v>
      </c>
      <c r="JI865">
        <v>0</v>
      </c>
      <c r="JJ865">
        <v>0</v>
      </c>
      <c r="JK865">
        <v>1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2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0</v>
      </c>
    </row>
    <row r="866" spans="1:332">
      <c r="A866" t="s">
        <v>238</v>
      </c>
      <c r="B866" t="s">
        <v>1</v>
      </c>
      <c r="C866" t="str">
        <f>"066301"</f>
        <v>066301</v>
      </c>
      <c r="D866" t="s">
        <v>237</v>
      </c>
      <c r="E866">
        <v>84</v>
      </c>
      <c r="F866">
        <v>1807</v>
      </c>
      <c r="G866">
        <v>1388</v>
      </c>
      <c r="H866">
        <v>256</v>
      </c>
      <c r="I866">
        <v>1132</v>
      </c>
      <c r="J866">
        <v>0</v>
      </c>
      <c r="K866">
        <v>3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1132</v>
      </c>
      <c r="T866">
        <v>0</v>
      </c>
      <c r="U866">
        <v>0</v>
      </c>
      <c r="V866">
        <v>1132</v>
      </c>
      <c r="W866">
        <v>13</v>
      </c>
      <c r="X866">
        <v>9</v>
      </c>
      <c r="Y866">
        <v>2</v>
      </c>
      <c r="Z866">
        <v>0</v>
      </c>
      <c r="AA866">
        <v>1119</v>
      </c>
      <c r="AB866">
        <v>432</v>
      </c>
      <c r="AC866">
        <v>71</v>
      </c>
      <c r="AD866">
        <v>38</v>
      </c>
      <c r="AE866">
        <v>76</v>
      </c>
      <c r="AF866">
        <v>5</v>
      </c>
      <c r="AG866">
        <v>1</v>
      </c>
      <c r="AH866">
        <v>3</v>
      </c>
      <c r="AI866">
        <v>75</v>
      </c>
      <c r="AJ866">
        <v>1</v>
      </c>
      <c r="AK866">
        <v>26</v>
      </c>
      <c r="AL866">
        <v>71</v>
      </c>
      <c r="AM866">
        <v>10</v>
      </c>
      <c r="AN866">
        <v>1</v>
      </c>
      <c r="AO866">
        <v>4</v>
      </c>
      <c r="AP866">
        <v>3</v>
      </c>
      <c r="AQ866">
        <v>0</v>
      </c>
      <c r="AR866">
        <v>0</v>
      </c>
      <c r="AS866">
        <v>0</v>
      </c>
      <c r="AT866">
        <v>2</v>
      </c>
      <c r="AU866">
        <v>0</v>
      </c>
      <c r="AV866">
        <v>0</v>
      </c>
      <c r="AW866">
        <v>16</v>
      </c>
      <c r="AX866">
        <v>3</v>
      </c>
      <c r="AY866">
        <v>0</v>
      </c>
      <c r="AZ866">
        <v>1</v>
      </c>
      <c r="BA866">
        <v>6</v>
      </c>
      <c r="BB866">
        <v>1</v>
      </c>
      <c r="BC866">
        <v>0</v>
      </c>
      <c r="BD866">
        <v>0</v>
      </c>
      <c r="BE866">
        <v>1</v>
      </c>
      <c r="BF866">
        <v>17</v>
      </c>
      <c r="BG866">
        <v>432</v>
      </c>
      <c r="BH866">
        <v>302</v>
      </c>
      <c r="BI866">
        <v>187</v>
      </c>
      <c r="BJ866">
        <v>40</v>
      </c>
      <c r="BK866">
        <v>16</v>
      </c>
      <c r="BL866">
        <v>16</v>
      </c>
      <c r="BM866">
        <v>1</v>
      </c>
      <c r="BN866">
        <v>12</v>
      </c>
      <c r="BO866">
        <v>0</v>
      </c>
      <c r="BP866">
        <v>1</v>
      </c>
      <c r="BQ866">
        <v>0</v>
      </c>
      <c r="BR866">
        <v>3</v>
      </c>
      <c r="BS866">
        <v>0</v>
      </c>
      <c r="BT866">
        <v>15</v>
      </c>
      <c r="BU866">
        <v>0</v>
      </c>
      <c r="BV866">
        <v>0</v>
      </c>
      <c r="BW866">
        <v>0</v>
      </c>
      <c r="BX866">
        <v>0</v>
      </c>
      <c r="BY866">
        <v>4</v>
      </c>
      <c r="BZ866">
        <v>0</v>
      </c>
      <c r="CA866">
        <v>2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1</v>
      </c>
      <c r="CK866">
        <v>1</v>
      </c>
      <c r="CL866">
        <v>3</v>
      </c>
      <c r="CM866">
        <v>302</v>
      </c>
      <c r="CN866">
        <v>38</v>
      </c>
      <c r="CO866">
        <v>24</v>
      </c>
      <c r="CP866">
        <v>3</v>
      </c>
      <c r="CQ866">
        <v>1</v>
      </c>
      <c r="CR866">
        <v>0</v>
      </c>
      <c r="CS866">
        <v>2</v>
      </c>
      <c r="CT866">
        <v>0</v>
      </c>
      <c r="CU866">
        <v>1</v>
      </c>
      <c r="CV866">
        <v>3</v>
      </c>
      <c r="CW866">
        <v>1</v>
      </c>
      <c r="CX866">
        <v>0</v>
      </c>
      <c r="CY866">
        <v>0</v>
      </c>
      <c r="CZ866">
        <v>1</v>
      </c>
      <c r="DA866">
        <v>0</v>
      </c>
      <c r="DB866">
        <v>0</v>
      </c>
      <c r="DC866">
        <v>0</v>
      </c>
      <c r="DD866">
        <v>2</v>
      </c>
      <c r="DE866">
        <v>38</v>
      </c>
      <c r="DF866">
        <v>41</v>
      </c>
      <c r="DG866">
        <v>26</v>
      </c>
      <c r="DH866">
        <v>0</v>
      </c>
      <c r="DI866">
        <v>7</v>
      </c>
      <c r="DJ866">
        <v>1</v>
      </c>
      <c r="DK866">
        <v>1</v>
      </c>
      <c r="DL866">
        <v>0</v>
      </c>
      <c r="DM866">
        <v>0</v>
      </c>
      <c r="DN866">
        <v>1</v>
      </c>
      <c r="DO866">
        <v>0</v>
      </c>
      <c r="DP866">
        <v>0</v>
      </c>
      <c r="DQ866">
        <v>0</v>
      </c>
      <c r="DR866">
        <v>1</v>
      </c>
      <c r="DS866">
        <v>0</v>
      </c>
      <c r="DT866">
        <v>0</v>
      </c>
      <c r="DU866">
        <v>0</v>
      </c>
      <c r="DV866">
        <v>1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2</v>
      </c>
      <c r="EJ866">
        <v>1</v>
      </c>
      <c r="EK866">
        <v>41</v>
      </c>
      <c r="EL866">
        <v>31</v>
      </c>
      <c r="EM866">
        <v>10</v>
      </c>
      <c r="EN866">
        <v>5</v>
      </c>
      <c r="EO866">
        <v>0</v>
      </c>
      <c r="EP866">
        <v>0</v>
      </c>
      <c r="EQ866">
        <v>2</v>
      </c>
      <c r="ER866">
        <v>0</v>
      </c>
      <c r="ES866">
        <v>0</v>
      </c>
      <c r="ET866">
        <v>0</v>
      </c>
      <c r="EU866">
        <v>0</v>
      </c>
      <c r="EV866">
        <v>3</v>
      </c>
      <c r="EW866">
        <v>3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1</v>
      </c>
      <c r="FE866">
        <v>0</v>
      </c>
      <c r="FF866">
        <v>1</v>
      </c>
      <c r="FG866">
        <v>4</v>
      </c>
      <c r="FH866">
        <v>0</v>
      </c>
      <c r="FI866">
        <v>0</v>
      </c>
      <c r="FJ866">
        <v>1</v>
      </c>
      <c r="FK866">
        <v>0</v>
      </c>
      <c r="FL866">
        <v>0</v>
      </c>
      <c r="FM866">
        <v>0</v>
      </c>
      <c r="FN866">
        <v>0</v>
      </c>
      <c r="FO866">
        <v>1</v>
      </c>
      <c r="FP866">
        <v>31</v>
      </c>
      <c r="FQ866">
        <v>125</v>
      </c>
      <c r="FR866">
        <v>81</v>
      </c>
      <c r="FS866">
        <v>24</v>
      </c>
      <c r="FT866">
        <v>8</v>
      </c>
      <c r="FU866">
        <v>0</v>
      </c>
      <c r="FV866">
        <v>0</v>
      </c>
      <c r="FW866">
        <v>0</v>
      </c>
      <c r="FX866">
        <v>4</v>
      </c>
      <c r="FY866">
        <v>1</v>
      </c>
      <c r="FZ866">
        <v>2</v>
      </c>
      <c r="GA866">
        <v>0</v>
      </c>
      <c r="GB866">
        <v>1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1</v>
      </c>
      <c r="GI866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2</v>
      </c>
      <c r="GQ866">
        <v>1</v>
      </c>
      <c r="GR866">
        <v>0</v>
      </c>
      <c r="GS866">
        <v>0</v>
      </c>
      <c r="GT866">
        <v>0</v>
      </c>
      <c r="GU866">
        <v>125</v>
      </c>
      <c r="GV866">
        <v>85</v>
      </c>
      <c r="GW866">
        <v>23</v>
      </c>
      <c r="GX866">
        <v>4</v>
      </c>
      <c r="GY866">
        <v>2</v>
      </c>
      <c r="GZ866">
        <v>2</v>
      </c>
      <c r="HA866">
        <v>10</v>
      </c>
      <c r="HB866">
        <v>4</v>
      </c>
      <c r="HC866">
        <v>20</v>
      </c>
      <c r="HD866">
        <v>2</v>
      </c>
      <c r="HE866">
        <v>0</v>
      </c>
      <c r="HF866">
        <v>0</v>
      </c>
      <c r="HG866">
        <v>2</v>
      </c>
      <c r="HH866">
        <v>0</v>
      </c>
      <c r="HI866">
        <v>0</v>
      </c>
      <c r="HJ866">
        <v>1</v>
      </c>
      <c r="HK866">
        <v>0</v>
      </c>
      <c r="HL866">
        <v>2</v>
      </c>
      <c r="HM866">
        <v>0</v>
      </c>
      <c r="HN866">
        <v>1</v>
      </c>
      <c r="HO866">
        <v>0</v>
      </c>
      <c r="HP866">
        <v>0</v>
      </c>
      <c r="HQ866">
        <v>2</v>
      </c>
      <c r="HR866">
        <v>2</v>
      </c>
      <c r="HS866">
        <v>0</v>
      </c>
      <c r="HT866">
        <v>0</v>
      </c>
      <c r="HU866">
        <v>1</v>
      </c>
      <c r="HV866">
        <v>2</v>
      </c>
      <c r="HW866">
        <v>1</v>
      </c>
      <c r="HX866">
        <v>1</v>
      </c>
      <c r="HY866">
        <v>2</v>
      </c>
      <c r="HZ866">
        <v>1</v>
      </c>
      <c r="IA866">
        <v>85</v>
      </c>
      <c r="IB866">
        <v>61</v>
      </c>
      <c r="IC866">
        <v>34</v>
      </c>
      <c r="ID866">
        <v>4</v>
      </c>
      <c r="IE866">
        <v>6</v>
      </c>
      <c r="IF866">
        <v>0</v>
      </c>
      <c r="IG866">
        <v>3</v>
      </c>
      <c r="IH866">
        <v>1</v>
      </c>
      <c r="II866">
        <v>0</v>
      </c>
      <c r="IJ866">
        <v>1</v>
      </c>
      <c r="IK866">
        <v>3</v>
      </c>
      <c r="IL866">
        <v>0</v>
      </c>
      <c r="IM866">
        <v>2</v>
      </c>
      <c r="IN866">
        <v>0</v>
      </c>
      <c r="IO866">
        <v>0</v>
      </c>
      <c r="IP866">
        <v>0</v>
      </c>
      <c r="IQ866">
        <v>1</v>
      </c>
      <c r="IR866">
        <v>0</v>
      </c>
      <c r="IS866">
        <v>2</v>
      </c>
      <c r="IT866">
        <v>0</v>
      </c>
      <c r="IU866">
        <v>1</v>
      </c>
      <c r="IV866">
        <v>0</v>
      </c>
      <c r="IW866">
        <v>2</v>
      </c>
      <c r="IX866">
        <v>0</v>
      </c>
      <c r="IY866">
        <v>1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61</v>
      </c>
      <c r="JG866">
        <v>2</v>
      </c>
      <c r="JH866">
        <v>0</v>
      </c>
      <c r="JI866">
        <v>0</v>
      </c>
      <c r="JJ866">
        <v>1</v>
      </c>
      <c r="JK866">
        <v>0</v>
      </c>
      <c r="JL866">
        <v>0</v>
      </c>
      <c r="JM866">
        <v>0</v>
      </c>
      <c r="JN866">
        <v>1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2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2</v>
      </c>
      <c r="KR866">
        <v>0</v>
      </c>
      <c r="KS866">
        <v>0</v>
      </c>
      <c r="KT866">
        <v>0</v>
      </c>
      <c r="KU866">
        <v>2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2</v>
      </c>
    </row>
    <row r="867" spans="1:332">
      <c r="A867" t="s">
        <v>236</v>
      </c>
      <c r="B867" t="s">
        <v>1</v>
      </c>
      <c r="C867" t="str">
        <f>"066301"</f>
        <v>066301</v>
      </c>
      <c r="D867" t="s">
        <v>225</v>
      </c>
      <c r="E867">
        <v>85</v>
      </c>
      <c r="F867">
        <v>1361</v>
      </c>
      <c r="G867">
        <v>1020</v>
      </c>
      <c r="H867">
        <v>58</v>
      </c>
      <c r="I867">
        <v>962</v>
      </c>
      <c r="J867">
        <v>0</v>
      </c>
      <c r="K867">
        <v>20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962</v>
      </c>
      <c r="T867">
        <v>0</v>
      </c>
      <c r="U867">
        <v>0</v>
      </c>
      <c r="V867">
        <v>962</v>
      </c>
      <c r="W867">
        <v>0</v>
      </c>
      <c r="X867">
        <v>0</v>
      </c>
      <c r="Y867">
        <v>0</v>
      </c>
      <c r="Z867">
        <v>0</v>
      </c>
      <c r="AA867">
        <v>962</v>
      </c>
      <c r="AB867">
        <v>322</v>
      </c>
      <c r="AC867">
        <v>41</v>
      </c>
      <c r="AD867">
        <v>36</v>
      </c>
      <c r="AE867">
        <v>44</v>
      </c>
      <c r="AF867">
        <v>11</v>
      </c>
      <c r="AG867">
        <v>1</v>
      </c>
      <c r="AH867">
        <v>6</v>
      </c>
      <c r="AI867">
        <v>71</v>
      </c>
      <c r="AJ867">
        <v>0</v>
      </c>
      <c r="AK867">
        <v>21</v>
      </c>
      <c r="AL867">
        <v>40</v>
      </c>
      <c r="AM867">
        <v>4</v>
      </c>
      <c r="AN867">
        <v>1</v>
      </c>
      <c r="AO867">
        <v>7</v>
      </c>
      <c r="AP867">
        <v>6</v>
      </c>
      <c r="AQ867">
        <v>0</v>
      </c>
      <c r="AR867">
        <v>0</v>
      </c>
      <c r="AS867">
        <v>3</v>
      </c>
      <c r="AT867">
        <v>2</v>
      </c>
      <c r="AU867">
        <v>0</v>
      </c>
      <c r="AV867">
        <v>0</v>
      </c>
      <c r="AW867">
        <v>4</v>
      </c>
      <c r="AX867">
        <v>1</v>
      </c>
      <c r="AY867">
        <v>0</v>
      </c>
      <c r="AZ867">
        <v>1</v>
      </c>
      <c r="BA867">
        <v>2</v>
      </c>
      <c r="BB867">
        <v>1</v>
      </c>
      <c r="BC867">
        <v>0</v>
      </c>
      <c r="BD867">
        <v>4</v>
      </c>
      <c r="BE867">
        <v>0</v>
      </c>
      <c r="BF867">
        <v>15</v>
      </c>
      <c r="BG867">
        <v>322</v>
      </c>
      <c r="BH867">
        <v>211</v>
      </c>
      <c r="BI867">
        <v>122</v>
      </c>
      <c r="BJ867">
        <v>33</v>
      </c>
      <c r="BK867">
        <v>16</v>
      </c>
      <c r="BL867">
        <v>7</v>
      </c>
      <c r="BM867">
        <v>2</v>
      </c>
      <c r="BN867">
        <v>9</v>
      </c>
      <c r="BO867">
        <v>3</v>
      </c>
      <c r="BP867">
        <v>0</v>
      </c>
      <c r="BQ867">
        <v>1</v>
      </c>
      <c r="BR867">
        <v>6</v>
      </c>
      <c r="BS867">
        <v>0</v>
      </c>
      <c r="BT867">
        <v>0</v>
      </c>
      <c r="BU867">
        <v>0</v>
      </c>
      <c r="BV867">
        <v>0</v>
      </c>
      <c r="BW867">
        <v>1</v>
      </c>
      <c r="BX867">
        <v>0</v>
      </c>
      <c r="BY867">
        <v>1</v>
      </c>
      <c r="BZ867">
        <v>0</v>
      </c>
      <c r="CA867">
        <v>2</v>
      </c>
      <c r="CB867">
        <v>2</v>
      </c>
      <c r="CC867">
        <v>2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1</v>
      </c>
      <c r="CJ867">
        <v>0</v>
      </c>
      <c r="CK867">
        <v>0</v>
      </c>
      <c r="CL867">
        <v>3</v>
      </c>
      <c r="CM867">
        <v>211</v>
      </c>
      <c r="CN867">
        <v>36</v>
      </c>
      <c r="CO867">
        <v>15</v>
      </c>
      <c r="CP867">
        <v>11</v>
      </c>
      <c r="CQ867">
        <v>1</v>
      </c>
      <c r="CR867">
        <v>3</v>
      </c>
      <c r="CS867">
        <v>1</v>
      </c>
      <c r="CT867">
        <v>0</v>
      </c>
      <c r="CU867">
        <v>0</v>
      </c>
      <c r="CV867">
        <v>0</v>
      </c>
      <c r="CW867">
        <v>1</v>
      </c>
      <c r="CX867">
        <v>1</v>
      </c>
      <c r="CY867">
        <v>0</v>
      </c>
      <c r="CZ867">
        <v>0</v>
      </c>
      <c r="DA867">
        <v>0</v>
      </c>
      <c r="DB867">
        <v>1</v>
      </c>
      <c r="DC867">
        <v>0</v>
      </c>
      <c r="DD867">
        <v>2</v>
      </c>
      <c r="DE867">
        <v>36</v>
      </c>
      <c r="DF867">
        <v>67</v>
      </c>
      <c r="DG867">
        <v>45</v>
      </c>
      <c r="DH867">
        <v>4</v>
      </c>
      <c r="DI867">
        <v>7</v>
      </c>
      <c r="DJ867">
        <v>3</v>
      </c>
      <c r="DK867">
        <v>0</v>
      </c>
      <c r="DL867">
        <v>0</v>
      </c>
      <c r="DM867">
        <v>1</v>
      </c>
      <c r="DN867">
        <v>1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3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1</v>
      </c>
      <c r="EI867">
        <v>1</v>
      </c>
      <c r="EJ867">
        <v>1</v>
      </c>
      <c r="EK867">
        <v>67</v>
      </c>
      <c r="EL867">
        <v>32</v>
      </c>
      <c r="EM867">
        <v>4</v>
      </c>
      <c r="EN867">
        <v>6</v>
      </c>
      <c r="EO867">
        <v>3</v>
      </c>
      <c r="EP867">
        <v>3</v>
      </c>
      <c r="EQ867">
        <v>3</v>
      </c>
      <c r="ER867">
        <v>0</v>
      </c>
      <c r="ES867">
        <v>0</v>
      </c>
      <c r="ET867">
        <v>0</v>
      </c>
      <c r="EU867">
        <v>0</v>
      </c>
      <c r="EV867">
        <v>1</v>
      </c>
      <c r="EW867">
        <v>3</v>
      </c>
      <c r="EX867">
        <v>0</v>
      </c>
      <c r="EY867">
        <v>0</v>
      </c>
      <c r="EZ867">
        <v>1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2</v>
      </c>
      <c r="FG867">
        <v>4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2</v>
      </c>
      <c r="FO867">
        <v>0</v>
      </c>
      <c r="FP867">
        <v>32</v>
      </c>
      <c r="FQ867">
        <v>90</v>
      </c>
      <c r="FR867">
        <v>40</v>
      </c>
      <c r="FS867">
        <v>24</v>
      </c>
      <c r="FT867">
        <v>4</v>
      </c>
      <c r="FU867">
        <v>13</v>
      </c>
      <c r="FV867">
        <v>0</v>
      </c>
      <c r="FW867">
        <v>0</v>
      </c>
      <c r="FX867">
        <v>1</v>
      </c>
      <c r="FY867">
        <v>6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0</v>
      </c>
      <c r="GP867">
        <v>0</v>
      </c>
      <c r="GQ867">
        <v>0</v>
      </c>
      <c r="GR867">
        <v>0</v>
      </c>
      <c r="GS867">
        <v>0</v>
      </c>
      <c r="GT867">
        <v>2</v>
      </c>
      <c r="GU867">
        <v>90</v>
      </c>
      <c r="GV867">
        <v>94</v>
      </c>
      <c r="GW867">
        <v>35</v>
      </c>
      <c r="GX867">
        <v>7</v>
      </c>
      <c r="GY867">
        <v>4</v>
      </c>
      <c r="GZ867">
        <v>5</v>
      </c>
      <c r="HA867">
        <v>3</v>
      </c>
      <c r="HB867">
        <v>0</v>
      </c>
      <c r="HC867">
        <v>17</v>
      </c>
      <c r="HD867">
        <v>4</v>
      </c>
      <c r="HE867">
        <v>3</v>
      </c>
      <c r="HF867">
        <v>0</v>
      </c>
      <c r="HG867">
        <v>4</v>
      </c>
      <c r="HH867">
        <v>0</v>
      </c>
      <c r="HI867">
        <v>3</v>
      </c>
      <c r="HJ867">
        <v>0</v>
      </c>
      <c r="HK867">
        <v>1</v>
      </c>
      <c r="HL867">
        <v>0</v>
      </c>
      <c r="HM867">
        <v>0</v>
      </c>
      <c r="HN867">
        <v>1</v>
      </c>
      <c r="HO867">
        <v>1</v>
      </c>
      <c r="HP867">
        <v>0</v>
      </c>
      <c r="HQ867">
        <v>1</v>
      </c>
      <c r="HR867">
        <v>1</v>
      </c>
      <c r="HS867">
        <v>0</v>
      </c>
      <c r="HT867">
        <v>0</v>
      </c>
      <c r="HU867">
        <v>1</v>
      </c>
      <c r="HV867">
        <v>1</v>
      </c>
      <c r="HW867">
        <v>0</v>
      </c>
      <c r="HX867">
        <v>0</v>
      </c>
      <c r="HY867">
        <v>1</v>
      </c>
      <c r="HZ867">
        <v>1</v>
      </c>
      <c r="IA867">
        <v>94</v>
      </c>
      <c r="IB867">
        <v>102</v>
      </c>
      <c r="IC867">
        <v>62</v>
      </c>
      <c r="ID867">
        <v>6</v>
      </c>
      <c r="IE867">
        <v>10</v>
      </c>
      <c r="IF867">
        <v>0</v>
      </c>
      <c r="IG867">
        <v>3</v>
      </c>
      <c r="IH867">
        <v>4</v>
      </c>
      <c r="II867">
        <v>2</v>
      </c>
      <c r="IJ867">
        <v>0</v>
      </c>
      <c r="IK867">
        <v>2</v>
      </c>
      <c r="IL867">
        <v>5</v>
      </c>
      <c r="IM867">
        <v>0</v>
      </c>
      <c r="IN867">
        <v>0</v>
      </c>
      <c r="IO867">
        <v>1</v>
      </c>
      <c r="IP867">
        <v>1</v>
      </c>
      <c r="IQ867">
        <v>1</v>
      </c>
      <c r="IR867">
        <v>1</v>
      </c>
      <c r="IS867">
        <v>0</v>
      </c>
      <c r="IT867">
        <v>1</v>
      </c>
      <c r="IU867">
        <v>1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2</v>
      </c>
      <c r="JF867">
        <v>102</v>
      </c>
      <c r="JG867">
        <v>2</v>
      </c>
      <c r="JH867">
        <v>2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2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6</v>
      </c>
      <c r="KR867">
        <v>0</v>
      </c>
      <c r="KS867">
        <v>0</v>
      </c>
      <c r="KT867">
        <v>2</v>
      </c>
      <c r="KU867">
        <v>2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0</v>
      </c>
      <c r="LD867">
        <v>1</v>
      </c>
      <c r="LE867">
        <v>0</v>
      </c>
      <c r="LF867">
        <v>0</v>
      </c>
      <c r="LG867">
        <v>0</v>
      </c>
      <c r="LH867">
        <v>0</v>
      </c>
      <c r="LI867">
        <v>1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6</v>
      </c>
    </row>
    <row r="868" spans="1:332">
      <c r="A868" t="s">
        <v>235</v>
      </c>
      <c r="B868" t="s">
        <v>1</v>
      </c>
      <c r="C868" t="str">
        <f>"066301"</f>
        <v>066301</v>
      </c>
      <c r="D868" t="s">
        <v>234</v>
      </c>
      <c r="E868">
        <v>86</v>
      </c>
      <c r="F868">
        <v>1140</v>
      </c>
      <c r="G868">
        <v>1003</v>
      </c>
      <c r="H868">
        <v>293</v>
      </c>
      <c r="I868">
        <v>709</v>
      </c>
      <c r="J868">
        <v>0</v>
      </c>
      <c r="K868">
        <v>6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710</v>
      </c>
      <c r="T868">
        <v>0</v>
      </c>
      <c r="U868">
        <v>0</v>
      </c>
      <c r="V868">
        <v>710</v>
      </c>
      <c r="W868">
        <v>5</v>
      </c>
      <c r="X868">
        <v>2</v>
      </c>
      <c r="Y868">
        <v>3</v>
      </c>
      <c r="Z868">
        <v>0</v>
      </c>
      <c r="AA868">
        <v>705</v>
      </c>
      <c r="AB868">
        <v>263</v>
      </c>
      <c r="AC868">
        <v>41</v>
      </c>
      <c r="AD868">
        <v>27</v>
      </c>
      <c r="AE868">
        <v>53</v>
      </c>
      <c r="AF868">
        <v>0</v>
      </c>
      <c r="AG868">
        <v>1</v>
      </c>
      <c r="AH868">
        <v>2</v>
      </c>
      <c r="AI868">
        <v>54</v>
      </c>
      <c r="AJ868">
        <v>0</v>
      </c>
      <c r="AK868">
        <v>15</v>
      </c>
      <c r="AL868">
        <v>30</v>
      </c>
      <c r="AM868">
        <v>4</v>
      </c>
      <c r="AN868">
        <v>1</v>
      </c>
      <c r="AO868">
        <v>1</v>
      </c>
      <c r="AP868">
        <v>2</v>
      </c>
      <c r="AQ868">
        <v>1</v>
      </c>
      <c r="AR868">
        <v>0</v>
      </c>
      <c r="AS868">
        <v>1</v>
      </c>
      <c r="AT868">
        <v>0</v>
      </c>
      <c r="AU868">
        <v>1</v>
      </c>
      <c r="AV868">
        <v>3</v>
      </c>
      <c r="AW868">
        <v>1</v>
      </c>
      <c r="AX868">
        <v>4</v>
      </c>
      <c r="AY868">
        <v>0</v>
      </c>
      <c r="AZ868">
        <v>2</v>
      </c>
      <c r="BA868">
        <v>1</v>
      </c>
      <c r="BB868">
        <v>0</v>
      </c>
      <c r="BC868">
        <v>0</v>
      </c>
      <c r="BD868">
        <v>1</v>
      </c>
      <c r="BE868">
        <v>0</v>
      </c>
      <c r="BF868">
        <v>17</v>
      </c>
      <c r="BG868">
        <v>263</v>
      </c>
      <c r="BH868">
        <v>159</v>
      </c>
      <c r="BI868">
        <v>88</v>
      </c>
      <c r="BJ868">
        <v>17</v>
      </c>
      <c r="BK868">
        <v>9</v>
      </c>
      <c r="BL868">
        <v>14</v>
      </c>
      <c r="BM868">
        <v>1</v>
      </c>
      <c r="BN868">
        <v>10</v>
      </c>
      <c r="BO868">
        <v>4</v>
      </c>
      <c r="BP868">
        <v>0</v>
      </c>
      <c r="BQ868">
        <v>2</v>
      </c>
      <c r="BR868">
        <v>4</v>
      </c>
      <c r="BS868">
        <v>0</v>
      </c>
      <c r="BT868">
        <v>4</v>
      </c>
      <c r="BU868">
        <v>0</v>
      </c>
      <c r="BV868">
        <v>0</v>
      </c>
      <c r="BW868">
        <v>0</v>
      </c>
      <c r="BX868">
        <v>0</v>
      </c>
      <c r="BY868">
        <v>1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1</v>
      </c>
      <c r="CF868">
        <v>0</v>
      </c>
      <c r="CG868">
        <v>0</v>
      </c>
      <c r="CH868">
        <v>0</v>
      </c>
      <c r="CI868">
        <v>0</v>
      </c>
      <c r="CJ868">
        <v>1</v>
      </c>
      <c r="CK868">
        <v>2</v>
      </c>
      <c r="CL868">
        <v>1</v>
      </c>
      <c r="CM868">
        <v>159</v>
      </c>
      <c r="CN868">
        <v>35</v>
      </c>
      <c r="CO868">
        <v>19</v>
      </c>
      <c r="CP868">
        <v>5</v>
      </c>
      <c r="CQ868">
        <v>0</v>
      </c>
      <c r="CR868">
        <v>1</v>
      </c>
      <c r="CS868">
        <v>1</v>
      </c>
      <c r="CT868">
        <v>1</v>
      </c>
      <c r="CU868">
        <v>1</v>
      </c>
      <c r="CV868">
        <v>0</v>
      </c>
      <c r="CW868">
        <v>2</v>
      </c>
      <c r="CX868">
        <v>0</v>
      </c>
      <c r="CY868">
        <v>0</v>
      </c>
      <c r="CZ868">
        <v>1</v>
      </c>
      <c r="DA868">
        <v>0</v>
      </c>
      <c r="DB868">
        <v>0</v>
      </c>
      <c r="DC868">
        <v>1</v>
      </c>
      <c r="DD868">
        <v>3</v>
      </c>
      <c r="DE868">
        <v>35</v>
      </c>
      <c r="DF868">
        <v>44</v>
      </c>
      <c r="DG868">
        <v>30</v>
      </c>
      <c r="DH868">
        <v>0</v>
      </c>
      <c r="DI868">
        <v>2</v>
      </c>
      <c r="DJ868">
        <v>1</v>
      </c>
      <c r="DK868">
        <v>2</v>
      </c>
      <c r="DL868">
        <v>1</v>
      </c>
      <c r="DM868">
        <v>0</v>
      </c>
      <c r="DN868">
        <v>1</v>
      </c>
      <c r="DO868">
        <v>0</v>
      </c>
      <c r="DP868">
        <v>0</v>
      </c>
      <c r="DQ868">
        <v>2</v>
      </c>
      <c r="DR868">
        <v>1</v>
      </c>
      <c r="DS868">
        <v>0</v>
      </c>
      <c r="DT868">
        <v>1</v>
      </c>
      <c r="DU868">
        <v>0</v>
      </c>
      <c r="DV868">
        <v>1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1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1</v>
      </c>
      <c r="EK868">
        <v>44</v>
      </c>
      <c r="EL868">
        <v>9</v>
      </c>
      <c r="EM868">
        <v>1</v>
      </c>
      <c r="EN868">
        <v>2</v>
      </c>
      <c r="EO868">
        <v>0</v>
      </c>
      <c r="EP868">
        <v>0</v>
      </c>
      <c r="EQ868">
        <v>0</v>
      </c>
      <c r="ER868">
        <v>2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1</v>
      </c>
      <c r="FK868">
        <v>1</v>
      </c>
      <c r="FL868">
        <v>0</v>
      </c>
      <c r="FM868">
        <v>1</v>
      </c>
      <c r="FN868">
        <v>0</v>
      </c>
      <c r="FO868">
        <v>1</v>
      </c>
      <c r="FP868">
        <v>9</v>
      </c>
      <c r="FQ868">
        <v>68</v>
      </c>
      <c r="FR868">
        <v>31</v>
      </c>
      <c r="FS868">
        <v>18</v>
      </c>
      <c r="FT868">
        <v>7</v>
      </c>
      <c r="FU868">
        <v>3</v>
      </c>
      <c r="FV868">
        <v>0</v>
      </c>
      <c r="FW868">
        <v>0</v>
      </c>
      <c r="FX868">
        <v>0</v>
      </c>
      <c r="FY868">
        <v>0</v>
      </c>
      <c r="FZ868">
        <v>0</v>
      </c>
      <c r="GA868">
        <v>0</v>
      </c>
      <c r="GB868">
        <v>0</v>
      </c>
      <c r="GC868">
        <v>0</v>
      </c>
      <c r="GD868">
        <v>3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1</v>
      </c>
      <c r="GM868">
        <v>0</v>
      </c>
      <c r="GN868">
        <v>0</v>
      </c>
      <c r="GO868">
        <v>0</v>
      </c>
      <c r="GP868">
        <v>1</v>
      </c>
      <c r="GQ868">
        <v>0</v>
      </c>
      <c r="GR868">
        <v>0</v>
      </c>
      <c r="GS868">
        <v>0</v>
      </c>
      <c r="GT868">
        <v>4</v>
      </c>
      <c r="GU868">
        <v>68</v>
      </c>
      <c r="GV868">
        <v>68</v>
      </c>
      <c r="GW868">
        <v>22</v>
      </c>
      <c r="GX868">
        <v>1</v>
      </c>
      <c r="GY868">
        <v>1</v>
      </c>
      <c r="GZ868">
        <v>4</v>
      </c>
      <c r="HA868">
        <v>9</v>
      </c>
      <c r="HB868">
        <v>1</v>
      </c>
      <c r="HC868">
        <v>15</v>
      </c>
      <c r="HD868">
        <v>0</v>
      </c>
      <c r="HE868">
        <v>0</v>
      </c>
      <c r="HF868">
        <v>0</v>
      </c>
      <c r="HG868">
        <v>1</v>
      </c>
      <c r="HH868">
        <v>0</v>
      </c>
      <c r="HI868">
        <v>0</v>
      </c>
      <c r="HJ868">
        <v>1</v>
      </c>
      <c r="HK868">
        <v>0</v>
      </c>
      <c r="HL868">
        <v>1</v>
      </c>
      <c r="HM868">
        <v>0</v>
      </c>
      <c r="HN868">
        <v>1</v>
      </c>
      <c r="HO868">
        <v>1</v>
      </c>
      <c r="HP868">
        <v>0</v>
      </c>
      <c r="HQ868">
        <v>0</v>
      </c>
      <c r="HR868">
        <v>0</v>
      </c>
      <c r="HS868">
        <v>1</v>
      </c>
      <c r="HT868">
        <v>0</v>
      </c>
      <c r="HU868">
        <v>1</v>
      </c>
      <c r="HV868">
        <v>5</v>
      </c>
      <c r="HW868">
        <v>0</v>
      </c>
      <c r="HX868">
        <v>1</v>
      </c>
      <c r="HY868">
        <v>0</v>
      </c>
      <c r="HZ868">
        <v>2</v>
      </c>
      <c r="IA868">
        <v>68</v>
      </c>
      <c r="IB868">
        <v>54</v>
      </c>
      <c r="IC868">
        <v>35</v>
      </c>
      <c r="ID868">
        <v>3</v>
      </c>
      <c r="IE868">
        <v>1</v>
      </c>
      <c r="IF868">
        <v>1</v>
      </c>
      <c r="IG868">
        <v>0</v>
      </c>
      <c r="IH868">
        <v>2</v>
      </c>
      <c r="II868">
        <v>2</v>
      </c>
      <c r="IJ868">
        <v>1</v>
      </c>
      <c r="IK868">
        <v>1</v>
      </c>
      <c r="IL868">
        <v>3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2</v>
      </c>
      <c r="IW868">
        <v>0</v>
      </c>
      <c r="IX868">
        <v>0</v>
      </c>
      <c r="IY868">
        <v>1</v>
      </c>
      <c r="IZ868">
        <v>0</v>
      </c>
      <c r="JA868">
        <v>0</v>
      </c>
      <c r="JB868">
        <v>0</v>
      </c>
      <c r="JC868">
        <v>1</v>
      </c>
      <c r="JD868">
        <v>1</v>
      </c>
      <c r="JE868">
        <v>0</v>
      </c>
      <c r="JF868">
        <v>54</v>
      </c>
      <c r="JG868">
        <v>3</v>
      </c>
      <c r="JH868">
        <v>2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1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3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2</v>
      </c>
      <c r="KR868">
        <v>1</v>
      </c>
      <c r="KS868">
        <v>0</v>
      </c>
      <c r="KT868">
        <v>0</v>
      </c>
      <c r="KU868">
        <v>1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2</v>
      </c>
    </row>
    <row r="869" spans="1:332">
      <c r="A869" t="s">
        <v>233</v>
      </c>
      <c r="B869" t="s">
        <v>1</v>
      </c>
      <c r="C869" t="str">
        <f>"066301"</f>
        <v>066301</v>
      </c>
      <c r="D869" t="s">
        <v>232</v>
      </c>
      <c r="E869">
        <v>87</v>
      </c>
      <c r="F869">
        <v>1783</v>
      </c>
      <c r="G869">
        <v>1379</v>
      </c>
      <c r="H869">
        <v>202</v>
      </c>
      <c r="I869">
        <v>1177</v>
      </c>
      <c r="J869">
        <v>1</v>
      </c>
      <c r="K869">
        <v>6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1177</v>
      </c>
      <c r="T869">
        <v>0</v>
      </c>
      <c r="U869">
        <v>0</v>
      </c>
      <c r="V869">
        <v>1177</v>
      </c>
      <c r="W869">
        <v>10</v>
      </c>
      <c r="X869">
        <v>4</v>
      </c>
      <c r="Y869">
        <v>6</v>
      </c>
      <c r="Z869">
        <v>0</v>
      </c>
      <c r="AA869">
        <v>1167</v>
      </c>
      <c r="AB869">
        <v>401</v>
      </c>
      <c r="AC869">
        <v>66</v>
      </c>
      <c r="AD869">
        <v>45</v>
      </c>
      <c r="AE869">
        <v>73</v>
      </c>
      <c r="AF869">
        <v>3</v>
      </c>
      <c r="AG869">
        <v>3</v>
      </c>
      <c r="AH869">
        <v>1</v>
      </c>
      <c r="AI869">
        <v>78</v>
      </c>
      <c r="AJ869">
        <v>4</v>
      </c>
      <c r="AK869">
        <v>13</v>
      </c>
      <c r="AL869">
        <v>47</v>
      </c>
      <c r="AM869">
        <v>6</v>
      </c>
      <c r="AN869">
        <v>3</v>
      </c>
      <c r="AO869">
        <v>2</v>
      </c>
      <c r="AP869">
        <v>5</v>
      </c>
      <c r="AQ869">
        <v>1</v>
      </c>
      <c r="AR869">
        <v>3</v>
      </c>
      <c r="AS869">
        <v>2</v>
      </c>
      <c r="AT869">
        <v>1</v>
      </c>
      <c r="AU869">
        <v>0</v>
      </c>
      <c r="AV869">
        <v>2</v>
      </c>
      <c r="AW869">
        <v>7</v>
      </c>
      <c r="AX869">
        <v>1</v>
      </c>
      <c r="AY869">
        <v>1</v>
      </c>
      <c r="AZ869">
        <v>0</v>
      </c>
      <c r="BA869">
        <v>1</v>
      </c>
      <c r="BB869">
        <v>2</v>
      </c>
      <c r="BC869">
        <v>0</v>
      </c>
      <c r="BD869">
        <v>3</v>
      </c>
      <c r="BE869">
        <v>2</v>
      </c>
      <c r="BF869">
        <v>26</v>
      </c>
      <c r="BG869">
        <v>401</v>
      </c>
      <c r="BH869">
        <v>279</v>
      </c>
      <c r="BI869">
        <v>187</v>
      </c>
      <c r="BJ869">
        <v>22</v>
      </c>
      <c r="BK869">
        <v>12</v>
      </c>
      <c r="BL869">
        <v>9</v>
      </c>
      <c r="BM869">
        <v>1</v>
      </c>
      <c r="BN869">
        <v>16</v>
      </c>
      <c r="BO869">
        <v>6</v>
      </c>
      <c r="BP869">
        <v>0</v>
      </c>
      <c r="BQ869">
        <v>2</v>
      </c>
      <c r="BR869">
        <v>5</v>
      </c>
      <c r="BS869">
        <v>1</v>
      </c>
      <c r="BT869">
        <v>9</v>
      </c>
      <c r="BU869">
        <v>1</v>
      </c>
      <c r="BV869">
        <v>0</v>
      </c>
      <c r="BW869">
        <v>0</v>
      </c>
      <c r="BX869">
        <v>1</v>
      </c>
      <c r="BY869">
        <v>1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5</v>
      </c>
      <c r="CK869">
        <v>0</v>
      </c>
      <c r="CL869">
        <v>1</v>
      </c>
      <c r="CM869">
        <v>279</v>
      </c>
      <c r="CN869">
        <v>48</v>
      </c>
      <c r="CO869">
        <v>17</v>
      </c>
      <c r="CP869">
        <v>16</v>
      </c>
      <c r="CQ869">
        <v>2</v>
      </c>
      <c r="CR869">
        <v>1</v>
      </c>
      <c r="CS869">
        <v>1</v>
      </c>
      <c r="CT869">
        <v>2</v>
      </c>
      <c r="CU869">
        <v>0</v>
      </c>
      <c r="CV869">
        <v>1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3</v>
      </c>
      <c r="DC869">
        <v>1</v>
      </c>
      <c r="DD869">
        <v>4</v>
      </c>
      <c r="DE869">
        <v>48</v>
      </c>
      <c r="DF869">
        <v>74</v>
      </c>
      <c r="DG869">
        <v>35</v>
      </c>
      <c r="DH869">
        <v>6</v>
      </c>
      <c r="DI869">
        <v>6</v>
      </c>
      <c r="DJ869">
        <v>9</v>
      </c>
      <c r="DK869">
        <v>3</v>
      </c>
      <c r="DL869">
        <v>0</v>
      </c>
      <c r="DM869">
        <v>0</v>
      </c>
      <c r="DN869">
        <v>0</v>
      </c>
      <c r="DO869">
        <v>0</v>
      </c>
      <c r="DP869">
        <v>1</v>
      </c>
      <c r="DQ869">
        <v>2</v>
      </c>
      <c r="DR869">
        <v>1</v>
      </c>
      <c r="DS869">
        <v>1</v>
      </c>
      <c r="DT869">
        <v>0</v>
      </c>
      <c r="DU869">
        <v>0</v>
      </c>
      <c r="DV869">
        <v>3</v>
      </c>
      <c r="DW869">
        <v>0</v>
      </c>
      <c r="DX869">
        <v>0</v>
      </c>
      <c r="DY869">
        <v>0</v>
      </c>
      <c r="DZ869">
        <v>0</v>
      </c>
      <c r="EA869">
        <v>1</v>
      </c>
      <c r="EB869">
        <v>2</v>
      </c>
      <c r="EC869">
        <v>0</v>
      </c>
      <c r="ED869">
        <v>0</v>
      </c>
      <c r="EE869">
        <v>1</v>
      </c>
      <c r="EF869">
        <v>0</v>
      </c>
      <c r="EG869">
        <v>0</v>
      </c>
      <c r="EH869">
        <v>1</v>
      </c>
      <c r="EI869">
        <v>0</v>
      </c>
      <c r="EJ869">
        <v>2</v>
      </c>
      <c r="EK869">
        <v>74</v>
      </c>
      <c r="EL869">
        <v>41</v>
      </c>
      <c r="EM869">
        <v>19</v>
      </c>
      <c r="EN869">
        <v>4</v>
      </c>
      <c r="EO869">
        <v>2</v>
      </c>
      <c r="EP869">
        <v>3</v>
      </c>
      <c r="EQ869">
        <v>2</v>
      </c>
      <c r="ER869">
        <v>0</v>
      </c>
      <c r="ES869">
        <v>0</v>
      </c>
      <c r="ET869">
        <v>1</v>
      </c>
      <c r="EU869">
        <v>1</v>
      </c>
      <c r="EV869">
        <v>0</v>
      </c>
      <c r="EW869">
        <v>3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1</v>
      </c>
      <c r="FF869">
        <v>1</v>
      </c>
      <c r="FG869">
        <v>2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1</v>
      </c>
      <c r="FN869">
        <v>0</v>
      </c>
      <c r="FO869">
        <v>1</v>
      </c>
      <c r="FP869">
        <v>41</v>
      </c>
      <c r="FQ869">
        <v>108</v>
      </c>
      <c r="FR869">
        <v>60</v>
      </c>
      <c r="FS869">
        <v>24</v>
      </c>
      <c r="FT869">
        <v>3</v>
      </c>
      <c r="FU869">
        <v>6</v>
      </c>
      <c r="FV869">
        <v>0</v>
      </c>
      <c r="FW869">
        <v>3</v>
      </c>
      <c r="FX869">
        <v>5</v>
      </c>
      <c r="FY869">
        <v>1</v>
      </c>
      <c r="FZ869">
        <v>0</v>
      </c>
      <c r="GA869">
        <v>1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>
        <v>0</v>
      </c>
      <c r="GJ869">
        <v>0</v>
      </c>
      <c r="GK869">
        <v>1</v>
      </c>
      <c r="GL869">
        <v>0</v>
      </c>
      <c r="GM869">
        <v>0</v>
      </c>
      <c r="GN869">
        <v>0</v>
      </c>
      <c r="GO869">
        <v>0</v>
      </c>
      <c r="GP869">
        <v>1</v>
      </c>
      <c r="GQ869">
        <v>0</v>
      </c>
      <c r="GR869">
        <v>0</v>
      </c>
      <c r="GS869">
        <v>1</v>
      </c>
      <c r="GT869">
        <v>1</v>
      </c>
      <c r="GU869">
        <v>108</v>
      </c>
      <c r="GV869">
        <v>83</v>
      </c>
      <c r="GW869">
        <v>28</v>
      </c>
      <c r="GX869">
        <v>3</v>
      </c>
      <c r="GY869">
        <v>7</v>
      </c>
      <c r="GZ869">
        <v>4</v>
      </c>
      <c r="HA869">
        <v>3</v>
      </c>
      <c r="HB869">
        <v>0</v>
      </c>
      <c r="HC869">
        <v>17</v>
      </c>
      <c r="HD869">
        <v>1</v>
      </c>
      <c r="HE869">
        <v>0</v>
      </c>
      <c r="HF869">
        <v>0</v>
      </c>
      <c r="HG869">
        <v>2</v>
      </c>
      <c r="HH869">
        <v>1</v>
      </c>
      <c r="HI869">
        <v>0</v>
      </c>
      <c r="HJ869">
        <v>1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4</v>
      </c>
      <c r="HS869">
        <v>0</v>
      </c>
      <c r="HT869">
        <v>1</v>
      </c>
      <c r="HU869">
        <v>0</v>
      </c>
      <c r="HV869">
        <v>1</v>
      </c>
      <c r="HW869">
        <v>2</v>
      </c>
      <c r="HX869">
        <v>1</v>
      </c>
      <c r="HY869">
        <v>0</v>
      </c>
      <c r="HZ869">
        <v>6</v>
      </c>
      <c r="IA869">
        <v>83</v>
      </c>
      <c r="IB869">
        <v>125</v>
      </c>
      <c r="IC869">
        <v>81</v>
      </c>
      <c r="ID869">
        <v>6</v>
      </c>
      <c r="IE869">
        <v>7</v>
      </c>
      <c r="IF869">
        <v>2</v>
      </c>
      <c r="IG869">
        <v>7</v>
      </c>
      <c r="IH869">
        <v>5</v>
      </c>
      <c r="II869">
        <v>0</v>
      </c>
      <c r="IJ869">
        <v>0</v>
      </c>
      <c r="IK869">
        <v>2</v>
      </c>
      <c r="IL869">
        <v>3</v>
      </c>
      <c r="IM869">
        <v>2</v>
      </c>
      <c r="IN869">
        <v>0</v>
      </c>
      <c r="IO869">
        <v>0</v>
      </c>
      <c r="IP869">
        <v>0</v>
      </c>
      <c r="IQ869">
        <v>1</v>
      </c>
      <c r="IR869">
        <v>3</v>
      </c>
      <c r="IS869">
        <v>1</v>
      </c>
      <c r="IT869">
        <v>0</v>
      </c>
      <c r="IU869">
        <v>0</v>
      </c>
      <c r="IV869">
        <v>0</v>
      </c>
      <c r="IW869">
        <v>0</v>
      </c>
      <c r="IX869">
        <v>1</v>
      </c>
      <c r="IY869">
        <v>0</v>
      </c>
      <c r="IZ869">
        <v>1</v>
      </c>
      <c r="JA869">
        <v>1</v>
      </c>
      <c r="JB869">
        <v>0</v>
      </c>
      <c r="JC869">
        <v>0</v>
      </c>
      <c r="JD869">
        <v>0</v>
      </c>
      <c r="JE869">
        <v>2</v>
      </c>
      <c r="JF869">
        <v>125</v>
      </c>
      <c r="JG869">
        <v>2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2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2</v>
      </c>
      <c r="JY869">
        <v>1</v>
      </c>
      <c r="JZ869">
        <v>1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5</v>
      </c>
      <c r="KR869">
        <v>1</v>
      </c>
      <c r="KS869">
        <v>1</v>
      </c>
      <c r="KT869">
        <v>0</v>
      </c>
      <c r="KU869">
        <v>0</v>
      </c>
      <c r="KV869">
        <v>0</v>
      </c>
      <c r="KW869">
        <v>1</v>
      </c>
      <c r="KX869">
        <v>0</v>
      </c>
      <c r="KY869">
        <v>0</v>
      </c>
      <c r="KZ869">
        <v>0</v>
      </c>
      <c r="LA869">
        <v>0</v>
      </c>
      <c r="LB869">
        <v>1</v>
      </c>
      <c r="LC869">
        <v>1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5</v>
      </c>
    </row>
    <row r="870" spans="1:332">
      <c r="A870" t="s">
        <v>231</v>
      </c>
      <c r="B870" t="s">
        <v>1</v>
      </c>
      <c r="C870" t="str">
        <f>"066301"</f>
        <v>066301</v>
      </c>
      <c r="D870" t="s">
        <v>13</v>
      </c>
      <c r="E870">
        <v>88</v>
      </c>
      <c r="F870">
        <v>875</v>
      </c>
      <c r="G870">
        <v>700</v>
      </c>
      <c r="H870">
        <v>144</v>
      </c>
      <c r="I870">
        <v>556</v>
      </c>
      <c r="J870">
        <v>0</v>
      </c>
      <c r="K870">
        <v>5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556</v>
      </c>
      <c r="T870">
        <v>0</v>
      </c>
      <c r="U870">
        <v>0</v>
      </c>
      <c r="V870">
        <v>556</v>
      </c>
      <c r="W870">
        <v>0</v>
      </c>
      <c r="X870">
        <v>0</v>
      </c>
      <c r="Y870">
        <v>0</v>
      </c>
      <c r="Z870">
        <v>0</v>
      </c>
      <c r="AA870">
        <v>556</v>
      </c>
      <c r="AB870">
        <v>183</v>
      </c>
      <c r="AC870">
        <v>35</v>
      </c>
      <c r="AD870">
        <v>18</v>
      </c>
      <c r="AE870">
        <v>20</v>
      </c>
      <c r="AF870">
        <v>3</v>
      </c>
      <c r="AG870">
        <v>1</v>
      </c>
      <c r="AH870">
        <v>0</v>
      </c>
      <c r="AI870">
        <v>38</v>
      </c>
      <c r="AJ870">
        <v>0</v>
      </c>
      <c r="AK870">
        <v>7</v>
      </c>
      <c r="AL870">
        <v>27</v>
      </c>
      <c r="AM870">
        <v>2</v>
      </c>
      <c r="AN870">
        <v>0</v>
      </c>
      <c r="AO870">
        <v>3</v>
      </c>
      <c r="AP870">
        <v>0</v>
      </c>
      <c r="AQ870">
        <v>3</v>
      </c>
      <c r="AR870">
        <v>1</v>
      </c>
      <c r="AS870">
        <v>0</v>
      </c>
      <c r="AT870">
        <v>2</v>
      </c>
      <c r="AU870">
        <v>2</v>
      </c>
      <c r="AV870">
        <v>0</v>
      </c>
      <c r="AW870">
        <v>1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20</v>
      </c>
      <c r="BG870">
        <v>183</v>
      </c>
      <c r="BH870">
        <v>151</v>
      </c>
      <c r="BI870">
        <v>92</v>
      </c>
      <c r="BJ870">
        <v>15</v>
      </c>
      <c r="BK870">
        <v>7</v>
      </c>
      <c r="BL870">
        <v>6</v>
      </c>
      <c r="BM870">
        <v>0</v>
      </c>
      <c r="BN870">
        <v>10</v>
      </c>
      <c r="BO870">
        <v>2</v>
      </c>
      <c r="BP870">
        <v>0</v>
      </c>
      <c r="BQ870">
        <v>1</v>
      </c>
      <c r="BR870">
        <v>1</v>
      </c>
      <c r="BS870">
        <v>1</v>
      </c>
      <c r="BT870">
        <v>2</v>
      </c>
      <c r="BU870">
        <v>0</v>
      </c>
      <c r="BV870">
        <v>0</v>
      </c>
      <c r="BW870">
        <v>0</v>
      </c>
      <c r="BX870">
        <v>0</v>
      </c>
      <c r="BY870">
        <v>1</v>
      </c>
      <c r="BZ870">
        <v>0</v>
      </c>
      <c r="CA870">
        <v>1</v>
      </c>
      <c r="CB870">
        <v>0</v>
      </c>
      <c r="CC870">
        <v>6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1</v>
      </c>
      <c r="CJ870">
        <v>3</v>
      </c>
      <c r="CK870">
        <v>0</v>
      </c>
      <c r="CL870">
        <v>2</v>
      </c>
      <c r="CM870">
        <v>151</v>
      </c>
      <c r="CN870">
        <v>21</v>
      </c>
      <c r="CO870">
        <v>8</v>
      </c>
      <c r="CP870">
        <v>4</v>
      </c>
      <c r="CQ870">
        <v>1</v>
      </c>
      <c r="CR870">
        <v>2</v>
      </c>
      <c r="CS870">
        <v>1</v>
      </c>
      <c r="CT870">
        <v>1</v>
      </c>
      <c r="CU870">
        <v>1</v>
      </c>
      <c r="CV870">
        <v>1</v>
      </c>
      <c r="CW870">
        <v>0</v>
      </c>
      <c r="CX870">
        <v>0</v>
      </c>
      <c r="CY870">
        <v>0</v>
      </c>
      <c r="CZ870">
        <v>0</v>
      </c>
      <c r="DA870">
        <v>1</v>
      </c>
      <c r="DB870">
        <v>1</v>
      </c>
      <c r="DC870">
        <v>0</v>
      </c>
      <c r="DD870">
        <v>0</v>
      </c>
      <c r="DE870">
        <v>21</v>
      </c>
      <c r="DF870">
        <v>34</v>
      </c>
      <c r="DG870">
        <v>23</v>
      </c>
      <c r="DH870">
        <v>1</v>
      </c>
      <c r="DI870">
        <v>1</v>
      </c>
      <c r="DJ870">
        <v>1</v>
      </c>
      <c r="DK870">
        <v>2</v>
      </c>
      <c r="DL870">
        <v>0</v>
      </c>
      <c r="DM870">
        <v>1</v>
      </c>
      <c r="DN870">
        <v>0</v>
      </c>
      <c r="DO870">
        <v>0</v>
      </c>
      <c r="DP870">
        <v>0</v>
      </c>
      <c r="DQ870">
        <v>1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1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1</v>
      </c>
      <c r="EG870">
        <v>0</v>
      </c>
      <c r="EH870">
        <v>1</v>
      </c>
      <c r="EI870">
        <v>1</v>
      </c>
      <c r="EJ870">
        <v>0</v>
      </c>
      <c r="EK870">
        <v>34</v>
      </c>
      <c r="EL870">
        <v>10</v>
      </c>
      <c r="EM870">
        <v>3</v>
      </c>
      <c r="EN870">
        <v>4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1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2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10</v>
      </c>
      <c r="FQ870">
        <v>54</v>
      </c>
      <c r="FR870">
        <v>36</v>
      </c>
      <c r="FS870">
        <v>7</v>
      </c>
      <c r="FT870">
        <v>5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0</v>
      </c>
      <c r="GB870">
        <v>0</v>
      </c>
      <c r="GC870">
        <v>0</v>
      </c>
      <c r="GD870">
        <v>3</v>
      </c>
      <c r="GE870">
        <v>0</v>
      </c>
      <c r="GF870">
        <v>0</v>
      </c>
      <c r="GG870">
        <v>0</v>
      </c>
      <c r="GH870">
        <v>1</v>
      </c>
      <c r="GI870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1</v>
      </c>
      <c r="GU870">
        <v>54</v>
      </c>
      <c r="GV870">
        <v>50</v>
      </c>
      <c r="GW870">
        <v>23</v>
      </c>
      <c r="GX870">
        <v>1</v>
      </c>
      <c r="GY870">
        <v>4</v>
      </c>
      <c r="GZ870">
        <v>1</v>
      </c>
      <c r="HA870">
        <v>6</v>
      </c>
      <c r="HB870">
        <v>1</v>
      </c>
      <c r="HC870">
        <v>3</v>
      </c>
      <c r="HD870">
        <v>0</v>
      </c>
      <c r="HE870">
        <v>1</v>
      </c>
      <c r="HF870">
        <v>0</v>
      </c>
      <c r="HG870">
        <v>0</v>
      </c>
      <c r="HH870">
        <v>1</v>
      </c>
      <c r="HI870">
        <v>2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1</v>
      </c>
      <c r="HP870">
        <v>2</v>
      </c>
      <c r="HQ870">
        <v>0</v>
      </c>
      <c r="HR870">
        <v>1</v>
      </c>
      <c r="HS870">
        <v>0</v>
      </c>
      <c r="HT870">
        <v>0</v>
      </c>
      <c r="HU870">
        <v>0</v>
      </c>
      <c r="HV870">
        <v>0</v>
      </c>
      <c r="HW870">
        <v>0</v>
      </c>
      <c r="HX870">
        <v>0</v>
      </c>
      <c r="HY870">
        <v>0</v>
      </c>
      <c r="HZ870">
        <v>1</v>
      </c>
      <c r="IA870">
        <v>50</v>
      </c>
      <c r="IB870">
        <v>50</v>
      </c>
      <c r="IC870">
        <v>30</v>
      </c>
      <c r="ID870">
        <v>3</v>
      </c>
      <c r="IE870">
        <v>7</v>
      </c>
      <c r="IF870">
        <v>0</v>
      </c>
      <c r="IG870">
        <v>0</v>
      </c>
      <c r="IH870">
        <v>1</v>
      </c>
      <c r="II870">
        <v>1</v>
      </c>
      <c r="IJ870">
        <v>0</v>
      </c>
      <c r="IK870">
        <v>1</v>
      </c>
      <c r="IL870">
        <v>2</v>
      </c>
      <c r="IM870">
        <v>1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0</v>
      </c>
      <c r="IT870">
        <v>0</v>
      </c>
      <c r="IU870">
        <v>2</v>
      </c>
      <c r="IV870">
        <v>1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1</v>
      </c>
      <c r="JF870">
        <v>50</v>
      </c>
      <c r="JG870">
        <v>0</v>
      </c>
      <c r="JH870">
        <v>0</v>
      </c>
      <c r="JI870">
        <v>0</v>
      </c>
      <c r="JJ870">
        <v>0</v>
      </c>
      <c r="JK870">
        <v>0</v>
      </c>
      <c r="JL870">
        <v>0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3</v>
      </c>
      <c r="KR870">
        <v>0</v>
      </c>
      <c r="KS870">
        <v>1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1</v>
      </c>
      <c r="LH870">
        <v>0</v>
      </c>
      <c r="LI870">
        <v>0</v>
      </c>
      <c r="LJ870">
        <v>0</v>
      </c>
      <c r="LK870">
        <v>0</v>
      </c>
      <c r="LL870">
        <v>1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3</v>
      </c>
    </row>
    <row r="871" spans="1:332">
      <c r="A871" t="s">
        <v>230</v>
      </c>
      <c r="B871" t="s">
        <v>1</v>
      </c>
      <c r="C871" t="str">
        <f>"066301"</f>
        <v>066301</v>
      </c>
      <c r="D871" t="s">
        <v>229</v>
      </c>
      <c r="E871">
        <v>89</v>
      </c>
      <c r="F871">
        <v>1905</v>
      </c>
      <c r="G871">
        <v>1451</v>
      </c>
      <c r="H871">
        <v>257</v>
      </c>
      <c r="I871">
        <v>1194</v>
      </c>
      <c r="J871">
        <v>0</v>
      </c>
      <c r="K871">
        <v>10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1194</v>
      </c>
      <c r="T871">
        <v>0</v>
      </c>
      <c r="U871">
        <v>0</v>
      </c>
      <c r="V871">
        <v>1194</v>
      </c>
      <c r="W871">
        <v>14</v>
      </c>
      <c r="X871">
        <v>9</v>
      </c>
      <c r="Y871">
        <v>5</v>
      </c>
      <c r="Z871">
        <v>0</v>
      </c>
      <c r="AA871">
        <v>1180</v>
      </c>
      <c r="AB871">
        <v>474</v>
      </c>
      <c r="AC871">
        <v>85</v>
      </c>
      <c r="AD871">
        <v>49</v>
      </c>
      <c r="AE871">
        <v>88</v>
      </c>
      <c r="AF871">
        <v>2</v>
      </c>
      <c r="AG871">
        <v>1</v>
      </c>
      <c r="AH871">
        <v>4</v>
      </c>
      <c r="AI871">
        <v>87</v>
      </c>
      <c r="AJ871">
        <v>2</v>
      </c>
      <c r="AK871">
        <v>25</v>
      </c>
      <c r="AL871">
        <v>45</v>
      </c>
      <c r="AM871">
        <v>6</v>
      </c>
      <c r="AN871">
        <v>4</v>
      </c>
      <c r="AO871">
        <v>8</v>
      </c>
      <c r="AP871">
        <v>3</v>
      </c>
      <c r="AQ871">
        <v>0</v>
      </c>
      <c r="AR871">
        <v>3</v>
      </c>
      <c r="AS871">
        <v>0</v>
      </c>
      <c r="AT871">
        <v>3</v>
      </c>
      <c r="AU871">
        <v>0</v>
      </c>
      <c r="AV871">
        <v>2</v>
      </c>
      <c r="AW871">
        <v>5</v>
      </c>
      <c r="AX871">
        <v>1</v>
      </c>
      <c r="AY871">
        <v>2</v>
      </c>
      <c r="AZ871">
        <v>2</v>
      </c>
      <c r="BA871">
        <v>4</v>
      </c>
      <c r="BB871">
        <v>3</v>
      </c>
      <c r="BC871">
        <v>2</v>
      </c>
      <c r="BD871">
        <v>4</v>
      </c>
      <c r="BE871">
        <v>3</v>
      </c>
      <c r="BF871">
        <v>31</v>
      </c>
      <c r="BG871">
        <v>474</v>
      </c>
      <c r="BH871">
        <v>252</v>
      </c>
      <c r="BI871">
        <v>144</v>
      </c>
      <c r="BJ871">
        <v>19</v>
      </c>
      <c r="BK871">
        <v>23</v>
      </c>
      <c r="BL871">
        <v>25</v>
      </c>
      <c r="BM871">
        <v>2</v>
      </c>
      <c r="BN871">
        <v>8</v>
      </c>
      <c r="BO871">
        <v>5</v>
      </c>
      <c r="BP871">
        <v>0</v>
      </c>
      <c r="BQ871">
        <v>3</v>
      </c>
      <c r="BR871">
        <v>0</v>
      </c>
      <c r="BS871">
        <v>2</v>
      </c>
      <c r="BT871">
        <v>6</v>
      </c>
      <c r="BU871">
        <v>0</v>
      </c>
      <c r="BV871">
        <v>0</v>
      </c>
      <c r="BW871">
        <v>0</v>
      </c>
      <c r="BX871">
        <v>0</v>
      </c>
      <c r="BY871">
        <v>6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3</v>
      </c>
      <c r="CG871">
        <v>1</v>
      </c>
      <c r="CH871">
        <v>0</v>
      </c>
      <c r="CI871">
        <v>1</v>
      </c>
      <c r="CJ871">
        <v>0</v>
      </c>
      <c r="CK871">
        <v>1</v>
      </c>
      <c r="CL871">
        <v>3</v>
      </c>
      <c r="CM871">
        <v>252</v>
      </c>
      <c r="CN871">
        <v>35</v>
      </c>
      <c r="CO871">
        <v>16</v>
      </c>
      <c r="CP871">
        <v>6</v>
      </c>
      <c r="CQ871">
        <v>2</v>
      </c>
      <c r="CR871">
        <v>1</v>
      </c>
      <c r="CS871">
        <v>1</v>
      </c>
      <c r="CT871">
        <v>0</v>
      </c>
      <c r="CU871">
        <v>1</v>
      </c>
      <c r="CV871">
        <v>2</v>
      </c>
      <c r="CW871">
        <v>1</v>
      </c>
      <c r="CX871">
        <v>0</v>
      </c>
      <c r="CY871">
        <v>0</v>
      </c>
      <c r="CZ871">
        <v>0</v>
      </c>
      <c r="DA871">
        <v>0</v>
      </c>
      <c r="DB871">
        <v>1</v>
      </c>
      <c r="DC871">
        <v>3</v>
      </c>
      <c r="DD871">
        <v>1</v>
      </c>
      <c r="DE871">
        <v>35</v>
      </c>
      <c r="DF871">
        <v>75</v>
      </c>
      <c r="DG871">
        <v>49</v>
      </c>
      <c r="DH871">
        <v>3</v>
      </c>
      <c r="DI871">
        <v>8</v>
      </c>
      <c r="DJ871">
        <v>4</v>
      </c>
      <c r="DK871">
        <v>1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1</v>
      </c>
      <c r="DR871">
        <v>0</v>
      </c>
      <c r="DS871">
        <v>1</v>
      </c>
      <c r="DT871">
        <v>0</v>
      </c>
      <c r="DU871">
        <v>0</v>
      </c>
      <c r="DV871">
        <v>0</v>
      </c>
      <c r="DW871">
        <v>2</v>
      </c>
      <c r="DX871">
        <v>0</v>
      </c>
      <c r="DY871">
        <v>0</v>
      </c>
      <c r="DZ871">
        <v>0</v>
      </c>
      <c r="EA871">
        <v>1</v>
      </c>
      <c r="EB871">
        <v>0</v>
      </c>
      <c r="EC871">
        <v>0</v>
      </c>
      <c r="ED871">
        <v>1</v>
      </c>
      <c r="EE871">
        <v>1</v>
      </c>
      <c r="EF871">
        <v>0</v>
      </c>
      <c r="EG871">
        <v>0</v>
      </c>
      <c r="EH871">
        <v>0</v>
      </c>
      <c r="EI871">
        <v>2</v>
      </c>
      <c r="EJ871">
        <v>1</v>
      </c>
      <c r="EK871">
        <v>75</v>
      </c>
      <c r="EL871">
        <v>33</v>
      </c>
      <c r="EM871">
        <v>10</v>
      </c>
      <c r="EN871">
        <v>7</v>
      </c>
      <c r="EO871">
        <v>2</v>
      </c>
      <c r="EP871">
        <v>5</v>
      </c>
      <c r="EQ871">
        <v>1</v>
      </c>
      <c r="ER871">
        <v>2</v>
      </c>
      <c r="ES871">
        <v>1</v>
      </c>
      <c r="ET871">
        <v>0</v>
      </c>
      <c r="EU871">
        <v>0</v>
      </c>
      <c r="EV871">
        <v>0</v>
      </c>
      <c r="EW871">
        <v>1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3</v>
      </c>
      <c r="FH871">
        <v>0</v>
      </c>
      <c r="FI871">
        <v>1</v>
      </c>
      <c r="FJ871">
        <v>0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33</v>
      </c>
      <c r="FQ871">
        <v>108</v>
      </c>
      <c r="FR871">
        <v>69</v>
      </c>
      <c r="FS871">
        <v>14</v>
      </c>
      <c r="FT871">
        <v>9</v>
      </c>
      <c r="FU871">
        <v>5</v>
      </c>
      <c r="FV871">
        <v>1</v>
      </c>
      <c r="FW871">
        <v>2</v>
      </c>
      <c r="FX871">
        <v>1</v>
      </c>
      <c r="FY871">
        <v>0</v>
      </c>
      <c r="FZ871">
        <v>1</v>
      </c>
      <c r="GA871">
        <v>0</v>
      </c>
      <c r="GB871">
        <v>0</v>
      </c>
      <c r="GC871">
        <v>0</v>
      </c>
      <c r="GD871">
        <v>1</v>
      </c>
      <c r="GE871">
        <v>0</v>
      </c>
      <c r="GF871">
        <v>0</v>
      </c>
      <c r="GG871">
        <v>0</v>
      </c>
      <c r="GH871">
        <v>1</v>
      </c>
      <c r="GI871">
        <v>0</v>
      </c>
      <c r="GJ871">
        <v>0</v>
      </c>
      <c r="GK871">
        <v>0</v>
      </c>
      <c r="GL871">
        <v>0</v>
      </c>
      <c r="GM871">
        <v>1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2</v>
      </c>
      <c r="GT871">
        <v>1</v>
      </c>
      <c r="GU871">
        <v>108</v>
      </c>
      <c r="GV871">
        <v>110</v>
      </c>
      <c r="GW871">
        <v>37</v>
      </c>
      <c r="GX871">
        <v>11</v>
      </c>
      <c r="GY871">
        <v>3</v>
      </c>
      <c r="GZ871">
        <v>4</v>
      </c>
      <c r="HA871">
        <v>4</v>
      </c>
      <c r="HB871">
        <v>6</v>
      </c>
      <c r="HC871">
        <v>21</v>
      </c>
      <c r="HD871">
        <v>5</v>
      </c>
      <c r="HE871">
        <v>0</v>
      </c>
      <c r="HF871">
        <v>0</v>
      </c>
      <c r="HG871">
        <v>0</v>
      </c>
      <c r="HH871">
        <v>1</v>
      </c>
      <c r="HI871">
        <v>0</v>
      </c>
      <c r="HJ871">
        <v>0</v>
      </c>
      <c r="HK871">
        <v>0</v>
      </c>
      <c r="HL871">
        <v>0</v>
      </c>
      <c r="HM871">
        <v>1</v>
      </c>
      <c r="HN871">
        <v>1</v>
      </c>
      <c r="HO871">
        <v>2</v>
      </c>
      <c r="HP871">
        <v>1</v>
      </c>
      <c r="HQ871">
        <v>1</v>
      </c>
      <c r="HR871">
        <v>2</v>
      </c>
      <c r="HS871">
        <v>1</v>
      </c>
      <c r="HT871">
        <v>0</v>
      </c>
      <c r="HU871">
        <v>1</v>
      </c>
      <c r="HV871">
        <v>2</v>
      </c>
      <c r="HW871">
        <v>0</v>
      </c>
      <c r="HX871">
        <v>1</v>
      </c>
      <c r="HY871">
        <v>1</v>
      </c>
      <c r="HZ871">
        <v>4</v>
      </c>
      <c r="IA871">
        <v>110</v>
      </c>
      <c r="IB871">
        <v>78</v>
      </c>
      <c r="IC871">
        <v>43</v>
      </c>
      <c r="ID871">
        <v>4</v>
      </c>
      <c r="IE871">
        <v>4</v>
      </c>
      <c r="IF871">
        <v>1</v>
      </c>
      <c r="IG871">
        <v>14</v>
      </c>
      <c r="IH871">
        <v>2</v>
      </c>
      <c r="II871">
        <v>2</v>
      </c>
      <c r="IJ871">
        <v>0</v>
      </c>
      <c r="IK871">
        <v>0</v>
      </c>
      <c r="IL871">
        <v>3</v>
      </c>
      <c r="IM871">
        <v>0</v>
      </c>
      <c r="IN871">
        <v>0</v>
      </c>
      <c r="IO871">
        <v>0</v>
      </c>
      <c r="IP871">
        <v>2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1</v>
      </c>
      <c r="JB871">
        <v>0</v>
      </c>
      <c r="JC871">
        <v>0</v>
      </c>
      <c r="JD871">
        <v>0</v>
      </c>
      <c r="JE871">
        <v>2</v>
      </c>
      <c r="JF871">
        <v>78</v>
      </c>
      <c r="JG871">
        <v>3</v>
      </c>
      <c r="JH871">
        <v>0</v>
      </c>
      <c r="JI871">
        <v>0</v>
      </c>
      <c r="JJ871">
        <v>0</v>
      </c>
      <c r="JK871">
        <v>0</v>
      </c>
      <c r="JL871">
        <v>0</v>
      </c>
      <c r="JM871">
        <v>1</v>
      </c>
      <c r="JN871">
        <v>1</v>
      </c>
      <c r="JO871">
        <v>0</v>
      </c>
      <c r="JP871">
        <v>1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3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12</v>
      </c>
      <c r="KR871">
        <v>3</v>
      </c>
      <c r="KS871">
        <v>0</v>
      </c>
      <c r="KT871">
        <v>0</v>
      </c>
      <c r="KU871">
        <v>0</v>
      </c>
      <c r="KV871">
        <v>0</v>
      </c>
      <c r="KW871">
        <v>1</v>
      </c>
      <c r="KX871">
        <v>2</v>
      </c>
      <c r="KY871">
        <v>1</v>
      </c>
      <c r="KZ871">
        <v>0</v>
      </c>
      <c r="LA871">
        <v>0</v>
      </c>
      <c r="LB871">
        <v>0</v>
      </c>
      <c r="LC871">
        <v>1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4</v>
      </c>
      <c r="LQ871">
        <v>0</v>
      </c>
      <c r="LR871">
        <v>0</v>
      </c>
      <c r="LS871">
        <v>0</v>
      </c>
      <c r="LT871">
        <v>12</v>
      </c>
    </row>
    <row r="872" spans="1:332">
      <c r="A872" t="s">
        <v>228</v>
      </c>
      <c r="B872" t="s">
        <v>1</v>
      </c>
      <c r="C872" t="str">
        <f>"066301"</f>
        <v>066301</v>
      </c>
      <c r="D872" t="s">
        <v>227</v>
      </c>
      <c r="E872">
        <v>90</v>
      </c>
      <c r="F872">
        <v>996</v>
      </c>
      <c r="G872">
        <v>830</v>
      </c>
      <c r="H872">
        <v>157</v>
      </c>
      <c r="I872">
        <v>673</v>
      </c>
      <c r="J872">
        <v>0</v>
      </c>
      <c r="K872">
        <v>6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673</v>
      </c>
      <c r="T872">
        <v>0</v>
      </c>
      <c r="U872">
        <v>0</v>
      </c>
      <c r="V872">
        <v>673</v>
      </c>
      <c r="W872">
        <v>7</v>
      </c>
      <c r="X872">
        <v>2</v>
      </c>
      <c r="Y872">
        <v>5</v>
      </c>
      <c r="Z872">
        <v>0</v>
      </c>
      <c r="AA872">
        <v>666</v>
      </c>
      <c r="AB872">
        <v>228</v>
      </c>
      <c r="AC872">
        <v>31</v>
      </c>
      <c r="AD872">
        <v>27</v>
      </c>
      <c r="AE872">
        <v>37</v>
      </c>
      <c r="AF872">
        <v>2</v>
      </c>
      <c r="AG872">
        <v>3</v>
      </c>
      <c r="AH872">
        <v>1</v>
      </c>
      <c r="AI872">
        <v>50</v>
      </c>
      <c r="AJ872">
        <v>0</v>
      </c>
      <c r="AK872">
        <v>12</v>
      </c>
      <c r="AL872">
        <v>32</v>
      </c>
      <c r="AM872">
        <v>1</v>
      </c>
      <c r="AN872">
        <v>3</v>
      </c>
      <c r="AO872">
        <v>3</v>
      </c>
      <c r="AP872">
        <v>0</v>
      </c>
      <c r="AQ872">
        <v>0</v>
      </c>
      <c r="AR872">
        <v>0</v>
      </c>
      <c r="AS872">
        <v>1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3</v>
      </c>
      <c r="BA872">
        <v>1</v>
      </c>
      <c r="BB872">
        <v>0</v>
      </c>
      <c r="BC872">
        <v>1</v>
      </c>
      <c r="BD872">
        <v>1</v>
      </c>
      <c r="BE872">
        <v>2</v>
      </c>
      <c r="BF872">
        <v>15</v>
      </c>
      <c r="BG872">
        <v>228</v>
      </c>
      <c r="BH872">
        <v>148</v>
      </c>
      <c r="BI872">
        <v>94</v>
      </c>
      <c r="BJ872">
        <v>11</v>
      </c>
      <c r="BK872">
        <v>12</v>
      </c>
      <c r="BL872">
        <v>8</v>
      </c>
      <c r="BM872">
        <v>0</v>
      </c>
      <c r="BN872">
        <v>3</v>
      </c>
      <c r="BO872">
        <v>1</v>
      </c>
      <c r="BP872">
        <v>1</v>
      </c>
      <c r="BQ872">
        <v>0</v>
      </c>
      <c r="BR872">
        <v>3</v>
      </c>
      <c r="BS872">
        <v>0</v>
      </c>
      <c r="BT872">
        <v>10</v>
      </c>
      <c r="BU872">
        <v>0</v>
      </c>
      <c r="BV872">
        <v>0</v>
      </c>
      <c r="BW872">
        <v>0</v>
      </c>
      <c r="BX872">
        <v>1</v>
      </c>
      <c r="BY872">
        <v>4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148</v>
      </c>
      <c r="CN872">
        <v>33</v>
      </c>
      <c r="CO872">
        <v>20</v>
      </c>
      <c r="CP872">
        <v>7</v>
      </c>
      <c r="CQ872">
        <v>0</v>
      </c>
      <c r="CR872">
        <v>1</v>
      </c>
      <c r="CS872">
        <v>1</v>
      </c>
      <c r="CT872">
        <v>0</v>
      </c>
      <c r="CU872">
        <v>0</v>
      </c>
      <c r="CV872">
        <v>0</v>
      </c>
      <c r="CW872">
        <v>1</v>
      </c>
      <c r="CX872">
        <v>0</v>
      </c>
      <c r="CY872">
        <v>0</v>
      </c>
      <c r="CZ872">
        <v>1</v>
      </c>
      <c r="DA872">
        <v>1</v>
      </c>
      <c r="DB872">
        <v>0</v>
      </c>
      <c r="DC872">
        <v>0</v>
      </c>
      <c r="DD872">
        <v>1</v>
      </c>
      <c r="DE872">
        <v>33</v>
      </c>
      <c r="DF872">
        <v>57</v>
      </c>
      <c r="DG872">
        <v>34</v>
      </c>
      <c r="DH872">
        <v>4</v>
      </c>
      <c r="DI872">
        <v>3</v>
      </c>
      <c r="DJ872">
        <v>5</v>
      </c>
      <c r="DK872">
        <v>4</v>
      </c>
      <c r="DL872">
        <v>0</v>
      </c>
      <c r="DM872">
        <v>0</v>
      </c>
      <c r="DN872">
        <v>1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1</v>
      </c>
      <c r="DY872">
        <v>0</v>
      </c>
      <c r="DZ872">
        <v>0</v>
      </c>
      <c r="EA872">
        <v>1</v>
      </c>
      <c r="EB872">
        <v>1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1</v>
      </c>
      <c r="EJ872">
        <v>1</v>
      </c>
      <c r="EK872">
        <v>57</v>
      </c>
      <c r="EL872">
        <v>16</v>
      </c>
      <c r="EM872">
        <v>7</v>
      </c>
      <c r="EN872">
        <v>3</v>
      </c>
      <c r="EO872">
        <v>1</v>
      </c>
      <c r="EP872">
        <v>1</v>
      </c>
      <c r="EQ872">
        <v>1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3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16</v>
      </c>
      <c r="FQ872">
        <v>60</v>
      </c>
      <c r="FR872">
        <v>38</v>
      </c>
      <c r="FS872">
        <v>6</v>
      </c>
      <c r="FT872">
        <v>0</v>
      </c>
      <c r="FU872">
        <v>4</v>
      </c>
      <c r="FV872">
        <v>0</v>
      </c>
      <c r="FW872">
        <v>1</v>
      </c>
      <c r="FX872">
        <v>2</v>
      </c>
      <c r="FY872">
        <v>3</v>
      </c>
      <c r="FZ872">
        <v>1</v>
      </c>
      <c r="GA872">
        <v>0</v>
      </c>
      <c r="GB872">
        <v>0</v>
      </c>
      <c r="GC872">
        <v>0</v>
      </c>
      <c r="GD872">
        <v>1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K872">
        <v>0</v>
      </c>
      <c r="GL872">
        <v>1</v>
      </c>
      <c r="GM872">
        <v>0</v>
      </c>
      <c r="GN872">
        <v>1</v>
      </c>
      <c r="GO872">
        <v>0</v>
      </c>
      <c r="GP872">
        <v>2</v>
      </c>
      <c r="GQ872">
        <v>0</v>
      </c>
      <c r="GR872">
        <v>0</v>
      </c>
      <c r="GS872">
        <v>0</v>
      </c>
      <c r="GT872">
        <v>0</v>
      </c>
      <c r="GU872">
        <v>60</v>
      </c>
      <c r="GV872">
        <v>63</v>
      </c>
      <c r="GW872">
        <v>20</v>
      </c>
      <c r="GX872">
        <v>1</v>
      </c>
      <c r="GY872">
        <v>5</v>
      </c>
      <c r="GZ872">
        <v>5</v>
      </c>
      <c r="HA872">
        <v>2</v>
      </c>
      <c r="HB872">
        <v>1</v>
      </c>
      <c r="HC872">
        <v>16</v>
      </c>
      <c r="HD872">
        <v>3</v>
      </c>
      <c r="HE872">
        <v>0</v>
      </c>
      <c r="HF872">
        <v>0</v>
      </c>
      <c r="HG872">
        <v>1</v>
      </c>
      <c r="HH872">
        <v>0</v>
      </c>
      <c r="HI872">
        <v>0</v>
      </c>
      <c r="HJ872">
        <v>0</v>
      </c>
      <c r="HK872">
        <v>0</v>
      </c>
      <c r="HL872">
        <v>1</v>
      </c>
      <c r="HM872">
        <v>2</v>
      </c>
      <c r="HN872">
        <v>1</v>
      </c>
      <c r="HO872">
        <v>0</v>
      </c>
      <c r="HP872">
        <v>0</v>
      </c>
      <c r="HQ872">
        <v>0</v>
      </c>
      <c r="HR872">
        <v>1</v>
      </c>
      <c r="HS872">
        <v>0</v>
      </c>
      <c r="HT872">
        <v>0</v>
      </c>
      <c r="HU872">
        <v>0</v>
      </c>
      <c r="HV872">
        <v>2</v>
      </c>
      <c r="HW872">
        <v>2</v>
      </c>
      <c r="HX872">
        <v>0</v>
      </c>
      <c r="HY872">
        <v>0</v>
      </c>
      <c r="HZ872">
        <v>0</v>
      </c>
      <c r="IA872">
        <v>63</v>
      </c>
      <c r="IB872">
        <v>58</v>
      </c>
      <c r="IC872">
        <v>39</v>
      </c>
      <c r="ID872">
        <v>4</v>
      </c>
      <c r="IE872">
        <v>4</v>
      </c>
      <c r="IF872">
        <v>1</v>
      </c>
      <c r="IG872">
        <v>2</v>
      </c>
      <c r="IH872">
        <v>0</v>
      </c>
      <c r="II872">
        <v>0</v>
      </c>
      <c r="IJ872">
        <v>0</v>
      </c>
      <c r="IK872">
        <v>2</v>
      </c>
      <c r="IL872">
        <v>0</v>
      </c>
      <c r="IM872">
        <v>0</v>
      </c>
      <c r="IN872">
        <v>1</v>
      </c>
      <c r="IO872">
        <v>0</v>
      </c>
      <c r="IP872">
        <v>0</v>
      </c>
      <c r="IQ872">
        <v>1</v>
      </c>
      <c r="IR872">
        <v>0</v>
      </c>
      <c r="IS872">
        <v>0</v>
      </c>
      <c r="IT872">
        <v>0</v>
      </c>
      <c r="IU872">
        <v>0</v>
      </c>
      <c r="IV872">
        <v>2</v>
      </c>
      <c r="IW872">
        <v>1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1</v>
      </c>
      <c r="JF872">
        <v>58</v>
      </c>
      <c r="JG872">
        <v>2</v>
      </c>
      <c r="JH872">
        <v>0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0</v>
      </c>
      <c r="JS872">
        <v>0</v>
      </c>
      <c r="JT872">
        <v>0</v>
      </c>
      <c r="JU872">
        <v>0</v>
      </c>
      <c r="JV872">
        <v>2</v>
      </c>
      <c r="JW872">
        <v>0</v>
      </c>
      <c r="JX872">
        <v>2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1</v>
      </c>
      <c r="KR872">
        <v>1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0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1</v>
      </c>
    </row>
    <row r="873" spans="1:332">
      <c r="A873" t="s">
        <v>226</v>
      </c>
      <c r="B873" t="s">
        <v>1</v>
      </c>
      <c r="C873" t="str">
        <f>"066301"</f>
        <v>066301</v>
      </c>
      <c r="D873" t="s">
        <v>225</v>
      </c>
      <c r="E873">
        <v>91</v>
      </c>
      <c r="F873">
        <v>1397</v>
      </c>
      <c r="G873">
        <v>1051</v>
      </c>
      <c r="H873">
        <v>131</v>
      </c>
      <c r="I873">
        <v>920</v>
      </c>
      <c r="J873">
        <v>0</v>
      </c>
      <c r="K873">
        <v>12</v>
      </c>
      <c r="L873">
        <v>24</v>
      </c>
      <c r="M873">
        <v>24</v>
      </c>
      <c r="N873">
        <v>0</v>
      </c>
      <c r="O873">
        <v>0</v>
      </c>
      <c r="P873">
        <v>0</v>
      </c>
      <c r="Q873">
        <v>0</v>
      </c>
      <c r="R873">
        <v>24</v>
      </c>
      <c r="S873">
        <v>944</v>
      </c>
      <c r="T873">
        <v>24</v>
      </c>
      <c r="U873">
        <v>0</v>
      </c>
      <c r="V873">
        <v>944</v>
      </c>
      <c r="W873">
        <v>8</v>
      </c>
      <c r="X873">
        <v>3</v>
      </c>
      <c r="Y873">
        <v>5</v>
      </c>
      <c r="Z873">
        <v>0</v>
      </c>
      <c r="AA873">
        <v>936</v>
      </c>
      <c r="AB873">
        <v>328</v>
      </c>
      <c r="AC873">
        <v>56</v>
      </c>
      <c r="AD873">
        <v>44</v>
      </c>
      <c r="AE873">
        <v>42</v>
      </c>
      <c r="AF873">
        <v>0</v>
      </c>
      <c r="AG873">
        <v>2</v>
      </c>
      <c r="AH873">
        <v>4</v>
      </c>
      <c r="AI873">
        <v>60</v>
      </c>
      <c r="AJ873">
        <v>1</v>
      </c>
      <c r="AK873">
        <v>15</v>
      </c>
      <c r="AL873">
        <v>44</v>
      </c>
      <c r="AM873">
        <v>4</v>
      </c>
      <c r="AN873">
        <v>2</v>
      </c>
      <c r="AO873">
        <v>7</v>
      </c>
      <c r="AP873">
        <v>8</v>
      </c>
      <c r="AQ873">
        <v>0</v>
      </c>
      <c r="AR873">
        <v>0</v>
      </c>
      <c r="AS873">
        <v>2</v>
      </c>
      <c r="AT873">
        <v>4</v>
      </c>
      <c r="AU873">
        <v>1</v>
      </c>
      <c r="AV873">
        <v>1</v>
      </c>
      <c r="AW873">
        <v>4</v>
      </c>
      <c r="AX873">
        <v>0</v>
      </c>
      <c r="AY873">
        <v>0</v>
      </c>
      <c r="AZ873">
        <v>2</v>
      </c>
      <c r="BA873">
        <v>1</v>
      </c>
      <c r="BB873">
        <v>0</v>
      </c>
      <c r="BC873">
        <v>1</v>
      </c>
      <c r="BD873">
        <v>1</v>
      </c>
      <c r="BE873">
        <v>0</v>
      </c>
      <c r="BF873">
        <v>22</v>
      </c>
      <c r="BG873">
        <v>328</v>
      </c>
      <c r="BH873">
        <v>211</v>
      </c>
      <c r="BI873">
        <v>130</v>
      </c>
      <c r="BJ873">
        <v>29</v>
      </c>
      <c r="BK873">
        <v>15</v>
      </c>
      <c r="BL873">
        <v>7</v>
      </c>
      <c r="BM873">
        <v>0</v>
      </c>
      <c r="BN873">
        <v>9</v>
      </c>
      <c r="BO873">
        <v>0</v>
      </c>
      <c r="BP873">
        <v>0</v>
      </c>
      <c r="BQ873">
        <v>0</v>
      </c>
      <c r="BR873">
        <v>2</v>
      </c>
      <c r="BS873">
        <v>0</v>
      </c>
      <c r="BT873">
        <v>2</v>
      </c>
      <c r="BU873">
        <v>0</v>
      </c>
      <c r="BV873">
        <v>0</v>
      </c>
      <c r="BW873">
        <v>0</v>
      </c>
      <c r="BX873">
        <v>2</v>
      </c>
      <c r="BY873">
        <v>1</v>
      </c>
      <c r="BZ873">
        <v>0</v>
      </c>
      <c r="CA873">
        <v>4</v>
      </c>
      <c r="CB873">
        <v>0</v>
      </c>
      <c r="CC873">
        <v>1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1</v>
      </c>
      <c r="CJ873">
        <v>3</v>
      </c>
      <c r="CK873">
        <v>2</v>
      </c>
      <c r="CL873">
        <v>3</v>
      </c>
      <c r="CM873">
        <v>211</v>
      </c>
      <c r="CN873">
        <v>49</v>
      </c>
      <c r="CO873">
        <v>30</v>
      </c>
      <c r="CP873">
        <v>3</v>
      </c>
      <c r="CQ873">
        <v>1</v>
      </c>
      <c r="CR873">
        <v>5</v>
      </c>
      <c r="CS873">
        <v>0</v>
      </c>
      <c r="CT873">
        <v>1</v>
      </c>
      <c r="CU873">
        <v>0</v>
      </c>
      <c r="CV873">
        <v>0</v>
      </c>
      <c r="CW873">
        <v>1</v>
      </c>
      <c r="CX873">
        <v>0</v>
      </c>
      <c r="CY873">
        <v>1</v>
      </c>
      <c r="CZ873">
        <v>0</v>
      </c>
      <c r="DA873">
        <v>3</v>
      </c>
      <c r="DB873">
        <v>0</v>
      </c>
      <c r="DC873">
        <v>1</v>
      </c>
      <c r="DD873">
        <v>3</v>
      </c>
      <c r="DE873">
        <v>49</v>
      </c>
      <c r="DF873">
        <v>70</v>
      </c>
      <c r="DG873">
        <v>46</v>
      </c>
      <c r="DH873">
        <v>4</v>
      </c>
      <c r="DI873">
        <v>9</v>
      </c>
      <c r="DJ873">
        <v>3</v>
      </c>
      <c r="DK873">
        <v>1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1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1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1</v>
      </c>
      <c r="ED873">
        <v>0</v>
      </c>
      <c r="EE873">
        <v>1</v>
      </c>
      <c r="EF873">
        <v>0</v>
      </c>
      <c r="EG873">
        <v>0</v>
      </c>
      <c r="EH873">
        <v>0</v>
      </c>
      <c r="EI873">
        <v>2</v>
      </c>
      <c r="EJ873">
        <v>1</v>
      </c>
      <c r="EK873">
        <v>70</v>
      </c>
      <c r="EL873">
        <v>30</v>
      </c>
      <c r="EM873">
        <v>13</v>
      </c>
      <c r="EN873">
        <v>2</v>
      </c>
      <c r="EO873">
        <v>2</v>
      </c>
      <c r="EP873">
        <v>2</v>
      </c>
      <c r="EQ873">
        <v>1</v>
      </c>
      <c r="ER873">
        <v>0</v>
      </c>
      <c r="ES873">
        <v>1</v>
      </c>
      <c r="ET873">
        <v>1</v>
      </c>
      <c r="EU873">
        <v>0</v>
      </c>
      <c r="EV873">
        <v>0</v>
      </c>
      <c r="EW873">
        <v>1</v>
      </c>
      <c r="EX873">
        <v>0</v>
      </c>
      <c r="EY873">
        <v>0</v>
      </c>
      <c r="EZ873">
        <v>1</v>
      </c>
      <c r="FA873">
        <v>1</v>
      </c>
      <c r="FB873">
        <v>0</v>
      </c>
      <c r="FC873">
        <v>1</v>
      </c>
      <c r="FD873">
        <v>0</v>
      </c>
      <c r="FE873">
        <v>0</v>
      </c>
      <c r="FF873">
        <v>0</v>
      </c>
      <c r="FG873">
        <v>1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1</v>
      </c>
      <c r="FN873">
        <v>0</v>
      </c>
      <c r="FO873">
        <v>2</v>
      </c>
      <c r="FP873">
        <v>30</v>
      </c>
      <c r="FQ873">
        <v>88</v>
      </c>
      <c r="FR873">
        <v>56</v>
      </c>
      <c r="FS873">
        <v>15</v>
      </c>
      <c r="FT873">
        <v>4</v>
      </c>
      <c r="FU873">
        <v>3</v>
      </c>
      <c r="FV873">
        <v>0</v>
      </c>
      <c r="FW873">
        <v>0</v>
      </c>
      <c r="FX873">
        <v>1</v>
      </c>
      <c r="FY873">
        <v>0</v>
      </c>
      <c r="FZ873">
        <v>1</v>
      </c>
      <c r="GA873">
        <v>0</v>
      </c>
      <c r="GB873">
        <v>1</v>
      </c>
      <c r="GC873">
        <v>0</v>
      </c>
      <c r="GD873">
        <v>0</v>
      </c>
      <c r="GE873">
        <v>0</v>
      </c>
      <c r="GF873">
        <v>0</v>
      </c>
      <c r="GG873">
        <v>0</v>
      </c>
      <c r="GH873">
        <v>1</v>
      </c>
      <c r="GI873">
        <v>1</v>
      </c>
      <c r="GJ873">
        <v>0</v>
      </c>
      <c r="GK873">
        <v>0</v>
      </c>
      <c r="GL873">
        <v>0</v>
      </c>
      <c r="GM873">
        <v>4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1</v>
      </c>
      <c r="GU873">
        <v>88</v>
      </c>
      <c r="GV873">
        <v>74</v>
      </c>
      <c r="GW873">
        <v>22</v>
      </c>
      <c r="GX873">
        <v>9</v>
      </c>
      <c r="GY873">
        <v>4</v>
      </c>
      <c r="GZ873">
        <v>5</v>
      </c>
      <c r="HA873">
        <v>9</v>
      </c>
      <c r="HB873">
        <v>1</v>
      </c>
      <c r="HC873">
        <v>7</v>
      </c>
      <c r="HD873">
        <v>2</v>
      </c>
      <c r="HE873">
        <v>2</v>
      </c>
      <c r="HF873">
        <v>0</v>
      </c>
      <c r="HG873">
        <v>1</v>
      </c>
      <c r="HH873">
        <v>3</v>
      </c>
      <c r="HI873">
        <v>1</v>
      </c>
      <c r="HJ873">
        <v>0</v>
      </c>
      <c r="HK873">
        <v>0</v>
      </c>
      <c r="HL873">
        <v>0</v>
      </c>
      <c r="HM873">
        <v>2</v>
      </c>
      <c r="HN873">
        <v>0</v>
      </c>
      <c r="HO873">
        <v>1</v>
      </c>
      <c r="HP873">
        <v>0</v>
      </c>
      <c r="HQ873">
        <v>3</v>
      </c>
      <c r="HR873">
        <v>0</v>
      </c>
      <c r="HS873">
        <v>0</v>
      </c>
      <c r="HT873">
        <v>1</v>
      </c>
      <c r="HU873">
        <v>0</v>
      </c>
      <c r="HV873">
        <v>0</v>
      </c>
      <c r="HW873">
        <v>0</v>
      </c>
      <c r="HX873">
        <v>0</v>
      </c>
      <c r="HY873">
        <v>1</v>
      </c>
      <c r="HZ873">
        <v>0</v>
      </c>
      <c r="IA873">
        <v>74</v>
      </c>
      <c r="IB873">
        <v>81</v>
      </c>
      <c r="IC873">
        <v>51</v>
      </c>
      <c r="ID873">
        <v>3</v>
      </c>
      <c r="IE873">
        <v>12</v>
      </c>
      <c r="IF873">
        <v>2</v>
      </c>
      <c r="IG873">
        <v>2</v>
      </c>
      <c r="IH873">
        <v>0</v>
      </c>
      <c r="II873">
        <v>1</v>
      </c>
      <c r="IJ873">
        <v>0</v>
      </c>
      <c r="IK873">
        <v>1</v>
      </c>
      <c r="IL873">
        <v>1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1</v>
      </c>
      <c r="IS873">
        <v>0</v>
      </c>
      <c r="IT873">
        <v>1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1</v>
      </c>
      <c r="JB873">
        <v>1</v>
      </c>
      <c r="JC873">
        <v>0</v>
      </c>
      <c r="JD873">
        <v>0</v>
      </c>
      <c r="JE873">
        <v>4</v>
      </c>
      <c r="JF873">
        <v>81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0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5</v>
      </c>
      <c r="KR873">
        <v>0</v>
      </c>
      <c r="KS873">
        <v>1</v>
      </c>
      <c r="KT873">
        <v>1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0</v>
      </c>
      <c r="LD873">
        <v>0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2</v>
      </c>
      <c r="LQ873">
        <v>0</v>
      </c>
      <c r="LR873">
        <v>0</v>
      </c>
      <c r="LS873">
        <v>1</v>
      </c>
      <c r="LT873">
        <v>5</v>
      </c>
    </row>
    <row r="874" spans="1:332">
      <c r="A874" t="s">
        <v>224</v>
      </c>
      <c r="B874" t="s">
        <v>1</v>
      </c>
      <c r="C874" t="str">
        <f>"066301"</f>
        <v>066301</v>
      </c>
      <c r="D874" t="s">
        <v>223</v>
      </c>
      <c r="E874">
        <v>92</v>
      </c>
      <c r="F874">
        <v>1999</v>
      </c>
      <c r="G874">
        <v>1529</v>
      </c>
      <c r="H874">
        <v>377</v>
      </c>
      <c r="I874">
        <v>1152</v>
      </c>
      <c r="J874">
        <v>0</v>
      </c>
      <c r="K874">
        <v>2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1152</v>
      </c>
      <c r="T874">
        <v>0</v>
      </c>
      <c r="U874">
        <v>0</v>
      </c>
      <c r="V874">
        <v>1152</v>
      </c>
      <c r="W874">
        <v>9</v>
      </c>
      <c r="X874">
        <v>7</v>
      </c>
      <c r="Y874">
        <v>2</v>
      </c>
      <c r="Z874">
        <v>0</v>
      </c>
      <c r="AA874">
        <v>1143</v>
      </c>
      <c r="AB874">
        <v>432</v>
      </c>
      <c r="AC874">
        <v>81</v>
      </c>
      <c r="AD874">
        <v>40</v>
      </c>
      <c r="AE874">
        <v>64</v>
      </c>
      <c r="AF874">
        <v>2</v>
      </c>
      <c r="AG874">
        <v>6</v>
      </c>
      <c r="AH874">
        <v>3</v>
      </c>
      <c r="AI874">
        <v>87</v>
      </c>
      <c r="AJ874">
        <v>0</v>
      </c>
      <c r="AK874">
        <v>33</v>
      </c>
      <c r="AL874">
        <v>46</v>
      </c>
      <c r="AM874">
        <v>3</v>
      </c>
      <c r="AN874">
        <v>7</v>
      </c>
      <c r="AO874">
        <v>4</v>
      </c>
      <c r="AP874">
        <v>5</v>
      </c>
      <c r="AQ874">
        <v>0</v>
      </c>
      <c r="AR874">
        <v>1</v>
      </c>
      <c r="AS874">
        <v>0</v>
      </c>
      <c r="AT874">
        <v>3</v>
      </c>
      <c r="AU874">
        <v>0</v>
      </c>
      <c r="AV874">
        <v>1</v>
      </c>
      <c r="AW874">
        <v>9</v>
      </c>
      <c r="AX874">
        <v>0</v>
      </c>
      <c r="AY874">
        <v>0</v>
      </c>
      <c r="AZ874">
        <v>1</v>
      </c>
      <c r="BA874">
        <v>1</v>
      </c>
      <c r="BB874">
        <v>0</v>
      </c>
      <c r="BC874">
        <v>3</v>
      </c>
      <c r="BD874">
        <v>4</v>
      </c>
      <c r="BE874">
        <v>0</v>
      </c>
      <c r="BF874">
        <v>28</v>
      </c>
      <c r="BG874">
        <v>432</v>
      </c>
      <c r="BH874">
        <v>253</v>
      </c>
      <c r="BI874">
        <v>148</v>
      </c>
      <c r="BJ874">
        <v>24</v>
      </c>
      <c r="BK874">
        <v>21</v>
      </c>
      <c r="BL874">
        <v>12</v>
      </c>
      <c r="BM874">
        <v>1</v>
      </c>
      <c r="BN874">
        <v>12</v>
      </c>
      <c r="BO874">
        <v>5</v>
      </c>
      <c r="BP874">
        <v>0</v>
      </c>
      <c r="BQ874">
        <v>1</v>
      </c>
      <c r="BR874">
        <v>13</v>
      </c>
      <c r="BS874">
        <v>0</v>
      </c>
      <c r="BT874">
        <v>2</v>
      </c>
      <c r="BU874">
        <v>0</v>
      </c>
      <c r="BV874">
        <v>0</v>
      </c>
      <c r="BW874">
        <v>0</v>
      </c>
      <c r="BX874">
        <v>1</v>
      </c>
      <c r="BY874">
        <v>0</v>
      </c>
      <c r="BZ874">
        <v>0</v>
      </c>
      <c r="CA874">
        <v>9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1</v>
      </c>
      <c r="CI874">
        <v>1</v>
      </c>
      <c r="CJ874">
        <v>0</v>
      </c>
      <c r="CK874">
        <v>1</v>
      </c>
      <c r="CL874">
        <v>1</v>
      </c>
      <c r="CM874">
        <v>253</v>
      </c>
      <c r="CN874">
        <v>38</v>
      </c>
      <c r="CO874">
        <v>20</v>
      </c>
      <c r="CP874">
        <v>7</v>
      </c>
      <c r="CQ874">
        <v>1</v>
      </c>
      <c r="CR874">
        <v>1</v>
      </c>
      <c r="CS874">
        <v>1</v>
      </c>
      <c r="CT874">
        <v>3</v>
      </c>
      <c r="CU874">
        <v>0</v>
      </c>
      <c r="CV874">
        <v>0</v>
      </c>
      <c r="CW874">
        <v>1</v>
      </c>
      <c r="CX874">
        <v>0</v>
      </c>
      <c r="CY874">
        <v>0</v>
      </c>
      <c r="CZ874">
        <v>0</v>
      </c>
      <c r="DA874">
        <v>1</v>
      </c>
      <c r="DB874">
        <v>1</v>
      </c>
      <c r="DC874">
        <v>0</v>
      </c>
      <c r="DD874">
        <v>2</v>
      </c>
      <c r="DE874">
        <v>38</v>
      </c>
      <c r="DF874">
        <v>95</v>
      </c>
      <c r="DG874">
        <v>53</v>
      </c>
      <c r="DH874">
        <v>5</v>
      </c>
      <c r="DI874">
        <v>8</v>
      </c>
      <c r="DJ874">
        <v>9</v>
      </c>
      <c r="DK874">
        <v>6</v>
      </c>
      <c r="DL874">
        <v>0</v>
      </c>
      <c r="DM874">
        <v>0</v>
      </c>
      <c r="DN874">
        <v>1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1</v>
      </c>
      <c r="DU874">
        <v>0</v>
      </c>
      <c r="DV874">
        <v>0</v>
      </c>
      <c r="DW874">
        <v>2</v>
      </c>
      <c r="DX874">
        <v>0</v>
      </c>
      <c r="DY874">
        <v>0</v>
      </c>
      <c r="DZ874">
        <v>0</v>
      </c>
      <c r="EA874">
        <v>0</v>
      </c>
      <c r="EB874">
        <v>2</v>
      </c>
      <c r="EC874">
        <v>1</v>
      </c>
      <c r="ED874">
        <v>0</v>
      </c>
      <c r="EE874">
        <v>1</v>
      </c>
      <c r="EF874">
        <v>0</v>
      </c>
      <c r="EG874">
        <v>0</v>
      </c>
      <c r="EH874">
        <v>0</v>
      </c>
      <c r="EI874">
        <v>2</v>
      </c>
      <c r="EJ874">
        <v>4</v>
      </c>
      <c r="EK874">
        <v>95</v>
      </c>
      <c r="EL874">
        <v>28</v>
      </c>
      <c r="EM874">
        <v>10</v>
      </c>
      <c r="EN874">
        <v>3</v>
      </c>
      <c r="EO874">
        <v>1</v>
      </c>
      <c r="EP874">
        <v>0</v>
      </c>
      <c r="EQ874">
        <v>1</v>
      </c>
      <c r="ER874">
        <v>2</v>
      </c>
      <c r="ES874">
        <v>0</v>
      </c>
      <c r="ET874">
        <v>5</v>
      </c>
      <c r="EU874">
        <v>0</v>
      </c>
      <c r="EV874">
        <v>1</v>
      </c>
      <c r="EW874">
        <v>0</v>
      </c>
      <c r="EX874">
        <v>0</v>
      </c>
      <c r="EY874">
        <v>0</v>
      </c>
      <c r="EZ874">
        <v>1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4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28</v>
      </c>
      <c r="FQ874">
        <v>99</v>
      </c>
      <c r="FR874">
        <v>53</v>
      </c>
      <c r="FS874">
        <v>30</v>
      </c>
      <c r="FT874">
        <v>4</v>
      </c>
      <c r="FU874">
        <v>2</v>
      </c>
      <c r="FV874">
        <v>0</v>
      </c>
      <c r="FW874">
        <v>1</v>
      </c>
      <c r="FX874">
        <v>4</v>
      </c>
      <c r="FY874">
        <v>0</v>
      </c>
      <c r="FZ874">
        <v>0</v>
      </c>
      <c r="GA874">
        <v>0</v>
      </c>
      <c r="GB874">
        <v>0</v>
      </c>
      <c r="GC874">
        <v>0</v>
      </c>
      <c r="GD874">
        <v>1</v>
      </c>
      <c r="GE874">
        <v>0</v>
      </c>
      <c r="GF874">
        <v>0</v>
      </c>
      <c r="GG874">
        <v>1</v>
      </c>
      <c r="GH874">
        <v>0</v>
      </c>
      <c r="GI874">
        <v>1</v>
      </c>
      <c r="GJ874">
        <v>0</v>
      </c>
      <c r="GK874">
        <v>0</v>
      </c>
      <c r="GL874">
        <v>0</v>
      </c>
      <c r="GM874">
        <v>1</v>
      </c>
      <c r="GN874">
        <v>0</v>
      </c>
      <c r="GO874">
        <v>1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99</v>
      </c>
      <c r="GV874">
        <v>102</v>
      </c>
      <c r="GW874">
        <v>34</v>
      </c>
      <c r="GX874">
        <v>7</v>
      </c>
      <c r="GY874">
        <v>6</v>
      </c>
      <c r="GZ874">
        <v>5</v>
      </c>
      <c r="HA874">
        <v>5</v>
      </c>
      <c r="HB874">
        <v>3</v>
      </c>
      <c r="HC874">
        <v>12</v>
      </c>
      <c r="HD874">
        <v>0</v>
      </c>
      <c r="HE874">
        <v>0</v>
      </c>
      <c r="HF874">
        <v>2</v>
      </c>
      <c r="HG874">
        <v>3</v>
      </c>
      <c r="HH874">
        <v>4</v>
      </c>
      <c r="HI874">
        <v>2</v>
      </c>
      <c r="HJ874">
        <v>3</v>
      </c>
      <c r="HK874">
        <v>2</v>
      </c>
      <c r="HL874">
        <v>0</v>
      </c>
      <c r="HM874">
        <v>2</v>
      </c>
      <c r="HN874">
        <v>2</v>
      </c>
      <c r="HO874">
        <v>0</v>
      </c>
      <c r="HP874">
        <v>0</v>
      </c>
      <c r="HQ874">
        <v>2</v>
      </c>
      <c r="HR874">
        <v>2</v>
      </c>
      <c r="HS874">
        <v>0</v>
      </c>
      <c r="HT874">
        <v>0</v>
      </c>
      <c r="HU874">
        <v>0</v>
      </c>
      <c r="HV874">
        <v>4</v>
      </c>
      <c r="HW874">
        <v>0</v>
      </c>
      <c r="HX874">
        <v>1</v>
      </c>
      <c r="HY874">
        <v>0</v>
      </c>
      <c r="HZ874">
        <v>1</v>
      </c>
      <c r="IA874">
        <v>102</v>
      </c>
      <c r="IB874">
        <v>83</v>
      </c>
      <c r="IC874">
        <v>45</v>
      </c>
      <c r="ID874">
        <v>8</v>
      </c>
      <c r="IE874">
        <v>10</v>
      </c>
      <c r="IF874">
        <v>2</v>
      </c>
      <c r="IG874">
        <v>2</v>
      </c>
      <c r="IH874">
        <v>0</v>
      </c>
      <c r="II874">
        <v>0</v>
      </c>
      <c r="IJ874">
        <v>0</v>
      </c>
      <c r="IK874">
        <v>1</v>
      </c>
      <c r="IL874">
        <v>4</v>
      </c>
      <c r="IM874">
        <v>0</v>
      </c>
      <c r="IN874">
        <v>0</v>
      </c>
      <c r="IO874">
        <v>0</v>
      </c>
      <c r="IP874">
        <v>0</v>
      </c>
      <c r="IQ874">
        <v>1</v>
      </c>
      <c r="IR874">
        <v>0</v>
      </c>
      <c r="IS874">
        <v>1</v>
      </c>
      <c r="IT874">
        <v>0</v>
      </c>
      <c r="IU874">
        <v>0</v>
      </c>
      <c r="IV874">
        <v>2</v>
      </c>
      <c r="IW874">
        <v>1</v>
      </c>
      <c r="IX874">
        <v>0</v>
      </c>
      <c r="IY874">
        <v>1</v>
      </c>
      <c r="IZ874">
        <v>0</v>
      </c>
      <c r="JA874">
        <v>0</v>
      </c>
      <c r="JB874">
        <v>1</v>
      </c>
      <c r="JC874">
        <v>0</v>
      </c>
      <c r="JD874">
        <v>0</v>
      </c>
      <c r="JE874">
        <v>4</v>
      </c>
      <c r="JF874">
        <v>83</v>
      </c>
      <c r="JG874">
        <v>2</v>
      </c>
      <c r="JH874">
        <v>1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1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2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11</v>
      </c>
      <c r="KR874">
        <v>3</v>
      </c>
      <c r="KS874">
        <v>0</v>
      </c>
      <c r="KT874">
        <v>0</v>
      </c>
      <c r="KU874">
        <v>0</v>
      </c>
      <c r="KV874">
        <v>1</v>
      </c>
      <c r="KW874">
        <v>1</v>
      </c>
      <c r="KX874">
        <v>1</v>
      </c>
      <c r="KY874">
        <v>0</v>
      </c>
      <c r="KZ874">
        <v>0</v>
      </c>
      <c r="LA874">
        <v>1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1</v>
      </c>
      <c r="LO874">
        <v>0</v>
      </c>
      <c r="LP874">
        <v>2</v>
      </c>
      <c r="LQ874">
        <v>0</v>
      </c>
      <c r="LR874">
        <v>0</v>
      </c>
      <c r="LS874">
        <v>1</v>
      </c>
      <c r="LT874">
        <v>11</v>
      </c>
    </row>
    <row r="875" spans="1:332">
      <c r="A875" t="s">
        <v>222</v>
      </c>
      <c r="B875" t="s">
        <v>1</v>
      </c>
      <c r="C875" t="str">
        <f>"066301"</f>
        <v>066301</v>
      </c>
      <c r="D875" t="s">
        <v>221</v>
      </c>
      <c r="E875">
        <v>93</v>
      </c>
      <c r="F875">
        <v>1343</v>
      </c>
      <c r="G875">
        <v>1027</v>
      </c>
      <c r="H875">
        <v>230</v>
      </c>
      <c r="I875">
        <v>797</v>
      </c>
      <c r="J875">
        <v>0</v>
      </c>
      <c r="K875">
        <v>11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797</v>
      </c>
      <c r="T875">
        <v>0</v>
      </c>
      <c r="U875">
        <v>0</v>
      </c>
      <c r="V875">
        <v>797</v>
      </c>
      <c r="W875">
        <v>8</v>
      </c>
      <c r="X875">
        <v>3</v>
      </c>
      <c r="Y875">
        <v>5</v>
      </c>
      <c r="Z875">
        <v>0</v>
      </c>
      <c r="AA875">
        <v>789</v>
      </c>
      <c r="AB875">
        <v>285</v>
      </c>
      <c r="AC875">
        <v>54</v>
      </c>
      <c r="AD875">
        <v>30</v>
      </c>
      <c r="AE875">
        <v>30</v>
      </c>
      <c r="AF875">
        <v>2</v>
      </c>
      <c r="AG875">
        <v>1</v>
      </c>
      <c r="AH875">
        <v>1</v>
      </c>
      <c r="AI875">
        <v>55</v>
      </c>
      <c r="AJ875">
        <v>0</v>
      </c>
      <c r="AK875">
        <v>20</v>
      </c>
      <c r="AL875">
        <v>39</v>
      </c>
      <c r="AM875">
        <v>3</v>
      </c>
      <c r="AN875">
        <v>1</v>
      </c>
      <c r="AO875">
        <v>5</v>
      </c>
      <c r="AP875">
        <v>3</v>
      </c>
      <c r="AQ875">
        <v>0</v>
      </c>
      <c r="AR875">
        <v>1</v>
      </c>
      <c r="AS875">
        <v>2</v>
      </c>
      <c r="AT875">
        <v>2</v>
      </c>
      <c r="AU875">
        <v>0</v>
      </c>
      <c r="AV875">
        <v>1</v>
      </c>
      <c r="AW875">
        <v>6</v>
      </c>
      <c r="AX875">
        <v>4</v>
      </c>
      <c r="AY875">
        <v>0</v>
      </c>
      <c r="AZ875">
        <v>0</v>
      </c>
      <c r="BA875">
        <v>0</v>
      </c>
      <c r="BB875">
        <v>3</v>
      </c>
      <c r="BC875">
        <v>0</v>
      </c>
      <c r="BD875">
        <v>1</v>
      </c>
      <c r="BE875">
        <v>0</v>
      </c>
      <c r="BF875">
        <v>21</v>
      </c>
      <c r="BG875">
        <v>285</v>
      </c>
      <c r="BH875">
        <v>172</v>
      </c>
      <c r="BI875">
        <v>102</v>
      </c>
      <c r="BJ875">
        <v>16</v>
      </c>
      <c r="BK875">
        <v>18</v>
      </c>
      <c r="BL875">
        <v>7</v>
      </c>
      <c r="BM875">
        <v>0</v>
      </c>
      <c r="BN875">
        <v>8</v>
      </c>
      <c r="BO875">
        <v>5</v>
      </c>
      <c r="BP875">
        <v>0</v>
      </c>
      <c r="BQ875">
        <v>1</v>
      </c>
      <c r="BR875">
        <v>1</v>
      </c>
      <c r="BS875">
        <v>1</v>
      </c>
      <c r="BT875">
        <v>4</v>
      </c>
      <c r="BU875">
        <v>0</v>
      </c>
      <c r="BV875">
        <v>1</v>
      </c>
      <c r="BW875">
        <v>0</v>
      </c>
      <c r="BX875">
        <v>0</v>
      </c>
      <c r="BY875">
        <v>3</v>
      </c>
      <c r="BZ875">
        <v>0</v>
      </c>
      <c r="CA875">
        <v>0</v>
      </c>
      <c r="CB875">
        <v>1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2</v>
      </c>
      <c r="CJ875">
        <v>0</v>
      </c>
      <c r="CK875">
        <v>0</v>
      </c>
      <c r="CL875">
        <v>2</v>
      </c>
      <c r="CM875">
        <v>172</v>
      </c>
      <c r="CN875">
        <v>34</v>
      </c>
      <c r="CO875">
        <v>16</v>
      </c>
      <c r="CP875">
        <v>2</v>
      </c>
      <c r="CQ875">
        <v>1</v>
      </c>
      <c r="CR875">
        <v>4</v>
      </c>
      <c r="CS875">
        <v>0</v>
      </c>
      <c r="CT875">
        <v>2</v>
      </c>
      <c r="CU875">
        <v>1</v>
      </c>
      <c r="CV875">
        <v>2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2</v>
      </c>
      <c r="DC875">
        <v>1</v>
      </c>
      <c r="DD875">
        <v>1</v>
      </c>
      <c r="DE875">
        <v>34</v>
      </c>
      <c r="DF875">
        <v>70</v>
      </c>
      <c r="DG875">
        <v>38</v>
      </c>
      <c r="DH875">
        <v>5</v>
      </c>
      <c r="DI875">
        <v>8</v>
      </c>
      <c r="DJ875">
        <v>6</v>
      </c>
      <c r="DK875">
        <v>3</v>
      </c>
      <c r="DL875">
        <v>1</v>
      </c>
      <c r="DM875">
        <v>0</v>
      </c>
      <c r="DN875">
        <v>0</v>
      </c>
      <c r="DO875">
        <v>1</v>
      </c>
      <c r="DP875">
        <v>0</v>
      </c>
      <c r="DQ875">
        <v>0</v>
      </c>
      <c r="DR875">
        <v>1</v>
      </c>
      <c r="DS875">
        <v>0</v>
      </c>
      <c r="DT875">
        <v>1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0</v>
      </c>
      <c r="EA875">
        <v>1</v>
      </c>
      <c r="EB875">
        <v>2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1</v>
      </c>
      <c r="EJ875">
        <v>1</v>
      </c>
      <c r="EK875">
        <v>70</v>
      </c>
      <c r="EL875">
        <v>18</v>
      </c>
      <c r="EM875">
        <v>2</v>
      </c>
      <c r="EN875">
        <v>5</v>
      </c>
      <c r="EO875">
        <v>1</v>
      </c>
      <c r="EP875">
        <v>1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2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1</v>
      </c>
      <c r="FE875">
        <v>0</v>
      </c>
      <c r="FF875">
        <v>1</v>
      </c>
      <c r="FG875">
        <v>2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3</v>
      </c>
      <c r="FP875">
        <v>18</v>
      </c>
      <c r="FQ875">
        <v>71</v>
      </c>
      <c r="FR875">
        <v>36</v>
      </c>
      <c r="FS875">
        <v>17</v>
      </c>
      <c r="FT875">
        <v>4</v>
      </c>
      <c r="FU875">
        <v>3</v>
      </c>
      <c r="FV875">
        <v>1</v>
      </c>
      <c r="FW875">
        <v>0</v>
      </c>
      <c r="FX875">
        <v>3</v>
      </c>
      <c r="FY875">
        <v>3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1</v>
      </c>
      <c r="GF875">
        <v>0</v>
      </c>
      <c r="GG875">
        <v>0</v>
      </c>
      <c r="GH875">
        <v>0</v>
      </c>
      <c r="GI875">
        <v>1</v>
      </c>
      <c r="GJ875">
        <v>0</v>
      </c>
      <c r="GK875">
        <v>0</v>
      </c>
      <c r="GL875">
        <v>0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1</v>
      </c>
      <c r="GU875">
        <v>71</v>
      </c>
      <c r="GV875">
        <v>83</v>
      </c>
      <c r="GW875">
        <v>30</v>
      </c>
      <c r="GX875">
        <v>4</v>
      </c>
      <c r="GY875">
        <v>8</v>
      </c>
      <c r="GZ875">
        <v>7</v>
      </c>
      <c r="HA875">
        <v>7</v>
      </c>
      <c r="HB875">
        <v>3</v>
      </c>
      <c r="HC875">
        <v>8</v>
      </c>
      <c r="HD875">
        <v>0</v>
      </c>
      <c r="HE875">
        <v>2</v>
      </c>
      <c r="HF875">
        <v>1</v>
      </c>
      <c r="HG875">
        <v>1</v>
      </c>
      <c r="HH875">
        <v>0</v>
      </c>
      <c r="HI875">
        <v>1</v>
      </c>
      <c r="HJ875">
        <v>1</v>
      </c>
      <c r="HK875">
        <v>0</v>
      </c>
      <c r="HL875">
        <v>1</v>
      </c>
      <c r="HM875">
        <v>0</v>
      </c>
      <c r="HN875">
        <v>0</v>
      </c>
      <c r="HO875">
        <v>0</v>
      </c>
      <c r="HP875">
        <v>3</v>
      </c>
      <c r="HQ875">
        <v>0</v>
      </c>
      <c r="HR875">
        <v>1</v>
      </c>
      <c r="HS875">
        <v>0</v>
      </c>
      <c r="HT875">
        <v>0</v>
      </c>
      <c r="HU875">
        <v>3</v>
      </c>
      <c r="HV875">
        <v>0</v>
      </c>
      <c r="HW875">
        <v>0</v>
      </c>
      <c r="HX875">
        <v>0</v>
      </c>
      <c r="HY875">
        <v>1</v>
      </c>
      <c r="HZ875">
        <v>1</v>
      </c>
      <c r="IA875">
        <v>83</v>
      </c>
      <c r="IB875">
        <v>53</v>
      </c>
      <c r="IC875">
        <v>22</v>
      </c>
      <c r="ID875">
        <v>5</v>
      </c>
      <c r="IE875">
        <v>9</v>
      </c>
      <c r="IF875">
        <v>1</v>
      </c>
      <c r="IG875">
        <v>3</v>
      </c>
      <c r="IH875">
        <v>2</v>
      </c>
      <c r="II875">
        <v>1</v>
      </c>
      <c r="IJ875">
        <v>0</v>
      </c>
      <c r="IK875">
        <v>2</v>
      </c>
      <c r="IL875">
        <v>0</v>
      </c>
      <c r="IM875">
        <v>0</v>
      </c>
      <c r="IN875">
        <v>1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1</v>
      </c>
      <c r="IV875">
        <v>3</v>
      </c>
      <c r="IW875">
        <v>0</v>
      </c>
      <c r="IX875">
        <v>0</v>
      </c>
      <c r="IY875">
        <v>0</v>
      </c>
      <c r="IZ875">
        <v>0</v>
      </c>
      <c r="JA875">
        <v>1</v>
      </c>
      <c r="JB875">
        <v>0</v>
      </c>
      <c r="JC875">
        <v>0</v>
      </c>
      <c r="JD875">
        <v>0</v>
      </c>
      <c r="JE875">
        <v>2</v>
      </c>
      <c r="JF875">
        <v>53</v>
      </c>
      <c r="JG875">
        <v>1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1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1</v>
      </c>
      <c r="JY875">
        <v>1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1</v>
      </c>
      <c r="KL875">
        <v>0</v>
      </c>
      <c r="KM875">
        <v>0</v>
      </c>
      <c r="KN875">
        <v>0</v>
      </c>
      <c r="KO875">
        <v>0</v>
      </c>
      <c r="KP875">
        <v>1</v>
      </c>
      <c r="KQ875">
        <v>1</v>
      </c>
      <c r="KR875">
        <v>0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1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0</v>
      </c>
      <c r="LM875">
        <v>0</v>
      </c>
      <c r="LN875">
        <v>0</v>
      </c>
      <c r="LO875">
        <v>0</v>
      </c>
      <c r="LP875">
        <v>0</v>
      </c>
      <c r="LQ875">
        <v>0</v>
      </c>
      <c r="LR875">
        <v>0</v>
      </c>
      <c r="LS875">
        <v>0</v>
      </c>
      <c r="LT875">
        <v>1</v>
      </c>
    </row>
    <row r="876" spans="1:332">
      <c r="A876" t="s">
        <v>220</v>
      </c>
      <c r="B876" t="s">
        <v>1</v>
      </c>
      <c r="C876" t="str">
        <f>"066301"</f>
        <v>066301</v>
      </c>
      <c r="D876" t="s">
        <v>219</v>
      </c>
      <c r="E876">
        <v>94</v>
      </c>
      <c r="F876">
        <v>1141</v>
      </c>
      <c r="G876">
        <v>880</v>
      </c>
      <c r="H876">
        <v>116</v>
      </c>
      <c r="I876">
        <v>764</v>
      </c>
      <c r="J876">
        <v>0</v>
      </c>
      <c r="K876">
        <v>8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764</v>
      </c>
      <c r="T876">
        <v>0</v>
      </c>
      <c r="U876">
        <v>0</v>
      </c>
      <c r="V876">
        <v>764</v>
      </c>
      <c r="W876">
        <v>7</v>
      </c>
      <c r="X876">
        <v>2</v>
      </c>
      <c r="Y876">
        <v>5</v>
      </c>
      <c r="Z876">
        <v>0</v>
      </c>
      <c r="AA876">
        <v>757</v>
      </c>
      <c r="AB876">
        <v>285</v>
      </c>
      <c r="AC876">
        <v>65</v>
      </c>
      <c r="AD876">
        <v>25</v>
      </c>
      <c r="AE876">
        <v>34</v>
      </c>
      <c r="AF876">
        <v>2</v>
      </c>
      <c r="AG876">
        <v>2</v>
      </c>
      <c r="AH876">
        <v>2</v>
      </c>
      <c r="AI876">
        <v>58</v>
      </c>
      <c r="AJ876">
        <v>1</v>
      </c>
      <c r="AK876">
        <v>17</v>
      </c>
      <c r="AL876">
        <v>38</v>
      </c>
      <c r="AM876">
        <v>1</v>
      </c>
      <c r="AN876">
        <v>0</v>
      </c>
      <c r="AO876">
        <v>2</v>
      </c>
      <c r="AP876">
        <v>0</v>
      </c>
      <c r="AQ876">
        <v>0</v>
      </c>
      <c r="AR876">
        <v>2</v>
      </c>
      <c r="AS876">
        <v>0</v>
      </c>
      <c r="AT876">
        <v>4</v>
      </c>
      <c r="AU876">
        <v>0</v>
      </c>
      <c r="AV876">
        <v>1</v>
      </c>
      <c r="AW876">
        <v>0</v>
      </c>
      <c r="AX876">
        <v>0</v>
      </c>
      <c r="AY876">
        <v>1</v>
      </c>
      <c r="AZ876">
        <v>2</v>
      </c>
      <c r="BA876">
        <v>1</v>
      </c>
      <c r="BB876">
        <v>0</v>
      </c>
      <c r="BC876">
        <v>0</v>
      </c>
      <c r="BD876">
        <v>2</v>
      </c>
      <c r="BE876">
        <v>1</v>
      </c>
      <c r="BF876">
        <v>24</v>
      </c>
      <c r="BG876">
        <v>285</v>
      </c>
      <c r="BH876">
        <v>185</v>
      </c>
      <c r="BI876">
        <v>110</v>
      </c>
      <c r="BJ876">
        <v>21</v>
      </c>
      <c r="BK876">
        <v>19</v>
      </c>
      <c r="BL876">
        <v>14</v>
      </c>
      <c r="BM876">
        <v>0</v>
      </c>
      <c r="BN876">
        <v>6</v>
      </c>
      <c r="BO876">
        <v>1</v>
      </c>
      <c r="BP876">
        <v>0</v>
      </c>
      <c r="BQ876">
        <v>2</v>
      </c>
      <c r="BR876">
        <v>3</v>
      </c>
      <c r="BS876">
        <v>5</v>
      </c>
      <c r="BT876">
        <v>1</v>
      </c>
      <c r="BU876">
        <v>0</v>
      </c>
      <c r="BV876">
        <v>0</v>
      </c>
      <c r="BW876">
        <v>0</v>
      </c>
      <c r="BX876">
        <v>0</v>
      </c>
      <c r="BY876">
        <v>1</v>
      </c>
      <c r="BZ876">
        <v>0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1</v>
      </c>
      <c r="CJ876">
        <v>0</v>
      </c>
      <c r="CK876">
        <v>0</v>
      </c>
      <c r="CL876">
        <v>0</v>
      </c>
      <c r="CM876">
        <v>185</v>
      </c>
      <c r="CN876">
        <v>21</v>
      </c>
      <c r="CO876">
        <v>8</v>
      </c>
      <c r="CP876">
        <v>0</v>
      </c>
      <c r="CQ876">
        <v>5</v>
      </c>
      <c r="CR876">
        <v>2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1</v>
      </c>
      <c r="CY876">
        <v>0</v>
      </c>
      <c r="CZ876">
        <v>0</v>
      </c>
      <c r="DA876">
        <v>0</v>
      </c>
      <c r="DB876">
        <v>0</v>
      </c>
      <c r="DC876">
        <v>2</v>
      </c>
      <c r="DD876">
        <v>2</v>
      </c>
      <c r="DE876">
        <v>21</v>
      </c>
      <c r="DF876">
        <v>52</v>
      </c>
      <c r="DG876">
        <v>34</v>
      </c>
      <c r="DH876">
        <v>1</v>
      </c>
      <c r="DI876">
        <v>3</v>
      </c>
      <c r="DJ876">
        <v>2</v>
      </c>
      <c r="DK876">
        <v>3</v>
      </c>
      <c r="DL876">
        <v>0</v>
      </c>
      <c r="DM876">
        <v>0</v>
      </c>
      <c r="DN876">
        <v>1</v>
      </c>
      <c r="DO876">
        <v>0</v>
      </c>
      <c r="DP876">
        <v>0</v>
      </c>
      <c r="DQ876">
        <v>1</v>
      </c>
      <c r="DR876">
        <v>0</v>
      </c>
      <c r="DS876">
        <v>0</v>
      </c>
      <c r="DT876">
        <v>0</v>
      </c>
      <c r="DU876">
        <v>1</v>
      </c>
      <c r="DV876">
        <v>1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1</v>
      </c>
      <c r="EE876">
        <v>0</v>
      </c>
      <c r="EF876">
        <v>0</v>
      </c>
      <c r="EG876">
        <v>1</v>
      </c>
      <c r="EH876">
        <v>0</v>
      </c>
      <c r="EI876">
        <v>2</v>
      </c>
      <c r="EJ876">
        <v>1</v>
      </c>
      <c r="EK876">
        <v>52</v>
      </c>
      <c r="EL876">
        <v>12</v>
      </c>
      <c r="EM876">
        <v>3</v>
      </c>
      <c r="EN876">
        <v>1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1</v>
      </c>
      <c r="FE876">
        <v>1</v>
      </c>
      <c r="FF876">
        <v>0</v>
      </c>
      <c r="FG876">
        <v>4</v>
      </c>
      <c r="FH876">
        <v>0</v>
      </c>
      <c r="FI876">
        <v>0</v>
      </c>
      <c r="FJ876">
        <v>0</v>
      </c>
      <c r="FK876">
        <v>1</v>
      </c>
      <c r="FL876">
        <v>0</v>
      </c>
      <c r="FM876">
        <v>0</v>
      </c>
      <c r="FN876">
        <v>0</v>
      </c>
      <c r="FO876">
        <v>1</v>
      </c>
      <c r="FP876">
        <v>12</v>
      </c>
      <c r="FQ876">
        <v>60</v>
      </c>
      <c r="FR876">
        <v>40</v>
      </c>
      <c r="FS876">
        <v>8</v>
      </c>
      <c r="FT876">
        <v>1</v>
      </c>
      <c r="FU876">
        <v>6</v>
      </c>
      <c r="FV876">
        <v>0</v>
      </c>
      <c r="FW876">
        <v>0</v>
      </c>
      <c r="FX876">
        <v>2</v>
      </c>
      <c r="FY876">
        <v>0</v>
      </c>
      <c r="FZ876">
        <v>0</v>
      </c>
      <c r="GA876">
        <v>0</v>
      </c>
      <c r="GB876">
        <v>0</v>
      </c>
      <c r="GC876">
        <v>0</v>
      </c>
      <c r="GD876">
        <v>0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3</v>
      </c>
      <c r="GU876">
        <v>60</v>
      </c>
      <c r="GV876">
        <v>75</v>
      </c>
      <c r="GW876">
        <v>36</v>
      </c>
      <c r="GX876">
        <v>4</v>
      </c>
      <c r="GY876">
        <v>2</v>
      </c>
      <c r="GZ876">
        <v>3</v>
      </c>
      <c r="HA876">
        <v>2</v>
      </c>
      <c r="HB876">
        <v>2</v>
      </c>
      <c r="HC876">
        <v>5</v>
      </c>
      <c r="HD876">
        <v>0</v>
      </c>
      <c r="HE876">
        <v>0</v>
      </c>
      <c r="HF876">
        <v>1</v>
      </c>
      <c r="HG876">
        <v>3</v>
      </c>
      <c r="HH876">
        <v>1</v>
      </c>
      <c r="HI876">
        <v>3</v>
      </c>
      <c r="HJ876">
        <v>0</v>
      </c>
      <c r="HK876">
        <v>1</v>
      </c>
      <c r="HL876">
        <v>0</v>
      </c>
      <c r="HM876">
        <v>0</v>
      </c>
      <c r="HN876">
        <v>1</v>
      </c>
      <c r="HO876">
        <v>1</v>
      </c>
      <c r="HP876">
        <v>0</v>
      </c>
      <c r="HQ876">
        <v>3</v>
      </c>
      <c r="HR876">
        <v>0</v>
      </c>
      <c r="HS876">
        <v>0</v>
      </c>
      <c r="HT876">
        <v>1</v>
      </c>
      <c r="HU876">
        <v>0</v>
      </c>
      <c r="HV876">
        <v>1</v>
      </c>
      <c r="HW876">
        <v>0</v>
      </c>
      <c r="HX876">
        <v>1</v>
      </c>
      <c r="HY876">
        <v>1</v>
      </c>
      <c r="HZ876">
        <v>3</v>
      </c>
      <c r="IA876">
        <v>75</v>
      </c>
      <c r="IB876">
        <v>63</v>
      </c>
      <c r="IC876">
        <v>23</v>
      </c>
      <c r="ID876">
        <v>6</v>
      </c>
      <c r="IE876">
        <v>6</v>
      </c>
      <c r="IF876">
        <v>2</v>
      </c>
      <c r="IG876">
        <v>2</v>
      </c>
      <c r="IH876">
        <v>4</v>
      </c>
      <c r="II876">
        <v>2</v>
      </c>
      <c r="IJ876">
        <v>0</v>
      </c>
      <c r="IK876">
        <v>1</v>
      </c>
      <c r="IL876">
        <v>0</v>
      </c>
      <c r="IM876">
        <v>2</v>
      </c>
      <c r="IN876">
        <v>0</v>
      </c>
      <c r="IO876">
        <v>0</v>
      </c>
      <c r="IP876">
        <v>1</v>
      </c>
      <c r="IQ876">
        <v>0</v>
      </c>
      <c r="IR876">
        <v>2</v>
      </c>
      <c r="IS876">
        <v>0</v>
      </c>
      <c r="IT876">
        <v>0</v>
      </c>
      <c r="IU876">
        <v>0</v>
      </c>
      <c r="IV876">
        <v>2</v>
      </c>
      <c r="IW876">
        <v>3</v>
      </c>
      <c r="IX876">
        <v>0</v>
      </c>
      <c r="IY876">
        <v>0</v>
      </c>
      <c r="IZ876">
        <v>1</v>
      </c>
      <c r="JA876">
        <v>0</v>
      </c>
      <c r="JB876">
        <v>3</v>
      </c>
      <c r="JC876">
        <v>0</v>
      </c>
      <c r="JD876">
        <v>0</v>
      </c>
      <c r="JE876">
        <v>3</v>
      </c>
      <c r="JF876">
        <v>63</v>
      </c>
      <c r="JG876">
        <v>0</v>
      </c>
      <c r="JH876">
        <v>0</v>
      </c>
      <c r="JI876">
        <v>0</v>
      </c>
      <c r="JJ876">
        <v>0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4</v>
      </c>
      <c r="KR876">
        <v>0</v>
      </c>
      <c r="KS876">
        <v>0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4</v>
      </c>
      <c r="LQ876">
        <v>0</v>
      </c>
      <c r="LR876">
        <v>0</v>
      </c>
      <c r="LS876">
        <v>0</v>
      </c>
      <c r="LT876">
        <v>4</v>
      </c>
    </row>
    <row r="877" spans="1:332">
      <c r="A877" t="s">
        <v>218</v>
      </c>
      <c r="B877" t="s">
        <v>1</v>
      </c>
      <c r="C877" t="str">
        <f>"066301"</f>
        <v>066301</v>
      </c>
      <c r="D877" t="s">
        <v>217</v>
      </c>
      <c r="E877">
        <v>95</v>
      </c>
      <c r="F877">
        <v>2306</v>
      </c>
      <c r="G877">
        <v>1760</v>
      </c>
      <c r="H877">
        <v>305</v>
      </c>
      <c r="I877">
        <v>1455</v>
      </c>
      <c r="J877">
        <v>0</v>
      </c>
      <c r="K877">
        <v>7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1455</v>
      </c>
      <c r="T877">
        <v>0</v>
      </c>
      <c r="U877">
        <v>0</v>
      </c>
      <c r="V877">
        <v>1455</v>
      </c>
      <c r="W877">
        <v>7</v>
      </c>
      <c r="X877">
        <v>3</v>
      </c>
      <c r="Y877">
        <v>4</v>
      </c>
      <c r="Z877">
        <v>0</v>
      </c>
      <c r="AA877">
        <v>1448</v>
      </c>
      <c r="AB877">
        <v>611</v>
      </c>
      <c r="AC877">
        <v>116</v>
      </c>
      <c r="AD877">
        <v>77</v>
      </c>
      <c r="AE877">
        <v>57</v>
      </c>
      <c r="AF877">
        <v>6</v>
      </c>
      <c r="AG877">
        <v>2</v>
      </c>
      <c r="AH877">
        <v>7</v>
      </c>
      <c r="AI877">
        <v>87</v>
      </c>
      <c r="AJ877">
        <v>6</v>
      </c>
      <c r="AK877">
        <v>54</v>
      </c>
      <c r="AL877">
        <v>97</v>
      </c>
      <c r="AM877">
        <v>8</v>
      </c>
      <c r="AN877">
        <v>6</v>
      </c>
      <c r="AO877">
        <v>10</v>
      </c>
      <c r="AP877">
        <v>5</v>
      </c>
      <c r="AQ877">
        <v>1</v>
      </c>
      <c r="AR877">
        <v>4</v>
      </c>
      <c r="AS877">
        <v>2</v>
      </c>
      <c r="AT877">
        <v>5</v>
      </c>
      <c r="AU877">
        <v>3</v>
      </c>
      <c r="AV877">
        <v>1</v>
      </c>
      <c r="AW877">
        <v>7</v>
      </c>
      <c r="AX877">
        <v>1</v>
      </c>
      <c r="AY877">
        <v>1</v>
      </c>
      <c r="AZ877">
        <v>2</v>
      </c>
      <c r="BA877">
        <v>0</v>
      </c>
      <c r="BB877">
        <v>2</v>
      </c>
      <c r="BC877">
        <v>1</v>
      </c>
      <c r="BD877">
        <v>2</v>
      </c>
      <c r="BE877">
        <v>1</v>
      </c>
      <c r="BF877">
        <v>40</v>
      </c>
      <c r="BG877">
        <v>611</v>
      </c>
      <c r="BH877">
        <v>351</v>
      </c>
      <c r="BI877">
        <v>195</v>
      </c>
      <c r="BJ877">
        <v>47</v>
      </c>
      <c r="BK877">
        <v>32</v>
      </c>
      <c r="BL877">
        <v>24</v>
      </c>
      <c r="BM877">
        <v>0</v>
      </c>
      <c r="BN877">
        <v>15</v>
      </c>
      <c r="BO877">
        <v>4</v>
      </c>
      <c r="BP877">
        <v>1</v>
      </c>
      <c r="BQ877">
        <v>8</v>
      </c>
      <c r="BR877">
        <v>6</v>
      </c>
      <c r="BS877">
        <v>1</v>
      </c>
      <c r="BT877">
        <v>10</v>
      </c>
      <c r="BU877">
        <v>0</v>
      </c>
      <c r="BV877">
        <v>0</v>
      </c>
      <c r="BW877">
        <v>0</v>
      </c>
      <c r="BX877">
        <v>1</v>
      </c>
      <c r="BY877">
        <v>3</v>
      </c>
      <c r="BZ877">
        <v>0</v>
      </c>
      <c r="CA877">
        <v>1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2</v>
      </c>
      <c r="CJ877">
        <v>0</v>
      </c>
      <c r="CK877">
        <v>0</v>
      </c>
      <c r="CL877">
        <v>1</v>
      </c>
      <c r="CM877">
        <v>351</v>
      </c>
      <c r="CN877">
        <v>21</v>
      </c>
      <c r="CO877">
        <v>12</v>
      </c>
      <c r="CP877">
        <v>4</v>
      </c>
      <c r="CQ877">
        <v>0</v>
      </c>
      <c r="CR877">
        <v>1</v>
      </c>
      <c r="CS877">
        <v>0</v>
      </c>
      <c r="CT877">
        <v>1</v>
      </c>
      <c r="CU877">
        <v>0</v>
      </c>
      <c r="CV877">
        <v>0</v>
      </c>
      <c r="CW877">
        <v>1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1</v>
      </c>
      <c r="DD877">
        <v>1</v>
      </c>
      <c r="DE877">
        <v>21</v>
      </c>
      <c r="DF877">
        <v>108</v>
      </c>
      <c r="DG877">
        <v>65</v>
      </c>
      <c r="DH877">
        <v>7</v>
      </c>
      <c r="DI877">
        <v>13</v>
      </c>
      <c r="DJ877">
        <v>5</v>
      </c>
      <c r="DK877">
        <v>0</v>
      </c>
      <c r="DL877">
        <v>0</v>
      </c>
      <c r="DM877">
        <v>0</v>
      </c>
      <c r="DN877">
        <v>0</v>
      </c>
      <c r="DO877">
        <v>2</v>
      </c>
      <c r="DP877">
        <v>0</v>
      </c>
      <c r="DQ877">
        <v>1</v>
      </c>
      <c r="DR877">
        <v>0</v>
      </c>
      <c r="DS877">
        <v>0</v>
      </c>
      <c r="DT877">
        <v>2</v>
      </c>
      <c r="DU877">
        <v>2</v>
      </c>
      <c r="DV877">
        <v>0</v>
      </c>
      <c r="DW877">
        <v>1</v>
      </c>
      <c r="DX877">
        <v>0</v>
      </c>
      <c r="DY877">
        <v>0</v>
      </c>
      <c r="DZ877">
        <v>1</v>
      </c>
      <c r="EA877">
        <v>2</v>
      </c>
      <c r="EB877">
        <v>1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1</v>
      </c>
      <c r="EJ877">
        <v>5</v>
      </c>
      <c r="EK877">
        <v>108</v>
      </c>
      <c r="EL877">
        <v>20</v>
      </c>
      <c r="EM877">
        <v>10</v>
      </c>
      <c r="EN877">
        <v>3</v>
      </c>
      <c r="EO877">
        <v>0</v>
      </c>
      <c r="EP877">
        <v>2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2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1</v>
      </c>
      <c r="FO877">
        <v>1</v>
      </c>
      <c r="FP877">
        <v>20</v>
      </c>
      <c r="FQ877">
        <v>93</v>
      </c>
      <c r="FR877">
        <v>60</v>
      </c>
      <c r="FS877">
        <v>19</v>
      </c>
      <c r="FT877">
        <v>1</v>
      </c>
      <c r="FU877">
        <v>7</v>
      </c>
      <c r="FV877">
        <v>1</v>
      </c>
      <c r="FW877">
        <v>0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2</v>
      </c>
      <c r="GE877">
        <v>2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1</v>
      </c>
      <c r="GU877">
        <v>93</v>
      </c>
      <c r="GV877">
        <v>95</v>
      </c>
      <c r="GW877">
        <v>39</v>
      </c>
      <c r="GX877">
        <v>12</v>
      </c>
      <c r="GY877">
        <v>6</v>
      </c>
      <c r="GZ877">
        <v>4</v>
      </c>
      <c r="HA877">
        <v>1</v>
      </c>
      <c r="HB877">
        <v>1</v>
      </c>
      <c r="HC877">
        <v>7</v>
      </c>
      <c r="HD877">
        <v>1</v>
      </c>
      <c r="HE877">
        <v>2</v>
      </c>
      <c r="HF877">
        <v>1</v>
      </c>
      <c r="HG877">
        <v>1</v>
      </c>
      <c r="HH877">
        <v>0</v>
      </c>
      <c r="HI877">
        <v>3</v>
      </c>
      <c r="HJ877">
        <v>0</v>
      </c>
      <c r="HK877">
        <v>0</v>
      </c>
      <c r="HL877">
        <v>1</v>
      </c>
      <c r="HM877">
        <v>1</v>
      </c>
      <c r="HN877">
        <v>0</v>
      </c>
      <c r="HO877">
        <v>0</v>
      </c>
      <c r="HP877">
        <v>0</v>
      </c>
      <c r="HQ877">
        <v>2</v>
      </c>
      <c r="HR877">
        <v>0</v>
      </c>
      <c r="HS877">
        <v>1</v>
      </c>
      <c r="HT877">
        <v>0</v>
      </c>
      <c r="HU877">
        <v>2</v>
      </c>
      <c r="HV877">
        <v>2</v>
      </c>
      <c r="HW877">
        <v>0</v>
      </c>
      <c r="HX877">
        <v>2</v>
      </c>
      <c r="HY877">
        <v>4</v>
      </c>
      <c r="HZ877">
        <v>2</v>
      </c>
      <c r="IA877">
        <v>95</v>
      </c>
      <c r="IB877">
        <v>145</v>
      </c>
      <c r="IC877">
        <v>92</v>
      </c>
      <c r="ID877">
        <v>1</v>
      </c>
      <c r="IE877">
        <v>12</v>
      </c>
      <c r="IF877">
        <v>1</v>
      </c>
      <c r="IG877">
        <v>16</v>
      </c>
      <c r="IH877">
        <v>6</v>
      </c>
      <c r="II877">
        <v>2</v>
      </c>
      <c r="IJ877">
        <v>3</v>
      </c>
      <c r="IK877">
        <v>0</v>
      </c>
      <c r="IL877">
        <v>6</v>
      </c>
      <c r="IM877">
        <v>0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1</v>
      </c>
      <c r="IV877">
        <v>0</v>
      </c>
      <c r="IW877">
        <v>0</v>
      </c>
      <c r="IX877">
        <v>0</v>
      </c>
      <c r="IY877">
        <v>0</v>
      </c>
      <c r="IZ877">
        <v>1</v>
      </c>
      <c r="JA877">
        <v>0</v>
      </c>
      <c r="JB877">
        <v>0</v>
      </c>
      <c r="JC877">
        <v>0</v>
      </c>
      <c r="JD877">
        <v>2</v>
      </c>
      <c r="JE877">
        <v>2</v>
      </c>
      <c r="JF877">
        <v>145</v>
      </c>
      <c r="JG877">
        <v>1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1</v>
      </c>
      <c r="JX877">
        <v>1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0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3</v>
      </c>
      <c r="KR877">
        <v>3</v>
      </c>
      <c r="KS877">
        <v>0</v>
      </c>
      <c r="KT877">
        <v>0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0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3</v>
      </c>
    </row>
    <row r="878" spans="1:332">
      <c r="A878" t="s">
        <v>216</v>
      </c>
      <c r="B878" t="s">
        <v>1</v>
      </c>
      <c r="C878" t="str">
        <f>"066301"</f>
        <v>066301</v>
      </c>
      <c r="D878" t="s">
        <v>215</v>
      </c>
      <c r="E878">
        <v>96</v>
      </c>
      <c r="F878">
        <v>2253</v>
      </c>
      <c r="G878">
        <v>1629</v>
      </c>
      <c r="H878">
        <v>179</v>
      </c>
      <c r="I878">
        <v>1450</v>
      </c>
      <c r="J878">
        <v>1</v>
      </c>
      <c r="K878">
        <v>14</v>
      </c>
      <c r="L878">
        <v>30</v>
      </c>
      <c r="M878">
        <v>30</v>
      </c>
      <c r="N878">
        <v>0</v>
      </c>
      <c r="O878">
        <v>0</v>
      </c>
      <c r="P878">
        <v>0</v>
      </c>
      <c r="Q878">
        <v>0</v>
      </c>
      <c r="R878">
        <v>30</v>
      </c>
      <c r="S878">
        <v>1480</v>
      </c>
      <c r="T878">
        <v>30</v>
      </c>
      <c r="U878">
        <v>0</v>
      </c>
      <c r="V878">
        <v>1480</v>
      </c>
      <c r="W878">
        <v>5</v>
      </c>
      <c r="X878">
        <v>3</v>
      </c>
      <c r="Y878">
        <v>2</v>
      </c>
      <c r="Z878">
        <v>0</v>
      </c>
      <c r="AA878">
        <v>1475</v>
      </c>
      <c r="AB878">
        <v>534</v>
      </c>
      <c r="AC878">
        <v>90</v>
      </c>
      <c r="AD878">
        <v>58</v>
      </c>
      <c r="AE878">
        <v>88</v>
      </c>
      <c r="AF878">
        <v>2</v>
      </c>
      <c r="AG878">
        <v>1</v>
      </c>
      <c r="AH878">
        <v>3</v>
      </c>
      <c r="AI878">
        <v>79</v>
      </c>
      <c r="AJ878">
        <v>1</v>
      </c>
      <c r="AK878">
        <v>30</v>
      </c>
      <c r="AL878">
        <v>103</v>
      </c>
      <c r="AM878">
        <v>7</v>
      </c>
      <c r="AN878">
        <v>8</v>
      </c>
      <c r="AO878">
        <v>4</v>
      </c>
      <c r="AP878">
        <v>6</v>
      </c>
      <c r="AQ878">
        <v>0</v>
      </c>
      <c r="AR878">
        <v>2</v>
      </c>
      <c r="AS878">
        <v>0</v>
      </c>
      <c r="AT878">
        <v>4</v>
      </c>
      <c r="AU878">
        <v>0</v>
      </c>
      <c r="AV878">
        <v>2</v>
      </c>
      <c r="AW878">
        <v>2</v>
      </c>
      <c r="AX878">
        <v>0</v>
      </c>
      <c r="AY878">
        <v>0</v>
      </c>
      <c r="AZ878">
        <v>1</v>
      </c>
      <c r="BA878">
        <v>1</v>
      </c>
      <c r="BB878">
        <v>0</v>
      </c>
      <c r="BC878">
        <v>0</v>
      </c>
      <c r="BD878">
        <v>3</v>
      </c>
      <c r="BE878">
        <v>0</v>
      </c>
      <c r="BF878">
        <v>39</v>
      </c>
      <c r="BG878">
        <v>534</v>
      </c>
      <c r="BH878">
        <v>393</v>
      </c>
      <c r="BI878">
        <v>221</v>
      </c>
      <c r="BJ878">
        <v>55</v>
      </c>
      <c r="BK878">
        <v>35</v>
      </c>
      <c r="BL878">
        <v>13</v>
      </c>
      <c r="BM878">
        <v>1</v>
      </c>
      <c r="BN878">
        <v>25</v>
      </c>
      <c r="BO878">
        <v>11</v>
      </c>
      <c r="BP878">
        <v>0</v>
      </c>
      <c r="BQ878">
        <v>1</v>
      </c>
      <c r="BR878">
        <v>10</v>
      </c>
      <c r="BS878">
        <v>3</v>
      </c>
      <c r="BT878">
        <v>10</v>
      </c>
      <c r="BU878">
        <v>1</v>
      </c>
      <c r="BV878">
        <v>0</v>
      </c>
      <c r="BW878">
        <v>0</v>
      </c>
      <c r="BX878">
        <v>0</v>
      </c>
      <c r="BY878">
        <v>2</v>
      </c>
      <c r="BZ878">
        <v>0</v>
      </c>
      <c r="CA878">
        <v>1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2</v>
      </c>
      <c r="CJ878">
        <v>0</v>
      </c>
      <c r="CK878">
        <v>1</v>
      </c>
      <c r="CL878">
        <v>1</v>
      </c>
      <c r="CM878">
        <v>393</v>
      </c>
      <c r="CN878">
        <v>47</v>
      </c>
      <c r="CO878">
        <v>23</v>
      </c>
      <c r="CP878">
        <v>6</v>
      </c>
      <c r="CQ878">
        <v>4</v>
      </c>
      <c r="CR878">
        <v>2</v>
      </c>
      <c r="CS878">
        <v>1</v>
      </c>
      <c r="CT878">
        <v>4</v>
      </c>
      <c r="CU878">
        <v>2</v>
      </c>
      <c r="CV878">
        <v>1</v>
      </c>
      <c r="CW878">
        <v>0</v>
      </c>
      <c r="CX878">
        <v>1</v>
      </c>
      <c r="CY878">
        <v>0</v>
      </c>
      <c r="CZ878">
        <v>0</v>
      </c>
      <c r="DA878">
        <v>0</v>
      </c>
      <c r="DB878">
        <v>0</v>
      </c>
      <c r="DC878">
        <v>2</v>
      </c>
      <c r="DD878">
        <v>1</v>
      </c>
      <c r="DE878">
        <v>47</v>
      </c>
      <c r="DF878">
        <v>90</v>
      </c>
      <c r="DG878">
        <v>52</v>
      </c>
      <c r="DH878">
        <v>7</v>
      </c>
      <c r="DI878">
        <v>7</v>
      </c>
      <c r="DJ878">
        <v>10</v>
      </c>
      <c r="DK878">
        <v>2</v>
      </c>
      <c r="DL878">
        <v>1</v>
      </c>
      <c r="DM878">
        <v>0</v>
      </c>
      <c r="DN878">
        <v>0</v>
      </c>
      <c r="DO878">
        <v>0</v>
      </c>
      <c r="DP878">
        <v>0</v>
      </c>
      <c r="DQ878">
        <v>1</v>
      </c>
      <c r="DR878">
        <v>0</v>
      </c>
      <c r="DS878">
        <v>0</v>
      </c>
      <c r="DT878">
        <v>1</v>
      </c>
      <c r="DU878">
        <v>0</v>
      </c>
      <c r="DV878">
        <v>0</v>
      </c>
      <c r="DW878">
        <v>1</v>
      </c>
      <c r="DX878">
        <v>0</v>
      </c>
      <c r="DY878">
        <v>0</v>
      </c>
      <c r="DZ878">
        <v>1</v>
      </c>
      <c r="EA878">
        <v>1</v>
      </c>
      <c r="EB878">
        <v>1</v>
      </c>
      <c r="EC878">
        <v>0</v>
      </c>
      <c r="ED878">
        <v>0</v>
      </c>
      <c r="EE878">
        <v>0</v>
      </c>
      <c r="EF878">
        <v>0</v>
      </c>
      <c r="EG878">
        <v>1</v>
      </c>
      <c r="EH878">
        <v>0</v>
      </c>
      <c r="EI878">
        <v>1</v>
      </c>
      <c r="EJ878">
        <v>3</v>
      </c>
      <c r="EK878">
        <v>90</v>
      </c>
      <c r="EL878">
        <v>30</v>
      </c>
      <c r="EM878">
        <v>14</v>
      </c>
      <c r="EN878">
        <v>3</v>
      </c>
      <c r="EO878">
        <v>1</v>
      </c>
      <c r="EP878">
        <v>1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1</v>
      </c>
      <c r="EX878">
        <v>1</v>
      </c>
      <c r="EY878">
        <v>0</v>
      </c>
      <c r="EZ878">
        <v>2</v>
      </c>
      <c r="FA878">
        <v>1</v>
      </c>
      <c r="FB878">
        <v>1</v>
      </c>
      <c r="FC878">
        <v>0</v>
      </c>
      <c r="FD878">
        <v>0</v>
      </c>
      <c r="FE878">
        <v>0</v>
      </c>
      <c r="FF878">
        <v>0</v>
      </c>
      <c r="FG878">
        <v>4</v>
      </c>
      <c r="FH878">
        <v>0</v>
      </c>
      <c r="FI878">
        <v>1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30</v>
      </c>
      <c r="FQ878">
        <v>107</v>
      </c>
      <c r="FR878">
        <v>71</v>
      </c>
      <c r="FS878">
        <v>23</v>
      </c>
      <c r="FT878">
        <v>3</v>
      </c>
      <c r="FU878">
        <v>1</v>
      </c>
      <c r="FV878">
        <v>0</v>
      </c>
      <c r="FW878">
        <v>0</v>
      </c>
      <c r="FX878">
        <v>2</v>
      </c>
      <c r="FY878">
        <v>1</v>
      </c>
      <c r="FZ878">
        <v>2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1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1</v>
      </c>
      <c r="GQ878">
        <v>0</v>
      </c>
      <c r="GR878">
        <v>0</v>
      </c>
      <c r="GS878">
        <v>1</v>
      </c>
      <c r="GT878">
        <v>1</v>
      </c>
      <c r="GU878">
        <v>107</v>
      </c>
      <c r="GV878">
        <v>95</v>
      </c>
      <c r="GW878">
        <v>36</v>
      </c>
      <c r="GX878">
        <v>7</v>
      </c>
      <c r="GY878">
        <v>5</v>
      </c>
      <c r="GZ878">
        <v>5</v>
      </c>
      <c r="HA878">
        <v>1</v>
      </c>
      <c r="HB878">
        <v>1</v>
      </c>
      <c r="HC878">
        <v>14</v>
      </c>
      <c r="HD878">
        <v>2</v>
      </c>
      <c r="HE878">
        <v>2</v>
      </c>
      <c r="HF878">
        <v>0</v>
      </c>
      <c r="HG878">
        <v>1</v>
      </c>
      <c r="HH878">
        <v>0</v>
      </c>
      <c r="HI878">
        <v>7</v>
      </c>
      <c r="HJ878">
        <v>0</v>
      </c>
      <c r="HK878">
        <v>0</v>
      </c>
      <c r="HL878">
        <v>0</v>
      </c>
      <c r="HM878">
        <v>1</v>
      </c>
      <c r="HN878">
        <v>0</v>
      </c>
      <c r="HO878">
        <v>3</v>
      </c>
      <c r="HP878">
        <v>0</v>
      </c>
      <c r="HQ878">
        <v>2</v>
      </c>
      <c r="HR878">
        <v>3</v>
      </c>
      <c r="HS878">
        <v>0</v>
      </c>
      <c r="HT878">
        <v>0</v>
      </c>
      <c r="HU878">
        <v>0</v>
      </c>
      <c r="HV878">
        <v>1</v>
      </c>
      <c r="HW878">
        <v>1</v>
      </c>
      <c r="HX878">
        <v>0</v>
      </c>
      <c r="HY878">
        <v>0</v>
      </c>
      <c r="HZ878">
        <v>3</v>
      </c>
      <c r="IA878">
        <v>95</v>
      </c>
      <c r="IB878">
        <v>170</v>
      </c>
      <c r="IC878">
        <v>94</v>
      </c>
      <c r="ID878">
        <v>10</v>
      </c>
      <c r="IE878">
        <v>9</v>
      </c>
      <c r="IF878">
        <v>1</v>
      </c>
      <c r="IG878">
        <v>12</v>
      </c>
      <c r="IH878">
        <v>1</v>
      </c>
      <c r="II878">
        <v>5</v>
      </c>
      <c r="IJ878">
        <v>1</v>
      </c>
      <c r="IK878">
        <v>3</v>
      </c>
      <c r="IL878">
        <v>12</v>
      </c>
      <c r="IM878">
        <v>2</v>
      </c>
      <c r="IN878">
        <v>1</v>
      </c>
      <c r="IO878">
        <v>0</v>
      </c>
      <c r="IP878">
        <v>0</v>
      </c>
      <c r="IQ878">
        <v>0</v>
      </c>
      <c r="IR878">
        <v>2</v>
      </c>
      <c r="IS878">
        <v>2</v>
      </c>
      <c r="IT878">
        <v>2</v>
      </c>
      <c r="IU878">
        <v>5</v>
      </c>
      <c r="IV878">
        <v>0</v>
      </c>
      <c r="IW878">
        <v>0</v>
      </c>
      <c r="IX878">
        <v>1</v>
      </c>
      <c r="IY878">
        <v>0</v>
      </c>
      <c r="IZ878">
        <v>1</v>
      </c>
      <c r="JA878">
        <v>0</v>
      </c>
      <c r="JB878">
        <v>0</v>
      </c>
      <c r="JC878">
        <v>0</v>
      </c>
      <c r="JD878">
        <v>1</v>
      </c>
      <c r="JE878">
        <v>5</v>
      </c>
      <c r="JF878">
        <v>170</v>
      </c>
      <c r="JG878">
        <v>3</v>
      </c>
      <c r="JH878">
        <v>2</v>
      </c>
      <c r="JI878">
        <v>1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0</v>
      </c>
      <c r="JS878">
        <v>0</v>
      </c>
      <c r="JT878">
        <v>0</v>
      </c>
      <c r="JU878">
        <v>0</v>
      </c>
      <c r="JV878">
        <v>0</v>
      </c>
      <c r="JW878">
        <v>0</v>
      </c>
      <c r="JX878">
        <v>3</v>
      </c>
      <c r="JY878">
        <v>2</v>
      </c>
      <c r="JZ878">
        <v>1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1</v>
      </c>
      <c r="KL878">
        <v>0</v>
      </c>
      <c r="KM878">
        <v>0</v>
      </c>
      <c r="KN878">
        <v>0</v>
      </c>
      <c r="KO878">
        <v>0</v>
      </c>
      <c r="KP878">
        <v>2</v>
      </c>
      <c r="KQ878">
        <v>4</v>
      </c>
      <c r="KR878">
        <v>3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1</v>
      </c>
      <c r="LK878">
        <v>0</v>
      </c>
      <c r="LL878">
        <v>0</v>
      </c>
      <c r="LM878">
        <v>0</v>
      </c>
      <c r="LN878">
        <v>0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4</v>
      </c>
    </row>
    <row r="879" spans="1:332">
      <c r="A879" t="s">
        <v>214</v>
      </c>
      <c r="B879" t="s">
        <v>1</v>
      </c>
      <c r="C879" t="str">
        <f>"066301"</f>
        <v>066301</v>
      </c>
      <c r="D879" t="s">
        <v>213</v>
      </c>
      <c r="E879">
        <v>97</v>
      </c>
      <c r="F879">
        <v>1939</v>
      </c>
      <c r="G879">
        <v>1439</v>
      </c>
      <c r="H879">
        <v>200</v>
      </c>
      <c r="I879">
        <v>1239</v>
      </c>
      <c r="J879">
        <v>1</v>
      </c>
      <c r="K879">
        <v>22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1239</v>
      </c>
      <c r="T879">
        <v>0</v>
      </c>
      <c r="U879">
        <v>0</v>
      </c>
      <c r="V879">
        <v>1239</v>
      </c>
      <c r="W879">
        <v>5</v>
      </c>
      <c r="X879">
        <v>3</v>
      </c>
      <c r="Y879">
        <v>2</v>
      </c>
      <c r="Z879">
        <v>0</v>
      </c>
      <c r="AA879">
        <v>1234</v>
      </c>
      <c r="AB879">
        <v>431</v>
      </c>
      <c r="AC879">
        <v>51</v>
      </c>
      <c r="AD879">
        <v>35</v>
      </c>
      <c r="AE879">
        <v>28</v>
      </c>
      <c r="AF879">
        <v>9</v>
      </c>
      <c r="AG879">
        <v>3</v>
      </c>
      <c r="AH879">
        <v>2</v>
      </c>
      <c r="AI879">
        <v>67</v>
      </c>
      <c r="AJ879">
        <v>1</v>
      </c>
      <c r="AK879">
        <v>37</v>
      </c>
      <c r="AL879">
        <v>108</v>
      </c>
      <c r="AM879">
        <v>1</v>
      </c>
      <c r="AN879">
        <v>8</v>
      </c>
      <c r="AO879">
        <v>8</v>
      </c>
      <c r="AP879">
        <v>4</v>
      </c>
      <c r="AQ879">
        <v>4</v>
      </c>
      <c r="AR879">
        <v>3</v>
      </c>
      <c r="AS879">
        <v>1</v>
      </c>
      <c r="AT879">
        <v>10</v>
      </c>
      <c r="AU879">
        <v>3</v>
      </c>
      <c r="AV879">
        <v>1</v>
      </c>
      <c r="AW879">
        <v>7</v>
      </c>
      <c r="AX879">
        <v>2</v>
      </c>
      <c r="AY879">
        <v>0</v>
      </c>
      <c r="AZ879">
        <v>1</v>
      </c>
      <c r="BA879">
        <v>1</v>
      </c>
      <c r="BB879">
        <v>2</v>
      </c>
      <c r="BC879">
        <v>2</v>
      </c>
      <c r="BD879">
        <v>2</v>
      </c>
      <c r="BE879">
        <v>1</v>
      </c>
      <c r="BF879">
        <v>29</v>
      </c>
      <c r="BG879">
        <v>431</v>
      </c>
      <c r="BH879">
        <v>284</v>
      </c>
      <c r="BI879">
        <v>148</v>
      </c>
      <c r="BJ879">
        <v>24</v>
      </c>
      <c r="BK879">
        <v>36</v>
      </c>
      <c r="BL879">
        <v>22</v>
      </c>
      <c r="BM879">
        <v>0</v>
      </c>
      <c r="BN879">
        <v>14</v>
      </c>
      <c r="BO879">
        <v>8</v>
      </c>
      <c r="BP879">
        <v>0</v>
      </c>
      <c r="BQ879">
        <v>3</v>
      </c>
      <c r="BR879">
        <v>5</v>
      </c>
      <c r="BS879">
        <v>2</v>
      </c>
      <c r="BT879">
        <v>4</v>
      </c>
      <c r="BU879">
        <v>1</v>
      </c>
      <c r="BV879">
        <v>1</v>
      </c>
      <c r="BW879">
        <v>0</v>
      </c>
      <c r="BX879">
        <v>0</v>
      </c>
      <c r="BY879">
        <v>0</v>
      </c>
      <c r="BZ879">
        <v>0</v>
      </c>
      <c r="CA879">
        <v>6</v>
      </c>
      <c r="CB879">
        <v>2</v>
      </c>
      <c r="CC879">
        <v>0</v>
      </c>
      <c r="CD879">
        <v>1</v>
      </c>
      <c r="CE879">
        <v>0</v>
      </c>
      <c r="CF879">
        <v>1</v>
      </c>
      <c r="CG879">
        <v>0</v>
      </c>
      <c r="CH879">
        <v>1</v>
      </c>
      <c r="CI879">
        <v>1</v>
      </c>
      <c r="CJ879">
        <v>0</v>
      </c>
      <c r="CK879">
        <v>0</v>
      </c>
      <c r="CL879">
        <v>4</v>
      </c>
      <c r="CM879">
        <v>284</v>
      </c>
      <c r="CN879">
        <v>42</v>
      </c>
      <c r="CO879">
        <v>18</v>
      </c>
      <c r="CP879">
        <v>8</v>
      </c>
      <c r="CQ879">
        <v>2</v>
      </c>
      <c r="CR879">
        <v>3</v>
      </c>
      <c r="CS879">
        <v>2</v>
      </c>
      <c r="CT879">
        <v>2</v>
      </c>
      <c r="CU879">
        <v>1</v>
      </c>
      <c r="CV879">
        <v>0</v>
      </c>
      <c r="CW879">
        <v>0</v>
      </c>
      <c r="CX879">
        <v>1</v>
      </c>
      <c r="CY879">
        <v>0</v>
      </c>
      <c r="CZ879">
        <v>0</v>
      </c>
      <c r="DA879">
        <v>0</v>
      </c>
      <c r="DB879">
        <v>1</v>
      </c>
      <c r="DC879">
        <v>2</v>
      </c>
      <c r="DD879">
        <v>2</v>
      </c>
      <c r="DE879">
        <v>42</v>
      </c>
      <c r="DF879">
        <v>90</v>
      </c>
      <c r="DG879">
        <v>48</v>
      </c>
      <c r="DH879">
        <v>5</v>
      </c>
      <c r="DI879">
        <v>11</v>
      </c>
      <c r="DJ879">
        <v>9</v>
      </c>
      <c r="DK879">
        <v>1</v>
      </c>
      <c r="DL879">
        <v>1</v>
      </c>
      <c r="DM879">
        <v>1</v>
      </c>
      <c r="DN879">
        <v>1</v>
      </c>
      <c r="DO879">
        <v>1</v>
      </c>
      <c r="DP879">
        <v>0</v>
      </c>
      <c r="DQ879">
        <v>1</v>
      </c>
      <c r="DR879">
        <v>0</v>
      </c>
      <c r="DS879">
        <v>0</v>
      </c>
      <c r="DT879">
        <v>3</v>
      </c>
      <c r="DU879">
        <v>0</v>
      </c>
      <c r="DV879">
        <v>0</v>
      </c>
      <c r="DW879">
        <v>3</v>
      </c>
      <c r="DX879">
        <v>0</v>
      </c>
      <c r="DY879">
        <v>0</v>
      </c>
      <c r="DZ879">
        <v>1</v>
      </c>
      <c r="EA879">
        <v>1</v>
      </c>
      <c r="EB879">
        <v>0</v>
      </c>
      <c r="EC879">
        <v>0</v>
      </c>
      <c r="ED879">
        <v>2</v>
      </c>
      <c r="EE879">
        <v>0</v>
      </c>
      <c r="EF879">
        <v>0</v>
      </c>
      <c r="EG879">
        <v>0</v>
      </c>
      <c r="EH879">
        <v>0</v>
      </c>
      <c r="EI879">
        <v>1</v>
      </c>
      <c r="EJ879">
        <v>0</v>
      </c>
      <c r="EK879">
        <v>90</v>
      </c>
      <c r="EL879">
        <v>32</v>
      </c>
      <c r="EM879">
        <v>6</v>
      </c>
      <c r="EN879">
        <v>6</v>
      </c>
      <c r="EO879">
        <v>0</v>
      </c>
      <c r="EP879">
        <v>4</v>
      </c>
      <c r="EQ879">
        <v>2</v>
      </c>
      <c r="ER879">
        <v>1</v>
      </c>
      <c r="ES879">
        <v>0</v>
      </c>
      <c r="ET879">
        <v>0</v>
      </c>
      <c r="EU879">
        <v>0</v>
      </c>
      <c r="EV879">
        <v>2</v>
      </c>
      <c r="EW879">
        <v>2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1</v>
      </c>
      <c r="FF879">
        <v>1</v>
      </c>
      <c r="FG879">
        <v>6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1</v>
      </c>
      <c r="FP879">
        <v>32</v>
      </c>
      <c r="FQ879">
        <v>91</v>
      </c>
      <c r="FR879">
        <v>65</v>
      </c>
      <c r="FS879">
        <v>11</v>
      </c>
      <c r="FT879">
        <v>2</v>
      </c>
      <c r="FU879">
        <v>4</v>
      </c>
      <c r="FV879">
        <v>0</v>
      </c>
      <c r="FW879">
        <v>0</v>
      </c>
      <c r="FX879">
        <v>1</v>
      </c>
      <c r="FY879">
        <v>4</v>
      </c>
      <c r="FZ879">
        <v>0</v>
      </c>
      <c r="GA879">
        <v>0</v>
      </c>
      <c r="GB879">
        <v>0</v>
      </c>
      <c r="GC879">
        <v>0</v>
      </c>
      <c r="GD879">
        <v>1</v>
      </c>
      <c r="GE879">
        <v>0</v>
      </c>
      <c r="GF879">
        <v>0</v>
      </c>
      <c r="GG879">
        <v>0</v>
      </c>
      <c r="GH879">
        <v>0</v>
      </c>
      <c r="GI879">
        <v>1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1</v>
      </c>
      <c r="GQ879">
        <v>0</v>
      </c>
      <c r="GR879">
        <v>0</v>
      </c>
      <c r="GS879">
        <v>0</v>
      </c>
      <c r="GT879">
        <v>1</v>
      </c>
      <c r="GU879">
        <v>91</v>
      </c>
      <c r="GV879">
        <v>126</v>
      </c>
      <c r="GW879">
        <v>46</v>
      </c>
      <c r="GX879">
        <v>7</v>
      </c>
      <c r="GY879">
        <v>6</v>
      </c>
      <c r="GZ879">
        <v>7</v>
      </c>
      <c r="HA879">
        <v>5</v>
      </c>
      <c r="HB879">
        <v>2</v>
      </c>
      <c r="HC879">
        <v>15</v>
      </c>
      <c r="HD879">
        <v>5</v>
      </c>
      <c r="HE879">
        <v>0</v>
      </c>
      <c r="HF879">
        <v>2</v>
      </c>
      <c r="HG879">
        <v>5</v>
      </c>
      <c r="HH879">
        <v>3</v>
      </c>
      <c r="HI879">
        <v>2</v>
      </c>
      <c r="HJ879">
        <v>1</v>
      </c>
      <c r="HK879">
        <v>0</v>
      </c>
      <c r="HL879">
        <v>0</v>
      </c>
      <c r="HM879">
        <v>1</v>
      </c>
      <c r="HN879">
        <v>1</v>
      </c>
      <c r="HO879">
        <v>1</v>
      </c>
      <c r="HP879">
        <v>2</v>
      </c>
      <c r="HQ879">
        <v>1</v>
      </c>
      <c r="HR879">
        <v>3</v>
      </c>
      <c r="HS879">
        <v>0</v>
      </c>
      <c r="HT879">
        <v>1</v>
      </c>
      <c r="HU879">
        <v>1</v>
      </c>
      <c r="HV879">
        <v>3</v>
      </c>
      <c r="HW879">
        <v>3</v>
      </c>
      <c r="HX879">
        <v>0</v>
      </c>
      <c r="HY879">
        <v>2</v>
      </c>
      <c r="HZ879">
        <v>1</v>
      </c>
      <c r="IA879">
        <v>126</v>
      </c>
      <c r="IB879">
        <v>132</v>
      </c>
      <c r="IC879">
        <v>77</v>
      </c>
      <c r="ID879">
        <v>4</v>
      </c>
      <c r="IE879">
        <v>8</v>
      </c>
      <c r="IF879">
        <v>2</v>
      </c>
      <c r="IG879">
        <v>4</v>
      </c>
      <c r="IH879">
        <v>1</v>
      </c>
      <c r="II879">
        <v>2</v>
      </c>
      <c r="IJ879">
        <v>3</v>
      </c>
      <c r="IK879">
        <v>2</v>
      </c>
      <c r="IL879">
        <v>5</v>
      </c>
      <c r="IM879">
        <v>3</v>
      </c>
      <c r="IN879">
        <v>0</v>
      </c>
      <c r="IO879">
        <v>1</v>
      </c>
      <c r="IP879">
        <v>2</v>
      </c>
      <c r="IQ879">
        <v>0</v>
      </c>
      <c r="IR879">
        <v>2</v>
      </c>
      <c r="IS879">
        <v>2</v>
      </c>
      <c r="IT879">
        <v>0</v>
      </c>
      <c r="IU879">
        <v>2</v>
      </c>
      <c r="IV879">
        <v>1</v>
      </c>
      <c r="IW879">
        <v>0</v>
      </c>
      <c r="IX879">
        <v>0</v>
      </c>
      <c r="IY879">
        <v>0</v>
      </c>
      <c r="IZ879">
        <v>0</v>
      </c>
      <c r="JA879">
        <v>1</v>
      </c>
      <c r="JB879">
        <v>0</v>
      </c>
      <c r="JC879">
        <v>1</v>
      </c>
      <c r="JD879">
        <v>2</v>
      </c>
      <c r="JE879">
        <v>7</v>
      </c>
      <c r="JF879">
        <v>132</v>
      </c>
      <c r="JG879">
        <v>1</v>
      </c>
      <c r="JH879">
        <v>0</v>
      </c>
      <c r="JI879">
        <v>0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0</v>
      </c>
      <c r="JQ879">
        <v>0</v>
      </c>
      <c r="JR879">
        <v>0</v>
      </c>
      <c r="JS879">
        <v>0</v>
      </c>
      <c r="JT879">
        <v>1</v>
      </c>
      <c r="JU879">
        <v>0</v>
      </c>
      <c r="JV879">
        <v>0</v>
      </c>
      <c r="JW879">
        <v>0</v>
      </c>
      <c r="JX879">
        <v>1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0</v>
      </c>
      <c r="KP879">
        <v>0</v>
      </c>
      <c r="KQ879">
        <v>5</v>
      </c>
      <c r="KR879">
        <v>1</v>
      </c>
      <c r="KS879">
        <v>0</v>
      </c>
      <c r="KT879">
        <v>0</v>
      </c>
      <c r="KU879">
        <v>0</v>
      </c>
      <c r="KV879">
        <v>0</v>
      </c>
      <c r="KW879">
        <v>0</v>
      </c>
      <c r="KX879">
        <v>1</v>
      </c>
      <c r="KY879">
        <v>0</v>
      </c>
      <c r="KZ879">
        <v>0</v>
      </c>
      <c r="LA879">
        <v>0</v>
      </c>
      <c r="LB879">
        <v>0</v>
      </c>
      <c r="LC879">
        <v>0</v>
      </c>
      <c r="LD879">
        <v>0</v>
      </c>
      <c r="LE879">
        <v>0</v>
      </c>
      <c r="LF879">
        <v>0</v>
      </c>
      <c r="LG879">
        <v>0</v>
      </c>
      <c r="LH879">
        <v>0</v>
      </c>
      <c r="LI879">
        <v>0</v>
      </c>
      <c r="LJ879">
        <v>0</v>
      </c>
      <c r="LK879">
        <v>0</v>
      </c>
      <c r="LL879">
        <v>0</v>
      </c>
      <c r="LM879">
        <v>1</v>
      </c>
      <c r="LN879">
        <v>0</v>
      </c>
      <c r="LO879">
        <v>0</v>
      </c>
      <c r="LP879">
        <v>1</v>
      </c>
      <c r="LQ879">
        <v>1</v>
      </c>
      <c r="LR879">
        <v>0</v>
      </c>
      <c r="LS879">
        <v>0</v>
      </c>
      <c r="LT879">
        <v>5</v>
      </c>
    </row>
    <row r="880" spans="1:332">
      <c r="A880" t="s">
        <v>212</v>
      </c>
      <c r="B880" t="s">
        <v>1</v>
      </c>
      <c r="C880" t="str">
        <f>"066301"</f>
        <v>066301</v>
      </c>
      <c r="D880" t="s">
        <v>211</v>
      </c>
      <c r="E880">
        <v>98</v>
      </c>
      <c r="F880">
        <v>2160</v>
      </c>
      <c r="G880">
        <v>1630</v>
      </c>
      <c r="H880">
        <v>257</v>
      </c>
      <c r="I880">
        <v>1373</v>
      </c>
      <c r="J880">
        <v>0</v>
      </c>
      <c r="K880">
        <v>17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1373</v>
      </c>
      <c r="T880">
        <v>0</v>
      </c>
      <c r="U880">
        <v>0</v>
      </c>
      <c r="V880">
        <v>1373</v>
      </c>
      <c r="W880">
        <v>15</v>
      </c>
      <c r="X880">
        <v>9</v>
      </c>
      <c r="Y880">
        <v>1</v>
      </c>
      <c r="Z880">
        <v>0</v>
      </c>
      <c r="AA880">
        <v>1358</v>
      </c>
      <c r="AB880">
        <v>478</v>
      </c>
      <c r="AC880">
        <v>95</v>
      </c>
      <c r="AD880">
        <v>49</v>
      </c>
      <c r="AE880">
        <v>36</v>
      </c>
      <c r="AF880">
        <v>3</v>
      </c>
      <c r="AG880">
        <v>2</v>
      </c>
      <c r="AH880">
        <v>0</v>
      </c>
      <c r="AI880">
        <v>81</v>
      </c>
      <c r="AJ880">
        <v>2</v>
      </c>
      <c r="AK880">
        <v>21</v>
      </c>
      <c r="AL880">
        <v>123</v>
      </c>
      <c r="AM880">
        <v>4</v>
      </c>
      <c r="AN880">
        <v>4</v>
      </c>
      <c r="AO880">
        <v>4</v>
      </c>
      <c r="AP880">
        <v>6</v>
      </c>
      <c r="AQ880">
        <v>0</v>
      </c>
      <c r="AR880">
        <v>0</v>
      </c>
      <c r="AS880">
        <v>0</v>
      </c>
      <c r="AT880">
        <v>1</v>
      </c>
      <c r="AU880">
        <v>1</v>
      </c>
      <c r="AV880">
        <v>3</v>
      </c>
      <c r="AW880">
        <v>5</v>
      </c>
      <c r="AX880">
        <v>1</v>
      </c>
      <c r="AY880">
        <v>0</v>
      </c>
      <c r="AZ880">
        <v>0</v>
      </c>
      <c r="BA880">
        <v>3</v>
      </c>
      <c r="BB880">
        <v>3</v>
      </c>
      <c r="BC880">
        <v>1</v>
      </c>
      <c r="BD880">
        <v>9</v>
      </c>
      <c r="BE880">
        <v>0</v>
      </c>
      <c r="BF880">
        <v>21</v>
      </c>
      <c r="BG880">
        <v>478</v>
      </c>
      <c r="BH880">
        <v>344</v>
      </c>
      <c r="BI880">
        <v>161</v>
      </c>
      <c r="BJ880">
        <v>54</v>
      </c>
      <c r="BK880">
        <v>51</v>
      </c>
      <c r="BL880">
        <v>20</v>
      </c>
      <c r="BM880">
        <v>0</v>
      </c>
      <c r="BN880">
        <v>20</v>
      </c>
      <c r="BO880">
        <v>9</v>
      </c>
      <c r="BP880">
        <v>0</v>
      </c>
      <c r="BQ880">
        <v>0</v>
      </c>
      <c r="BR880">
        <v>2</v>
      </c>
      <c r="BS880">
        <v>0</v>
      </c>
      <c r="BT880">
        <v>8</v>
      </c>
      <c r="BU880">
        <v>1</v>
      </c>
      <c r="BV880">
        <v>1</v>
      </c>
      <c r="BW880">
        <v>0</v>
      </c>
      <c r="BX880">
        <v>2</v>
      </c>
      <c r="BY880">
        <v>4</v>
      </c>
      <c r="BZ880">
        <v>0</v>
      </c>
      <c r="CA880">
        <v>2</v>
      </c>
      <c r="CB880">
        <v>1</v>
      </c>
      <c r="CC880">
        <v>1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5</v>
      </c>
      <c r="CK880">
        <v>0</v>
      </c>
      <c r="CL880">
        <v>2</v>
      </c>
      <c r="CM880">
        <v>344</v>
      </c>
      <c r="CN880">
        <v>45</v>
      </c>
      <c r="CO880">
        <v>22</v>
      </c>
      <c r="CP880">
        <v>6</v>
      </c>
      <c r="CQ880">
        <v>6</v>
      </c>
      <c r="CR880">
        <v>1</v>
      </c>
      <c r="CS880">
        <v>1</v>
      </c>
      <c r="CT880">
        <v>1</v>
      </c>
      <c r="CU880">
        <v>2</v>
      </c>
      <c r="CV880">
        <v>0</v>
      </c>
      <c r="CW880">
        <v>2</v>
      </c>
      <c r="CX880">
        <v>1</v>
      </c>
      <c r="CY880">
        <v>1</v>
      </c>
      <c r="CZ880">
        <v>0</v>
      </c>
      <c r="DA880">
        <v>0</v>
      </c>
      <c r="DB880">
        <v>1</v>
      </c>
      <c r="DC880">
        <v>1</v>
      </c>
      <c r="DD880">
        <v>0</v>
      </c>
      <c r="DE880">
        <v>45</v>
      </c>
      <c r="DF880">
        <v>92</v>
      </c>
      <c r="DG880">
        <v>60</v>
      </c>
      <c r="DH880">
        <v>8</v>
      </c>
      <c r="DI880">
        <v>4</v>
      </c>
      <c r="DJ880">
        <v>6</v>
      </c>
      <c r="DK880">
        <v>6</v>
      </c>
      <c r="DL880">
        <v>0</v>
      </c>
      <c r="DM880">
        <v>1</v>
      </c>
      <c r="DN880">
        <v>2</v>
      </c>
      <c r="DO880">
        <v>0</v>
      </c>
      <c r="DP880">
        <v>0</v>
      </c>
      <c r="DQ880">
        <v>1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1</v>
      </c>
      <c r="EC880">
        <v>0</v>
      </c>
      <c r="ED880">
        <v>0</v>
      </c>
      <c r="EE880">
        <v>2</v>
      </c>
      <c r="EF880">
        <v>0</v>
      </c>
      <c r="EG880">
        <v>0</v>
      </c>
      <c r="EH880">
        <v>0</v>
      </c>
      <c r="EI880">
        <v>1</v>
      </c>
      <c r="EJ880">
        <v>0</v>
      </c>
      <c r="EK880">
        <v>92</v>
      </c>
      <c r="EL880">
        <v>32</v>
      </c>
      <c r="EM880">
        <v>11</v>
      </c>
      <c r="EN880">
        <v>6</v>
      </c>
      <c r="EO880">
        <v>1</v>
      </c>
      <c r="EP880">
        <v>4</v>
      </c>
      <c r="EQ880">
        <v>1</v>
      </c>
      <c r="ER880">
        <v>1</v>
      </c>
      <c r="ES880">
        <v>0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1</v>
      </c>
      <c r="FG880">
        <v>4</v>
      </c>
      <c r="FH880">
        <v>0</v>
      </c>
      <c r="FI880">
        <v>0</v>
      </c>
      <c r="FJ880">
        <v>1</v>
      </c>
      <c r="FK880">
        <v>0</v>
      </c>
      <c r="FL880">
        <v>0</v>
      </c>
      <c r="FM880">
        <v>0</v>
      </c>
      <c r="FN880">
        <v>1</v>
      </c>
      <c r="FO880">
        <v>0</v>
      </c>
      <c r="FP880">
        <v>32</v>
      </c>
      <c r="FQ880">
        <v>78</v>
      </c>
      <c r="FR880">
        <v>54</v>
      </c>
      <c r="FS880">
        <v>8</v>
      </c>
      <c r="FT880">
        <v>3</v>
      </c>
      <c r="FU880">
        <v>3</v>
      </c>
      <c r="FV880">
        <v>0</v>
      </c>
      <c r="FW880">
        <v>0</v>
      </c>
      <c r="FX880">
        <v>0</v>
      </c>
      <c r="FY880">
        <v>4</v>
      </c>
      <c r="FZ880">
        <v>1</v>
      </c>
      <c r="GA880">
        <v>1</v>
      </c>
      <c r="GB880">
        <v>0</v>
      </c>
      <c r="GC880">
        <v>0</v>
      </c>
      <c r="GD880">
        <v>1</v>
      </c>
      <c r="GE880">
        <v>0</v>
      </c>
      <c r="GF880">
        <v>0</v>
      </c>
      <c r="GG880">
        <v>1</v>
      </c>
      <c r="GH880">
        <v>0</v>
      </c>
      <c r="GI880">
        <v>0</v>
      </c>
      <c r="GJ880">
        <v>0</v>
      </c>
      <c r="GK880">
        <v>0</v>
      </c>
      <c r="GL880">
        <v>0</v>
      </c>
      <c r="GM880">
        <v>0</v>
      </c>
      <c r="GN880">
        <v>1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1</v>
      </c>
      <c r="GU880">
        <v>78</v>
      </c>
      <c r="GV880">
        <v>130</v>
      </c>
      <c r="GW880">
        <v>53</v>
      </c>
      <c r="GX880">
        <v>8</v>
      </c>
      <c r="GY880">
        <v>4</v>
      </c>
      <c r="GZ880">
        <v>7</v>
      </c>
      <c r="HA880">
        <v>8</v>
      </c>
      <c r="HB880">
        <v>3</v>
      </c>
      <c r="HC880">
        <v>14</v>
      </c>
      <c r="HD880">
        <v>1</v>
      </c>
      <c r="HE880">
        <v>2</v>
      </c>
      <c r="HF880">
        <v>0</v>
      </c>
      <c r="HG880">
        <v>1</v>
      </c>
      <c r="HH880">
        <v>1</v>
      </c>
      <c r="HI880">
        <v>1</v>
      </c>
      <c r="HJ880">
        <v>1</v>
      </c>
      <c r="HK880">
        <v>0</v>
      </c>
      <c r="HL880">
        <v>3</v>
      </c>
      <c r="HM880">
        <v>2</v>
      </c>
      <c r="HN880">
        <v>0</v>
      </c>
      <c r="HO880">
        <v>2</v>
      </c>
      <c r="HP880">
        <v>2</v>
      </c>
      <c r="HQ880">
        <v>7</v>
      </c>
      <c r="HR880">
        <v>0</v>
      </c>
      <c r="HS880">
        <v>0</v>
      </c>
      <c r="HT880">
        <v>0</v>
      </c>
      <c r="HU880">
        <v>5</v>
      </c>
      <c r="HV880">
        <v>1</v>
      </c>
      <c r="HW880">
        <v>0</v>
      </c>
      <c r="HX880">
        <v>0</v>
      </c>
      <c r="HY880">
        <v>0</v>
      </c>
      <c r="HZ880">
        <v>4</v>
      </c>
      <c r="IA880">
        <v>130</v>
      </c>
      <c r="IB880">
        <v>154</v>
      </c>
      <c r="IC880">
        <v>99</v>
      </c>
      <c r="ID880">
        <v>10</v>
      </c>
      <c r="IE880">
        <v>6</v>
      </c>
      <c r="IF880">
        <v>0</v>
      </c>
      <c r="IG880">
        <v>4</v>
      </c>
      <c r="IH880">
        <v>2</v>
      </c>
      <c r="II880">
        <v>2</v>
      </c>
      <c r="IJ880">
        <v>3</v>
      </c>
      <c r="IK880">
        <v>0</v>
      </c>
      <c r="IL880">
        <v>12</v>
      </c>
      <c r="IM880">
        <v>1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2</v>
      </c>
      <c r="IU880">
        <v>2</v>
      </c>
      <c r="IV880">
        <v>1</v>
      </c>
      <c r="IW880">
        <v>0</v>
      </c>
      <c r="IX880">
        <v>0</v>
      </c>
      <c r="IY880">
        <v>1</v>
      </c>
      <c r="IZ880">
        <v>1</v>
      </c>
      <c r="JA880">
        <v>1</v>
      </c>
      <c r="JB880">
        <v>0</v>
      </c>
      <c r="JC880">
        <v>0</v>
      </c>
      <c r="JD880">
        <v>2</v>
      </c>
      <c r="JE880">
        <v>5</v>
      </c>
      <c r="JF880">
        <v>154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0</v>
      </c>
      <c r="JY880">
        <v>3</v>
      </c>
      <c r="JZ880">
        <v>2</v>
      </c>
      <c r="KA880">
        <v>1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3</v>
      </c>
      <c r="KQ880">
        <v>2</v>
      </c>
      <c r="KR880">
        <v>1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1</v>
      </c>
      <c r="KZ880">
        <v>0</v>
      </c>
      <c r="LA880">
        <v>0</v>
      </c>
      <c r="LB880">
        <v>0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0</v>
      </c>
      <c r="LS880">
        <v>0</v>
      </c>
      <c r="LT880">
        <v>2</v>
      </c>
    </row>
    <row r="881" spans="1:332">
      <c r="A881" t="s">
        <v>210</v>
      </c>
      <c r="B881" t="s">
        <v>1</v>
      </c>
      <c r="C881" t="str">
        <f>"066301"</f>
        <v>066301</v>
      </c>
      <c r="D881" t="s">
        <v>209</v>
      </c>
      <c r="E881">
        <v>99</v>
      </c>
      <c r="F881">
        <v>1704</v>
      </c>
      <c r="G881">
        <v>1291</v>
      </c>
      <c r="H881">
        <v>155</v>
      </c>
      <c r="I881">
        <v>1136</v>
      </c>
      <c r="J881">
        <v>1</v>
      </c>
      <c r="K881">
        <v>19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1136</v>
      </c>
      <c r="T881">
        <v>0</v>
      </c>
      <c r="U881">
        <v>0</v>
      </c>
      <c r="V881">
        <v>1136</v>
      </c>
      <c r="W881">
        <v>3</v>
      </c>
      <c r="X881">
        <v>2</v>
      </c>
      <c r="Y881">
        <v>1</v>
      </c>
      <c r="Z881">
        <v>0</v>
      </c>
      <c r="AA881">
        <v>1133</v>
      </c>
      <c r="AB881">
        <v>452</v>
      </c>
      <c r="AC881">
        <v>82</v>
      </c>
      <c r="AD881">
        <v>70</v>
      </c>
      <c r="AE881">
        <v>41</v>
      </c>
      <c r="AF881">
        <v>5</v>
      </c>
      <c r="AG881">
        <v>1</v>
      </c>
      <c r="AH881">
        <v>0</v>
      </c>
      <c r="AI881">
        <v>51</v>
      </c>
      <c r="AJ881">
        <v>2</v>
      </c>
      <c r="AK881">
        <v>33</v>
      </c>
      <c r="AL881">
        <v>73</v>
      </c>
      <c r="AM881">
        <v>6</v>
      </c>
      <c r="AN881">
        <v>12</v>
      </c>
      <c r="AO881">
        <v>5</v>
      </c>
      <c r="AP881">
        <v>5</v>
      </c>
      <c r="AQ881">
        <v>0</v>
      </c>
      <c r="AR881">
        <v>0</v>
      </c>
      <c r="AS881">
        <v>0</v>
      </c>
      <c r="AT881">
        <v>7</v>
      </c>
      <c r="AU881">
        <v>1</v>
      </c>
      <c r="AV881">
        <v>1</v>
      </c>
      <c r="AW881">
        <v>14</v>
      </c>
      <c r="AX881">
        <v>2</v>
      </c>
      <c r="AY881">
        <v>0</v>
      </c>
      <c r="AZ881">
        <v>2</v>
      </c>
      <c r="BA881">
        <v>1</v>
      </c>
      <c r="BB881">
        <v>0</v>
      </c>
      <c r="BC881">
        <v>0</v>
      </c>
      <c r="BD881">
        <v>1</v>
      </c>
      <c r="BE881">
        <v>2</v>
      </c>
      <c r="BF881">
        <v>35</v>
      </c>
      <c r="BG881">
        <v>452</v>
      </c>
      <c r="BH881">
        <v>279</v>
      </c>
      <c r="BI881">
        <v>179</v>
      </c>
      <c r="BJ881">
        <v>26</v>
      </c>
      <c r="BK881">
        <v>15</v>
      </c>
      <c r="BL881">
        <v>11</v>
      </c>
      <c r="BM881">
        <v>0</v>
      </c>
      <c r="BN881">
        <v>17</v>
      </c>
      <c r="BO881">
        <v>1</v>
      </c>
      <c r="BP881">
        <v>0</v>
      </c>
      <c r="BQ881">
        <v>5</v>
      </c>
      <c r="BR881">
        <v>5</v>
      </c>
      <c r="BS881">
        <v>0</v>
      </c>
      <c r="BT881">
        <v>8</v>
      </c>
      <c r="BU881">
        <v>0</v>
      </c>
      <c r="BV881">
        <v>0</v>
      </c>
      <c r="BW881">
        <v>0</v>
      </c>
      <c r="BX881">
        <v>1</v>
      </c>
      <c r="BY881">
        <v>3</v>
      </c>
      <c r="BZ881">
        <v>0</v>
      </c>
      <c r="CA881">
        <v>3</v>
      </c>
      <c r="CB881">
        <v>0</v>
      </c>
      <c r="CC881">
        <v>0</v>
      </c>
      <c r="CD881">
        <v>1</v>
      </c>
      <c r="CE881">
        <v>0</v>
      </c>
      <c r="CF881">
        <v>0</v>
      </c>
      <c r="CG881">
        <v>1</v>
      </c>
      <c r="CH881">
        <v>0</v>
      </c>
      <c r="CI881">
        <v>2</v>
      </c>
      <c r="CJ881">
        <v>0</v>
      </c>
      <c r="CK881">
        <v>0</v>
      </c>
      <c r="CL881">
        <v>1</v>
      </c>
      <c r="CM881">
        <v>279</v>
      </c>
      <c r="CN881">
        <v>32</v>
      </c>
      <c r="CO881">
        <v>12</v>
      </c>
      <c r="CP881">
        <v>5</v>
      </c>
      <c r="CQ881">
        <v>3</v>
      </c>
      <c r="CR881">
        <v>1</v>
      </c>
      <c r="CS881">
        <v>0</v>
      </c>
      <c r="CT881">
        <v>0</v>
      </c>
      <c r="CU881">
        <v>1</v>
      </c>
      <c r="CV881">
        <v>1</v>
      </c>
      <c r="CW881">
        <v>0</v>
      </c>
      <c r="CX881">
        <v>1</v>
      </c>
      <c r="CY881">
        <v>0</v>
      </c>
      <c r="CZ881">
        <v>2</v>
      </c>
      <c r="DA881">
        <v>0</v>
      </c>
      <c r="DB881">
        <v>0</v>
      </c>
      <c r="DC881">
        <v>1</v>
      </c>
      <c r="DD881">
        <v>5</v>
      </c>
      <c r="DE881">
        <v>32</v>
      </c>
      <c r="DF881">
        <v>88</v>
      </c>
      <c r="DG881">
        <v>50</v>
      </c>
      <c r="DH881">
        <v>5</v>
      </c>
      <c r="DI881">
        <v>8</v>
      </c>
      <c r="DJ881">
        <v>11</v>
      </c>
      <c r="DK881">
        <v>3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6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3</v>
      </c>
      <c r="EB881">
        <v>0</v>
      </c>
      <c r="EC881">
        <v>0</v>
      </c>
      <c r="ED881">
        <v>2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88</v>
      </c>
      <c r="EL881">
        <v>18</v>
      </c>
      <c r="EM881">
        <v>9</v>
      </c>
      <c r="EN881">
        <v>2</v>
      </c>
      <c r="EO881">
        <v>2</v>
      </c>
      <c r="EP881">
        <v>1</v>
      </c>
      <c r="EQ881">
        <v>0</v>
      </c>
      <c r="ER881">
        <v>0</v>
      </c>
      <c r="ES881">
        <v>1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1</v>
      </c>
      <c r="FH881">
        <v>0</v>
      </c>
      <c r="FI881">
        <v>2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18</v>
      </c>
      <c r="FQ881">
        <v>88</v>
      </c>
      <c r="FR881">
        <v>64</v>
      </c>
      <c r="FS881">
        <v>11</v>
      </c>
      <c r="FT881">
        <v>1</v>
      </c>
      <c r="FU881">
        <v>5</v>
      </c>
      <c r="FV881">
        <v>0</v>
      </c>
      <c r="FW881">
        <v>1</v>
      </c>
      <c r="FX881">
        <v>1</v>
      </c>
      <c r="FY881">
        <v>1</v>
      </c>
      <c r="FZ881">
        <v>0</v>
      </c>
      <c r="GA881">
        <v>3</v>
      </c>
      <c r="GB881">
        <v>0</v>
      </c>
      <c r="GC881">
        <v>0</v>
      </c>
      <c r="GD881">
        <v>1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88</v>
      </c>
      <c r="GV881">
        <v>80</v>
      </c>
      <c r="GW881">
        <v>26</v>
      </c>
      <c r="GX881">
        <v>9</v>
      </c>
      <c r="GY881">
        <v>2</v>
      </c>
      <c r="GZ881">
        <v>2</v>
      </c>
      <c r="HA881">
        <v>9</v>
      </c>
      <c r="HB881">
        <v>1</v>
      </c>
      <c r="HC881">
        <v>12</v>
      </c>
      <c r="HD881">
        <v>2</v>
      </c>
      <c r="HE881">
        <v>0</v>
      </c>
      <c r="HF881">
        <v>1</v>
      </c>
      <c r="HG881">
        <v>0</v>
      </c>
      <c r="HH881">
        <v>2</v>
      </c>
      <c r="HI881">
        <v>1</v>
      </c>
      <c r="HJ881">
        <v>0</v>
      </c>
      <c r="HK881">
        <v>0</v>
      </c>
      <c r="HL881">
        <v>0</v>
      </c>
      <c r="HM881">
        <v>2</v>
      </c>
      <c r="HN881">
        <v>0</v>
      </c>
      <c r="HO881">
        <v>1</v>
      </c>
      <c r="HP881">
        <v>0</v>
      </c>
      <c r="HQ881">
        <v>0</v>
      </c>
      <c r="HR881">
        <v>2</v>
      </c>
      <c r="HS881">
        <v>1</v>
      </c>
      <c r="HT881">
        <v>0</v>
      </c>
      <c r="HU881">
        <v>2</v>
      </c>
      <c r="HV881">
        <v>1</v>
      </c>
      <c r="HW881">
        <v>0</v>
      </c>
      <c r="HX881">
        <v>1</v>
      </c>
      <c r="HY881">
        <v>0</v>
      </c>
      <c r="HZ881">
        <v>3</v>
      </c>
      <c r="IA881">
        <v>80</v>
      </c>
      <c r="IB881">
        <v>93</v>
      </c>
      <c r="IC881">
        <v>53</v>
      </c>
      <c r="ID881">
        <v>3</v>
      </c>
      <c r="IE881">
        <v>14</v>
      </c>
      <c r="IF881">
        <v>5</v>
      </c>
      <c r="IG881">
        <v>3</v>
      </c>
      <c r="IH881">
        <v>0</v>
      </c>
      <c r="II881">
        <v>4</v>
      </c>
      <c r="IJ881">
        <v>2</v>
      </c>
      <c r="IK881">
        <v>0</v>
      </c>
      <c r="IL881">
        <v>0</v>
      </c>
      <c r="IM881">
        <v>1</v>
      </c>
      <c r="IN881">
        <v>1</v>
      </c>
      <c r="IO881">
        <v>0</v>
      </c>
      <c r="IP881">
        <v>0</v>
      </c>
      <c r="IQ881">
        <v>0</v>
      </c>
      <c r="IR881">
        <v>1</v>
      </c>
      <c r="IS881">
        <v>0</v>
      </c>
      <c r="IT881">
        <v>0</v>
      </c>
      <c r="IU881">
        <v>3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1</v>
      </c>
      <c r="JC881">
        <v>0</v>
      </c>
      <c r="JD881">
        <v>1</v>
      </c>
      <c r="JE881">
        <v>1</v>
      </c>
      <c r="JF881">
        <v>93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0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3</v>
      </c>
      <c r="KR881">
        <v>0</v>
      </c>
      <c r="KS881">
        <v>3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0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3</v>
      </c>
    </row>
    <row r="882" spans="1:332">
      <c r="A882" t="s">
        <v>208</v>
      </c>
      <c r="B882" t="s">
        <v>1</v>
      </c>
      <c r="C882" t="str">
        <f>"066301"</f>
        <v>066301</v>
      </c>
      <c r="D882" t="s">
        <v>207</v>
      </c>
      <c r="E882">
        <v>100</v>
      </c>
      <c r="F882">
        <v>2138</v>
      </c>
      <c r="G882">
        <v>1610</v>
      </c>
      <c r="H882">
        <v>223</v>
      </c>
      <c r="I882">
        <v>1387</v>
      </c>
      <c r="J882">
        <v>1</v>
      </c>
      <c r="K882">
        <v>36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1386</v>
      </c>
      <c r="T882">
        <v>0</v>
      </c>
      <c r="U882">
        <v>0</v>
      </c>
      <c r="V882">
        <v>1386</v>
      </c>
      <c r="W882">
        <v>7</v>
      </c>
      <c r="X882">
        <v>2</v>
      </c>
      <c r="Y882">
        <v>5</v>
      </c>
      <c r="Z882">
        <v>0</v>
      </c>
      <c r="AA882">
        <v>1379</v>
      </c>
      <c r="AB882">
        <v>607</v>
      </c>
      <c r="AC882">
        <v>120</v>
      </c>
      <c r="AD882">
        <v>88</v>
      </c>
      <c r="AE882">
        <v>86</v>
      </c>
      <c r="AF882">
        <v>6</v>
      </c>
      <c r="AG882">
        <v>5</v>
      </c>
      <c r="AH882">
        <v>1</v>
      </c>
      <c r="AI882">
        <v>78</v>
      </c>
      <c r="AJ882">
        <v>1</v>
      </c>
      <c r="AK882">
        <v>32</v>
      </c>
      <c r="AL882">
        <v>79</v>
      </c>
      <c r="AM882">
        <v>1</v>
      </c>
      <c r="AN882">
        <v>30</v>
      </c>
      <c r="AO882">
        <v>7</v>
      </c>
      <c r="AP882">
        <v>1</v>
      </c>
      <c r="AQ882">
        <v>1</v>
      </c>
      <c r="AR882">
        <v>1</v>
      </c>
      <c r="AS882">
        <v>1</v>
      </c>
      <c r="AT882">
        <v>1</v>
      </c>
      <c r="AU882">
        <v>0</v>
      </c>
      <c r="AV882">
        <v>1</v>
      </c>
      <c r="AW882">
        <v>6</v>
      </c>
      <c r="AX882">
        <v>1</v>
      </c>
      <c r="AY882">
        <v>1</v>
      </c>
      <c r="AZ882">
        <v>0</v>
      </c>
      <c r="BA882">
        <v>3</v>
      </c>
      <c r="BB882">
        <v>2</v>
      </c>
      <c r="BC882">
        <v>1</v>
      </c>
      <c r="BD882">
        <v>2</v>
      </c>
      <c r="BE882">
        <v>0</v>
      </c>
      <c r="BF882">
        <v>51</v>
      </c>
      <c r="BG882">
        <v>607</v>
      </c>
      <c r="BH882">
        <v>312</v>
      </c>
      <c r="BI882">
        <v>193</v>
      </c>
      <c r="BJ882">
        <v>39</v>
      </c>
      <c r="BK882">
        <v>22</v>
      </c>
      <c r="BL882">
        <v>5</v>
      </c>
      <c r="BM882">
        <v>1</v>
      </c>
      <c r="BN882">
        <v>19</v>
      </c>
      <c r="BO882">
        <v>6</v>
      </c>
      <c r="BP882">
        <v>0</v>
      </c>
      <c r="BQ882">
        <v>3</v>
      </c>
      <c r="BR882">
        <v>8</v>
      </c>
      <c r="BS882">
        <v>1</v>
      </c>
      <c r="BT882">
        <v>7</v>
      </c>
      <c r="BU882">
        <v>0</v>
      </c>
      <c r="BV882">
        <v>1</v>
      </c>
      <c r="BW882">
        <v>0</v>
      </c>
      <c r="BX882">
        <v>2</v>
      </c>
      <c r="BY882">
        <v>1</v>
      </c>
      <c r="BZ882">
        <v>0</v>
      </c>
      <c r="CA882">
        <v>0</v>
      </c>
      <c r="CB882">
        <v>0</v>
      </c>
      <c r="CC882">
        <v>0</v>
      </c>
      <c r="CD882">
        <v>2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1</v>
      </c>
      <c r="CK882">
        <v>0</v>
      </c>
      <c r="CL882">
        <v>1</v>
      </c>
      <c r="CM882">
        <v>312</v>
      </c>
      <c r="CN882">
        <v>30</v>
      </c>
      <c r="CO882">
        <v>17</v>
      </c>
      <c r="CP882">
        <v>2</v>
      </c>
      <c r="CQ882">
        <v>1</v>
      </c>
      <c r="CR882">
        <v>1</v>
      </c>
      <c r="CS882">
        <v>1</v>
      </c>
      <c r="CT882">
        <v>1</v>
      </c>
      <c r="CU882">
        <v>0</v>
      </c>
      <c r="CV882">
        <v>0</v>
      </c>
      <c r="CW882">
        <v>1</v>
      </c>
      <c r="CX882">
        <v>0</v>
      </c>
      <c r="CY882">
        <v>0</v>
      </c>
      <c r="CZ882">
        <v>0</v>
      </c>
      <c r="DA882">
        <v>0</v>
      </c>
      <c r="DB882">
        <v>1</v>
      </c>
      <c r="DC882">
        <v>1</v>
      </c>
      <c r="DD882">
        <v>4</v>
      </c>
      <c r="DE882">
        <v>30</v>
      </c>
      <c r="DF882">
        <v>107</v>
      </c>
      <c r="DG882">
        <v>62</v>
      </c>
      <c r="DH882">
        <v>5</v>
      </c>
      <c r="DI882">
        <v>12</v>
      </c>
      <c r="DJ882">
        <v>5</v>
      </c>
      <c r="DK882">
        <v>4</v>
      </c>
      <c r="DL882">
        <v>0</v>
      </c>
      <c r="DM882">
        <v>0</v>
      </c>
      <c r="DN882">
        <v>2</v>
      </c>
      <c r="DO882">
        <v>0</v>
      </c>
      <c r="DP882">
        <v>0</v>
      </c>
      <c r="DQ882">
        <v>2</v>
      </c>
      <c r="DR882">
        <v>0</v>
      </c>
      <c r="DS882">
        <v>0</v>
      </c>
      <c r="DT882">
        <v>1</v>
      </c>
      <c r="DU882">
        <v>0</v>
      </c>
      <c r="DV882">
        <v>0</v>
      </c>
      <c r="DW882">
        <v>0</v>
      </c>
      <c r="DX882">
        <v>1</v>
      </c>
      <c r="DY882">
        <v>1</v>
      </c>
      <c r="DZ882">
        <v>2</v>
      </c>
      <c r="EA882">
        <v>1</v>
      </c>
      <c r="EB882">
        <v>0</v>
      </c>
      <c r="EC882">
        <v>0</v>
      </c>
      <c r="ED882">
        <v>1</v>
      </c>
      <c r="EE882">
        <v>0</v>
      </c>
      <c r="EF882">
        <v>1</v>
      </c>
      <c r="EG882">
        <v>0</v>
      </c>
      <c r="EH882">
        <v>0</v>
      </c>
      <c r="EI882">
        <v>3</v>
      </c>
      <c r="EJ882">
        <v>4</v>
      </c>
      <c r="EK882">
        <v>107</v>
      </c>
      <c r="EL882">
        <v>43</v>
      </c>
      <c r="EM882">
        <v>16</v>
      </c>
      <c r="EN882">
        <v>7</v>
      </c>
      <c r="EO882">
        <v>0</v>
      </c>
      <c r="EP882">
        <v>3</v>
      </c>
      <c r="EQ882">
        <v>1</v>
      </c>
      <c r="ER882">
        <v>4</v>
      </c>
      <c r="ES882">
        <v>2</v>
      </c>
      <c r="ET882">
        <v>1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1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1</v>
      </c>
      <c r="FG882">
        <v>4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1</v>
      </c>
      <c r="FO882">
        <v>2</v>
      </c>
      <c r="FP882">
        <v>43</v>
      </c>
      <c r="FQ882">
        <v>67</v>
      </c>
      <c r="FR882">
        <v>45</v>
      </c>
      <c r="FS882">
        <v>11</v>
      </c>
      <c r="FT882">
        <v>3</v>
      </c>
      <c r="FU882">
        <v>2</v>
      </c>
      <c r="FV882">
        <v>0</v>
      </c>
      <c r="FW882">
        <v>0</v>
      </c>
      <c r="FX882">
        <v>0</v>
      </c>
      <c r="FY882">
        <v>0</v>
      </c>
      <c r="FZ882">
        <v>1</v>
      </c>
      <c r="GA882">
        <v>0</v>
      </c>
      <c r="GB882">
        <v>0</v>
      </c>
      <c r="GC882">
        <v>0</v>
      </c>
      <c r="GD882">
        <v>2</v>
      </c>
      <c r="GE882">
        <v>0</v>
      </c>
      <c r="GF882">
        <v>0</v>
      </c>
      <c r="GG882">
        <v>0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1</v>
      </c>
      <c r="GQ882">
        <v>0</v>
      </c>
      <c r="GR882">
        <v>0</v>
      </c>
      <c r="GS882">
        <v>0</v>
      </c>
      <c r="GT882">
        <v>2</v>
      </c>
      <c r="GU882">
        <v>67</v>
      </c>
      <c r="GV882">
        <v>94</v>
      </c>
      <c r="GW882">
        <v>45</v>
      </c>
      <c r="GX882">
        <v>8</v>
      </c>
      <c r="GY882">
        <v>5</v>
      </c>
      <c r="GZ882">
        <v>3</v>
      </c>
      <c r="HA882">
        <v>5</v>
      </c>
      <c r="HB882">
        <v>2</v>
      </c>
      <c r="HC882">
        <v>8</v>
      </c>
      <c r="HD882">
        <v>2</v>
      </c>
      <c r="HE882">
        <v>0</v>
      </c>
      <c r="HF882">
        <v>0</v>
      </c>
      <c r="HG882">
        <v>1</v>
      </c>
      <c r="HH882">
        <v>0</v>
      </c>
      <c r="HI882">
        <v>3</v>
      </c>
      <c r="HJ882">
        <v>0</v>
      </c>
      <c r="HK882">
        <v>0</v>
      </c>
      <c r="HL882">
        <v>2</v>
      </c>
      <c r="HM882">
        <v>0</v>
      </c>
      <c r="HN882">
        <v>0</v>
      </c>
      <c r="HO882">
        <v>0</v>
      </c>
      <c r="HP882">
        <v>0</v>
      </c>
      <c r="HQ882">
        <v>1</v>
      </c>
      <c r="HR882">
        <v>0</v>
      </c>
      <c r="HS882">
        <v>0</v>
      </c>
      <c r="HT882">
        <v>0</v>
      </c>
      <c r="HU882">
        <v>2</v>
      </c>
      <c r="HV882">
        <v>3</v>
      </c>
      <c r="HW882">
        <v>2</v>
      </c>
      <c r="HX882">
        <v>2</v>
      </c>
      <c r="HY882">
        <v>0</v>
      </c>
      <c r="HZ882">
        <v>0</v>
      </c>
      <c r="IA882">
        <v>94</v>
      </c>
      <c r="IB882">
        <v>116</v>
      </c>
      <c r="IC882">
        <v>60</v>
      </c>
      <c r="ID882">
        <v>12</v>
      </c>
      <c r="IE882">
        <v>10</v>
      </c>
      <c r="IF882">
        <v>3</v>
      </c>
      <c r="IG882">
        <v>6</v>
      </c>
      <c r="IH882">
        <v>1</v>
      </c>
      <c r="II882">
        <v>1</v>
      </c>
      <c r="IJ882">
        <v>0</v>
      </c>
      <c r="IK882">
        <v>1</v>
      </c>
      <c r="IL882">
        <v>3</v>
      </c>
      <c r="IM882">
        <v>2</v>
      </c>
      <c r="IN882">
        <v>0</v>
      </c>
      <c r="IO882">
        <v>0</v>
      </c>
      <c r="IP882">
        <v>1</v>
      </c>
      <c r="IQ882">
        <v>1</v>
      </c>
      <c r="IR882">
        <v>0</v>
      </c>
      <c r="IS882">
        <v>0</v>
      </c>
      <c r="IT882">
        <v>3</v>
      </c>
      <c r="IU882">
        <v>2</v>
      </c>
      <c r="IV882">
        <v>0</v>
      </c>
      <c r="IW882">
        <v>3</v>
      </c>
      <c r="IX882">
        <v>0</v>
      </c>
      <c r="IY882">
        <v>1</v>
      </c>
      <c r="IZ882">
        <v>1</v>
      </c>
      <c r="JA882">
        <v>0</v>
      </c>
      <c r="JB882">
        <v>0</v>
      </c>
      <c r="JC882">
        <v>0</v>
      </c>
      <c r="JD882">
        <v>2</v>
      </c>
      <c r="JE882">
        <v>3</v>
      </c>
      <c r="JF882">
        <v>116</v>
      </c>
      <c r="JG882">
        <v>1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1</v>
      </c>
      <c r="JU882">
        <v>0</v>
      </c>
      <c r="JV882">
        <v>0</v>
      </c>
      <c r="JW882">
        <v>0</v>
      </c>
      <c r="JX882">
        <v>1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2</v>
      </c>
      <c r="KR882">
        <v>2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0</v>
      </c>
      <c r="LD882">
        <v>0</v>
      </c>
      <c r="LE882">
        <v>0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2</v>
      </c>
    </row>
    <row r="883" spans="1:332">
      <c r="A883" t="s">
        <v>206</v>
      </c>
      <c r="B883" t="s">
        <v>1</v>
      </c>
      <c r="C883" t="str">
        <f>"066301"</f>
        <v>066301</v>
      </c>
      <c r="D883" t="s">
        <v>205</v>
      </c>
      <c r="E883">
        <v>101</v>
      </c>
      <c r="F883">
        <v>1922</v>
      </c>
      <c r="G883">
        <v>1460</v>
      </c>
      <c r="H883">
        <v>133</v>
      </c>
      <c r="I883">
        <v>1327</v>
      </c>
      <c r="J883">
        <v>2</v>
      </c>
      <c r="K883">
        <v>39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1327</v>
      </c>
      <c r="T883">
        <v>0</v>
      </c>
      <c r="U883">
        <v>0</v>
      </c>
      <c r="V883">
        <v>1327</v>
      </c>
      <c r="W883">
        <v>7</v>
      </c>
      <c r="X883">
        <v>3</v>
      </c>
      <c r="Y883">
        <v>4</v>
      </c>
      <c r="Z883">
        <v>0</v>
      </c>
      <c r="AA883">
        <v>1320</v>
      </c>
      <c r="AB883">
        <v>489</v>
      </c>
      <c r="AC883">
        <v>55</v>
      </c>
      <c r="AD883">
        <v>73</v>
      </c>
      <c r="AE883">
        <v>70</v>
      </c>
      <c r="AF883">
        <v>6</v>
      </c>
      <c r="AG883">
        <v>2</v>
      </c>
      <c r="AH883">
        <v>6</v>
      </c>
      <c r="AI883">
        <v>60</v>
      </c>
      <c r="AJ883">
        <v>5</v>
      </c>
      <c r="AK883">
        <v>30</v>
      </c>
      <c r="AL883">
        <v>93</v>
      </c>
      <c r="AM883">
        <v>4</v>
      </c>
      <c r="AN883">
        <v>18</v>
      </c>
      <c r="AO883">
        <v>9</v>
      </c>
      <c r="AP883">
        <v>5</v>
      </c>
      <c r="AQ883">
        <v>1</v>
      </c>
      <c r="AR883">
        <v>3</v>
      </c>
      <c r="AS883">
        <v>0</v>
      </c>
      <c r="AT883">
        <v>5</v>
      </c>
      <c r="AU883">
        <v>0</v>
      </c>
      <c r="AV883">
        <v>0</v>
      </c>
      <c r="AW883">
        <v>5</v>
      </c>
      <c r="AX883">
        <v>0</v>
      </c>
      <c r="AY883">
        <v>0</v>
      </c>
      <c r="AZ883">
        <v>2</v>
      </c>
      <c r="BA883">
        <v>1</v>
      </c>
      <c r="BB883">
        <v>0</v>
      </c>
      <c r="BC883">
        <v>4</v>
      </c>
      <c r="BD883">
        <v>2</v>
      </c>
      <c r="BE883">
        <v>1</v>
      </c>
      <c r="BF883">
        <v>29</v>
      </c>
      <c r="BG883">
        <v>489</v>
      </c>
      <c r="BH883">
        <v>328</v>
      </c>
      <c r="BI883">
        <v>195</v>
      </c>
      <c r="BJ883">
        <v>32</v>
      </c>
      <c r="BK883">
        <v>37</v>
      </c>
      <c r="BL883">
        <v>24</v>
      </c>
      <c r="BM883">
        <v>0</v>
      </c>
      <c r="BN883">
        <v>19</v>
      </c>
      <c r="BO883">
        <v>1</v>
      </c>
      <c r="BP883">
        <v>0</v>
      </c>
      <c r="BQ883">
        <v>1</v>
      </c>
      <c r="BR883">
        <v>8</v>
      </c>
      <c r="BS883">
        <v>1</v>
      </c>
      <c r="BT883">
        <v>3</v>
      </c>
      <c r="BU883">
        <v>0</v>
      </c>
      <c r="BV883">
        <v>0</v>
      </c>
      <c r="BW883">
        <v>0</v>
      </c>
      <c r="BX883">
        <v>2</v>
      </c>
      <c r="BY883">
        <v>1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4</v>
      </c>
      <c r="CM883">
        <v>328</v>
      </c>
      <c r="CN883">
        <v>51</v>
      </c>
      <c r="CO883">
        <v>24</v>
      </c>
      <c r="CP883">
        <v>10</v>
      </c>
      <c r="CQ883">
        <v>4</v>
      </c>
      <c r="CR883">
        <v>3</v>
      </c>
      <c r="CS883">
        <v>0</v>
      </c>
      <c r="CT883">
        <v>2</v>
      </c>
      <c r="CU883">
        <v>0</v>
      </c>
      <c r="CV883">
        <v>2</v>
      </c>
      <c r="CW883">
        <v>3</v>
      </c>
      <c r="CX883">
        <v>2</v>
      </c>
      <c r="CY883">
        <v>0</v>
      </c>
      <c r="CZ883">
        <v>0</v>
      </c>
      <c r="DA883">
        <v>0</v>
      </c>
      <c r="DB883">
        <v>0</v>
      </c>
      <c r="DC883">
        <v>1</v>
      </c>
      <c r="DD883">
        <v>0</v>
      </c>
      <c r="DE883">
        <v>51</v>
      </c>
      <c r="DF883">
        <v>83</v>
      </c>
      <c r="DG883">
        <v>48</v>
      </c>
      <c r="DH883">
        <v>7</v>
      </c>
      <c r="DI883">
        <v>5</v>
      </c>
      <c r="DJ883">
        <v>9</v>
      </c>
      <c r="DK883">
        <v>1</v>
      </c>
      <c r="DL883">
        <v>1</v>
      </c>
      <c r="DM883">
        <v>0</v>
      </c>
      <c r="DN883">
        <v>1</v>
      </c>
      <c r="DO883">
        <v>1</v>
      </c>
      <c r="DP883">
        <v>0</v>
      </c>
      <c r="DQ883">
        <v>1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1</v>
      </c>
      <c r="DX883">
        <v>0</v>
      </c>
      <c r="DY883">
        <v>0</v>
      </c>
      <c r="DZ883">
        <v>1</v>
      </c>
      <c r="EA883">
        <v>1</v>
      </c>
      <c r="EB883">
        <v>2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1</v>
      </c>
      <c r="EJ883">
        <v>3</v>
      </c>
      <c r="EK883">
        <v>83</v>
      </c>
      <c r="EL883">
        <v>41</v>
      </c>
      <c r="EM883">
        <v>9</v>
      </c>
      <c r="EN883">
        <v>11</v>
      </c>
      <c r="EO883">
        <v>2</v>
      </c>
      <c r="EP883">
        <v>2</v>
      </c>
      <c r="EQ883">
        <v>3</v>
      </c>
      <c r="ER883">
        <v>1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1</v>
      </c>
      <c r="EZ883">
        <v>2</v>
      </c>
      <c r="FA883">
        <v>0</v>
      </c>
      <c r="FB883">
        <v>0</v>
      </c>
      <c r="FC883">
        <v>1</v>
      </c>
      <c r="FD883">
        <v>4</v>
      </c>
      <c r="FE883">
        <v>0</v>
      </c>
      <c r="FF883">
        <v>1</v>
      </c>
      <c r="FG883">
        <v>3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41</v>
      </c>
      <c r="FQ883">
        <v>92</v>
      </c>
      <c r="FR883">
        <v>61</v>
      </c>
      <c r="FS883">
        <v>15</v>
      </c>
      <c r="FT883">
        <v>5</v>
      </c>
      <c r="FU883">
        <v>6</v>
      </c>
      <c r="FV883">
        <v>1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1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1</v>
      </c>
      <c r="GS883">
        <v>1</v>
      </c>
      <c r="GT883">
        <v>0</v>
      </c>
      <c r="GU883">
        <v>92</v>
      </c>
      <c r="GV883">
        <v>72</v>
      </c>
      <c r="GW883">
        <v>25</v>
      </c>
      <c r="GX883">
        <v>6</v>
      </c>
      <c r="GY883">
        <v>6</v>
      </c>
      <c r="GZ883">
        <v>2</v>
      </c>
      <c r="HA883">
        <v>3</v>
      </c>
      <c r="HB883">
        <v>1</v>
      </c>
      <c r="HC883">
        <v>10</v>
      </c>
      <c r="HD883">
        <v>1</v>
      </c>
      <c r="HE883">
        <v>3</v>
      </c>
      <c r="HF883">
        <v>0</v>
      </c>
      <c r="HG883">
        <v>2</v>
      </c>
      <c r="HH883">
        <v>1</v>
      </c>
      <c r="HI883">
        <v>0</v>
      </c>
      <c r="HJ883">
        <v>0</v>
      </c>
      <c r="HK883">
        <v>1</v>
      </c>
      <c r="HL883">
        <v>0</v>
      </c>
      <c r="HM883">
        <v>1</v>
      </c>
      <c r="HN883">
        <v>0</v>
      </c>
      <c r="HO883">
        <v>1</v>
      </c>
      <c r="HP883">
        <v>0</v>
      </c>
      <c r="HQ883">
        <v>0</v>
      </c>
      <c r="HR883">
        <v>1</v>
      </c>
      <c r="HS883">
        <v>0</v>
      </c>
      <c r="HT883">
        <v>0</v>
      </c>
      <c r="HU883">
        <v>1</v>
      </c>
      <c r="HV883">
        <v>2</v>
      </c>
      <c r="HW883">
        <v>2</v>
      </c>
      <c r="HX883">
        <v>0</v>
      </c>
      <c r="HY883">
        <v>1</v>
      </c>
      <c r="HZ883">
        <v>2</v>
      </c>
      <c r="IA883">
        <v>72</v>
      </c>
      <c r="IB883">
        <v>159</v>
      </c>
      <c r="IC883">
        <v>90</v>
      </c>
      <c r="ID883">
        <v>12</v>
      </c>
      <c r="IE883">
        <v>11</v>
      </c>
      <c r="IF883">
        <v>2</v>
      </c>
      <c r="IG883">
        <v>11</v>
      </c>
      <c r="IH883">
        <v>0</v>
      </c>
      <c r="II883">
        <v>5</v>
      </c>
      <c r="IJ883">
        <v>0</v>
      </c>
      <c r="IK883">
        <v>1</v>
      </c>
      <c r="IL883">
        <v>5</v>
      </c>
      <c r="IM883">
        <v>3</v>
      </c>
      <c r="IN883">
        <v>0</v>
      </c>
      <c r="IO883">
        <v>1</v>
      </c>
      <c r="IP883">
        <v>0</v>
      </c>
      <c r="IQ883">
        <v>0</v>
      </c>
      <c r="IR883">
        <v>2</v>
      </c>
      <c r="IS883">
        <v>2</v>
      </c>
      <c r="IT883">
        <v>2</v>
      </c>
      <c r="IU883">
        <v>2</v>
      </c>
      <c r="IV883">
        <v>3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1</v>
      </c>
      <c r="JC883">
        <v>2</v>
      </c>
      <c r="JD883">
        <v>0</v>
      </c>
      <c r="JE883">
        <v>4</v>
      </c>
      <c r="JF883">
        <v>159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5</v>
      </c>
      <c r="KR883">
        <v>2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1</v>
      </c>
      <c r="LC883">
        <v>1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1</v>
      </c>
      <c r="LQ883">
        <v>0</v>
      </c>
      <c r="LR883">
        <v>0</v>
      </c>
      <c r="LS883">
        <v>0</v>
      </c>
      <c r="LT883">
        <v>5</v>
      </c>
    </row>
    <row r="884" spans="1:332">
      <c r="A884" t="s">
        <v>204</v>
      </c>
      <c r="B884" t="s">
        <v>1</v>
      </c>
      <c r="C884" t="str">
        <f>"066301"</f>
        <v>066301</v>
      </c>
      <c r="D884" t="s">
        <v>203</v>
      </c>
      <c r="E884">
        <v>102</v>
      </c>
      <c r="F884">
        <v>1830</v>
      </c>
      <c r="G884">
        <v>1420</v>
      </c>
      <c r="H884">
        <v>323</v>
      </c>
      <c r="I884">
        <v>1097</v>
      </c>
      <c r="J884">
        <v>1</v>
      </c>
      <c r="K884">
        <v>7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1097</v>
      </c>
      <c r="T884">
        <v>0</v>
      </c>
      <c r="U884">
        <v>0</v>
      </c>
      <c r="V884">
        <v>1097</v>
      </c>
      <c r="W884">
        <v>8</v>
      </c>
      <c r="X884">
        <v>5</v>
      </c>
      <c r="Y884">
        <v>3</v>
      </c>
      <c r="Z884">
        <v>0</v>
      </c>
      <c r="AA884">
        <v>1089</v>
      </c>
      <c r="AB884">
        <v>444</v>
      </c>
      <c r="AC884">
        <v>63</v>
      </c>
      <c r="AD884">
        <v>26</v>
      </c>
      <c r="AE884">
        <v>59</v>
      </c>
      <c r="AF884">
        <v>0</v>
      </c>
      <c r="AG884">
        <v>4</v>
      </c>
      <c r="AH884">
        <v>0</v>
      </c>
      <c r="AI884">
        <v>28</v>
      </c>
      <c r="AJ884">
        <v>1</v>
      </c>
      <c r="AK884">
        <v>9</v>
      </c>
      <c r="AL884">
        <v>225</v>
      </c>
      <c r="AM884">
        <v>1</v>
      </c>
      <c r="AN884">
        <v>1</v>
      </c>
      <c r="AO884">
        <v>3</v>
      </c>
      <c r="AP884">
        <v>4</v>
      </c>
      <c r="AQ884">
        <v>1</v>
      </c>
      <c r="AR884">
        <v>0</v>
      </c>
      <c r="AS884">
        <v>1</v>
      </c>
      <c r="AT884">
        <v>2</v>
      </c>
      <c r="AU884">
        <v>0</v>
      </c>
      <c r="AV884">
        <v>0</v>
      </c>
      <c r="AW884">
        <v>2</v>
      </c>
      <c r="AX884">
        <v>1</v>
      </c>
      <c r="AY884">
        <v>1</v>
      </c>
      <c r="AZ884">
        <v>2</v>
      </c>
      <c r="BA884">
        <v>0</v>
      </c>
      <c r="BB884">
        <v>0</v>
      </c>
      <c r="BC884">
        <v>0</v>
      </c>
      <c r="BD884">
        <v>3</v>
      </c>
      <c r="BE884">
        <v>1</v>
      </c>
      <c r="BF884">
        <v>6</v>
      </c>
      <c r="BG884">
        <v>444</v>
      </c>
      <c r="BH884">
        <v>286</v>
      </c>
      <c r="BI884">
        <v>170</v>
      </c>
      <c r="BJ884">
        <v>39</v>
      </c>
      <c r="BK884">
        <v>12</v>
      </c>
      <c r="BL884">
        <v>16</v>
      </c>
      <c r="BM884">
        <v>0</v>
      </c>
      <c r="BN884">
        <v>20</v>
      </c>
      <c r="BO884">
        <v>4</v>
      </c>
      <c r="BP884">
        <v>0</v>
      </c>
      <c r="BQ884">
        <v>1</v>
      </c>
      <c r="BR884">
        <v>2</v>
      </c>
      <c r="BS884">
        <v>4</v>
      </c>
      <c r="BT884">
        <v>4</v>
      </c>
      <c r="BU884">
        <v>0</v>
      </c>
      <c r="BV884">
        <v>0</v>
      </c>
      <c r="BW884">
        <v>0</v>
      </c>
      <c r="BX884">
        <v>3</v>
      </c>
      <c r="BY884">
        <v>2</v>
      </c>
      <c r="BZ884">
        <v>1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1</v>
      </c>
      <c r="CI884">
        <v>1</v>
      </c>
      <c r="CJ884">
        <v>1</v>
      </c>
      <c r="CK884">
        <v>1</v>
      </c>
      <c r="CL884">
        <v>4</v>
      </c>
      <c r="CM884">
        <v>286</v>
      </c>
      <c r="CN884">
        <v>33</v>
      </c>
      <c r="CO884">
        <v>18</v>
      </c>
      <c r="CP884">
        <v>7</v>
      </c>
      <c r="CQ884">
        <v>1</v>
      </c>
      <c r="CR884">
        <v>1</v>
      </c>
      <c r="CS884">
        <v>1</v>
      </c>
      <c r="CT884">
        <v>0</v>
      </c>
      <c r="CU884">
        <v>0</v>
      </c>
      <c r="CV884">
        <v>1</v>
      </c>
      <c r="CW884">
        <v>0</v>
      </c>
      <c r="CX884">
        <v>1</v>
      </c>
      <c r="CY884">
        <v>0</v>
      </c>
      <c r="CZ884">
        <v>0</v>
      </c>
      <c r="DA884">
        <v>2</v>
      </c>
      <c r="DB884">
        <v>0</v>
      </c>
      <c r="DC884">
        <v>0</v>
      </c>
      <c r="DD884">
        <v>1</v>
      </c>
      <c r="DE884">
        <v>33</v>
      </c>
      <c r="DF884">
        <v>50</v>
      </c>
      <c r="DG884">
        <v>25</v>
      </c>
      <c r="DH884">
        <v>6</v>
      </c>
      <c r="DI884">
        <v>6</v>
      </c>
      <c r="DJ884">
        <v>1</v>
      </c>
      <c r="DK884">
        <v>1</v>
      </c>
      <c r="DL884">
        <v>0</v>
      </c>
      <c r="DM884">
        <v>1</v>
      </c>
      <c r="DN884">
        <v>1</v>
      </c>
      <c r="DO884">
        <v>0</v>
      </c>
      <c r="DP884">
        <v>1</v>
      </c>
      <c r="DQ884">
        <v>0</v>
      </c>
      <c r="DR884">
        <v>0</v>
      </c>
      <c r="DS884">
        <v>2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1</v>
      </c>
      <c r="EB884">
        <v>1</v>
      </c>
      <c r="EC884">
        <v>0</v>
      </c>
      <c r="ED884">
        <v>1</v>
      </c>
      <c r="EE884">
        <v>0</v>
      </c>
      <c r="EF884">
        <v>0</v>
      </c>
      <c r="EG884">
        <v>1</v>
      </c>
      <c r="EH884">
        <v>1</v>
      </c>
      <c r="EI884">
        <v>0</v>
      </c>
      <c r="EJ884">
        <v>1</v>
      </c>
      <c r="EK884">
        <v>50</v>
      </c>
      <c r="EL884">
        <v>28</v>
      </c>
      <c r="EM884">
        <v>8</v>
      </c>
      <c r="EN884">
        <v>2</v>
      </c>
      <c r="EO884">
        <v>3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3</v>
      </c>
      <c r="EX884">
        <v>0</v>
      </c>
      <c r="EY884">
        <v>0</v>
      </c>
      <c r="EZ884">
        <v>1</v>
      </c>
      <c r="FA884">
        <v>2</v>
      </c>
      <c r="FB884">
        <v>0</v>
      </c>
      <c r="FC884">
        <v>0</v>
      </c>
      <c r="FD884">
        <v>1</v>
      </c>
      <c r="FE884">
        <v>0</v>
      </c>
      <c r="FF884">
        <v>0</v>
      </c>
      <c r="FG884">
        <v>4</v>
      </c>
      <c r="FH884">
        <v>0</v>
      </c>
      <c r="FI884">
        <v>0</v>
      </c>
      <c r="FJ884">
        <v>1</v>
      </c>
      <c r="FK884">
        <v>2</v>
      </c>
      <c r="FL884">
        <v>0</v>
      </c>
      <c r="FM884">
        <v>0</v>
      </c>
      <c r="FN884">
        <v>0</v>
      </c>
      <c r="FO884">
        <v>0</v>
      </c>
      <c r="FP884">
        <v>28</v>
      </c>
      <c r="FQ884">
        <v>88</v>
      </c>
      <c r="FR884">
        <v>51</v>
      </c>
      <c r="FS884">
        <v>20</v>
      </c>
      <c r="FT884">
        <v>4</v>
      </c>
      <c r="FU884">
        <v>5</v>
      </c>
      <c r="FV884">
        <v>0</v>
      </c>
      <c r="FW884">
        <v>1</v>
      </c>
      <c r="FX884">
        <v>1</v>
      </c>
      <c r="FY884">
        <v>0</v>
      </c>
      <c r="FZ884">
        <v>0</v>
      </c>
      <c r="GA884">
        <v>1</v>
      </c>
      <c r="GB884">
        <v>1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1</v>
      </c>
      <c r="GP884">
        <v>1</v>
      </c>
      <c r="GQ884">
        <v>0</v>
      </c>
      <c r="GR884">
        <v>0</v>
      </c>
      <c r="GS884">
        <v>0</v>
      </c>
      <c r="GT884">
        <v>2</v>
      </c>
      <c r="GU884">
        <v>88</v>
      </c>
      <c r="GV884">
        <v>82</v>
      </c>
      <c r="GW884">
        <v>40</v>
      </c>
      <c r="GX884">
        <v>8</v>
      </c>
      <c r="GY884">
        <v>2</v>
      </c>
      <c r="GZ884">
        <v>7</v>
      </c>
      <c r="HA884">
        <v>3</v>
      </c>
      <c r="HB884">
        <v>1</v>
      </c>
      <c r="HC884">
        <v>7</v>
      </c>
      <c r="HD884">
        <v>1</v>
      </c>
      <c r="HE884">
        <v>1</v>
      </c>
      <c r="HF884">
        <v>1</v>
      </c>
      <c r="HG884">
        <v>0</v>
      </c>
      <c r="HH884">
        <v>0</v>
      </c>
      <c r="HI884">
        <v>1</v>
      </c>
      <c r="HJ884">
        <v>0</v>
      </c>
      <c r="HK884">
        <v>0</v>
      </c>
      <c r="HL884">
        <v>0</v>
      </c>
      <c r="HM884">
        <v>1</v>
      </c>
      <c r="HN884">
        <v>0</v>
      </c>
      <c r="HO884">
        <v>2</v>
      </c>
      <c r="HP884">
        <v>0</v>
      </c>
      <c r="HQ884">
        <v>1</v>
      </c>
      <c r="HR884">
        <v>1</v>
      </c>
      <c r="HS884">
        <v>0</v>
      </c>
      <c r="HT884">
        <v>0</v>
      </c>
      <c r="HU884">
        <v>2</v>
      </c>
      <c r="HV884">
        <v>0</v>
      </c>
      <c r="HW884">
        <v>1</v>
      </c>
      <c r="HX884">
        <v>0</v>
      </c>
      <c r="HY884">
        <v>1</v>
      </c>
      <c r="HZ884">
        <v>1</v>
      </c>
      <c r="IA884">
        <v>82</v>
      </c>
      <c r="IB884">
        <v>77</v>
      </c>
      <c r="IC884">
        <v>40</v>
      </c>
      <c r="ID884">
        <v>6</v>
      </c>
      <c r="IE884">
        <v>2</v>
      </c>
      <c r="IF884">
        <v>3</v>
      </c>
      <c r="IG884">
        <v>0</v>
      </c>
      <c r="IH884">
        <v>1</v>
      </c>
      <c r="II884">
        <v>1</v>
      </c>
      <c r="IJ884">
        <v>0</v>
      </c>
      <c r="IK884">
        <v>0</v>
      </c>
      <c r="IL884">
        <v>3</v>
      </c>
      <c r="IM884">
        <v>0</v>
      </c>
      <c r="IN884">
        <v>0</v>
      </c>
      <c r="IO884">
        <v>0</v>
      </c>
      <c r="IP884">
        <v>2</v>
      </c>
      <c r="IQ884">
        <v>1</v>
      </c>
      <c r="IR884">
        <v>0</v>
      </c>
      <c r="IS884">
        <v>8</v>
      </c>
      <c r="IT884">
        <v>0</v>
      </c>
      <c r="IU884">
        <v>1</v>
      </c>
      <c r="IV884">
        <v>2</v>
      </c>
      <c r="IW884">
        <v>0</v>
      </c>
      <c r="IX884">
        <v>1</v>
      </c>
      <c r="IY884">
        <v>0</v>
      </c>
      <c r="IZ884">
        <v>0</v>
      </c>
      <c r="JA884">
        <v>0</v>
      </c>
      <c r="JB884">
        <v>0</v>
      </c>
      <c r="JC884">
        <v>1</v>
      </c>
      <c r="JD884">
        <v>0</v>
      </c>
      <c r="JE884">
        <v>5</v>
      </c>
      <c r="JF884">
        <v>77</v>
      </c>
      <c r="JG884">
        <v>0</v>
      </c>
      <c r="JH884">
        <v>0</v>
      </c>
      <c r="JI884">
        <v>0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1</v>
      </c>
      <c r="KR884">
        <v>1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1</v>
      </c>
    </row>
    <row r="885" spans="1:332">
      <c r="A885" t="s">
        <v>202</v>
      </c>
      <c r="B885" t="s">
        <v>1</v>
      </c>
      <c r="C885" t="str">
        <f>"066301"</f>
        <v>066301</v>
      </c>
      <c r="D885" t="s">
        <v>201</v>
      </c>
      <c r="E885">
        <v>103</v>
      </c>
      <c r="F885">
        <v>1981</v>
      </c>
      <c r="G885">
        <v>1540</v>
      </c>
      <c r="H885">
        <v>163</v>
      </c>
      <c r="I885">
        <v>1377</v>
      </c>
      <c r="J885">
        <v>0</v>
      </c>
      <c r="K885">
        <v>24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1377</v>
      </c>
      <c r="T885">
        <v>0</v>
      </c>
      <c r="U885">
        <v>0</v>
      </c>
      <c r="V885">
        <v>1377</v>
      </c>
      <c r="W885">
        <v>7</v>
      </c>
      <c r="X885">
        <v>6</v>
      </c>
      <c r="Y885">
        <v>1</v>
      </c>
      <c r="Z885">
        <v>0</v>
      </c>
      <c r="AA885">
        <v>1370</v>
      </c>
      <c r="AB885">
        <v>433</v>
      </c>
      <c r="AC885">
        <v>52</v>
      </c>
      <c r="AD885">
        <v>45</v>
      </c>
      <c r="AE885">
        <v>61</v>
      </c>
      <c r="AF885">
        <v>0</v>
      </c>
      <c r="AG885">
        <v>3</v>
      </c>
      <c r="AH885">
        <v>1</v>
      </c>
      <c r="AI885">
        <v>14</v>
      </c>
      <c r="AJ885">
        <v>1</v>
      </c>
      <c r="AK885">
        <v>18</v>
      </c>
      <c r="AL885">
        <v>185</v>
      </c>
      <c r="AM885">
        <v>4</v>
      </c>
      <c r="AN885">
        <v>6</v>
      </c>
      <c r="AO885">
        <v>3</v>
      </c>
      <c r="AP885">
        <v>10</v>
      </c>
      <c r="AQ885">
        <v>0</v>
      </c>
      <c r="AR885">
        <v>1</v>
      </c>
      <c r="AS885">
        <v>3</v>
      </c>
      <c r="AT885">
        <v>0</v>
      </c>
      <c r="AU885">
        <v>0</v>
      </c>
      <c r="AV885">
        <v>3</v>
      </c>
      <c r="AW885">
        <v>2</v>
      </c>
      <c r="AX885">
        <v>1</v>
      </c>
      <c r="AY885">
        <v>0</v>
      </c>
      <c r="AZ885">
        <v>1</v>
      </c>
      <c r="BA885">
        <v>1</v>
      </c>
      <c r="BB885">
        <v>0</v>
      </c>
      <c r="BC885">
        <v>0</v>
      </c>
      <c r="BD885">
        <v>0</v>
      </c>
      <c r="BE885">
        <v>0</v>
      </c>
      <c r="BF885">
        <v>18</v>
      </c>
      <c r="BG885">
        <v>433</v>
      </c>
      <c r="BH885">
        <v>450</v>
      </c>
      <c r="BI885">
        <v>300</v>
      </c>
      <c r="BJ885">
        <v>50</v>
      </c>
      <c r="BK885">
        <v>29</v>
      </c>
      <c r="BL885">
        <v>19</v>
      </c>
      <c r="BM885">
        <v>1</v>
      </c>
      <c r="BN885">
        <v>13</v>
      </c>
      <c r="BO885">
        <v>9</v>
      </c>
      <c r="BP885">
        <v>1</v>
      </c>
      <c r="BQ885">
        <v>4</v>
      </c>
      <c r="BR885">
        <v>5</v>
      </c>
      <c r="BS885">
        <v>2</v>
      </c>
      <c r="BT885">
        <v>5</v>
      </c>
      <c r="BU885">
        <v>0</v>
      </c>
      <c r="BV885">
        <v>0</v>
      </c>
      <c r="BW885">
        <v>0</v>
      </c>
      <c r="BX885">
        <v>1</v>
      </c>
      <c r="BY885">
        <v>1</v>
      </c>
      <c r="BZ885">
        <v>0</v>
      </c>
      <c r="CA885">
        <v>1</v>
      </c>
      <c r="CB885">
        <v>1</v>
      </c>
      <c r="CC885">
        <v>1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1</v>
      </c>
      <c r="CJ885">
        <v>1</v>
      </c>
      <c r="CK885">
        <v>2</v>
      </c>
      <c r="CL885">
        <v>3</v>
      </c>
      <c r="CM885">
        <v>450</v>
      </c>
      <c r="CN885">
        <v>27</v>
      </c>
      <c r="CO885">
        <v>9</v>
      </c>
      <c r="CP885">
        <v>10</v>
      </c>
      <c r="CQ885">
        <v>2</v>
      </c>
      <c r="CR885">
        <v>1</v>
      </c>
      <c r="CS885">
        <v>0</v>
      </c>
      <c r="CT885">
        <v>1</v>
      </c>
      <c r="CU885">
        <v>0</v>
      </c>
      <c r="CV885">
        <v>2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1</v>
      </c>
      <c r="DD885">
        <v>1</v>
      </c>
      <c r="DE885">
        <v>27</v>
      </c>
      <c r="DF885">
        <v>64</v>
      </c>
      <c r="DG885">
        <v>42</v>
      </c>
      <c r="DH885">
        <v>6</v>
      </c>
      <c r="DI885">
        <v>6</v>
      </c>
      <c r="DJ885">
        <v>1</v>
      </c>
      <c r="DK885">
        <v>0</v>
      </c>
      <c r="DL885">
        <v>1</v>
      </c>
      <c r="DM885">
        <v>0</v>
      </c>
      <c r="DN885">
        <v>1</v>
      </c>
      <c r="DO885">
        <v>0</v>
      </c>
      <c r="DP885">
        <v>0</v>
      </c>
      <c r="DQ885">
        <v>3</v>
      </c>
      <c r="DR885">
        <v>0</v>
      </c>
      <c r="DS885">
        <v>0</v>
      </c>
      <c r="DT885">
        <v>0</v>
      </c>
      <c r="DU885">
        <v>0</v>
      </c>
      <c r="DV885">
        <v>1</v>
      </c>
      <c r="DW885">
        <v>0</v>
      </c>
      <c r="DX885">
        <v>0</v>
      </c>
      <c r="DY885">
        <v>0</v>
      </c>
      <c r="DZ885">
        <v>0</v>
      </c>
      <c r="EA885">
        <v>1</v>
      </c>
      <c r="EB885">
        <v>0</v>
      </c>
      <c r="EC885">
        <v>0</v>
      </c>
      <c r="ED885">
        <v>0</v>
      </c>
      <c r="EE885">
        <v>1</v>
      </c>
      <c r="EF885">
        <v>0</v>
      </c>
      <c r="EG885">
        <v>0</v>
      </c>
      <c r="EH885">
        <v>1</v>
      </c>
      <c r="EI885">
        <v>0</v>
      </c>
      <c r="EJ885">
        <v>0</v>
      </c>
      <c r="EK885">
        <v>64</v>
      </c>
      <c r="EL885">
        <v>34</v>
      </c>
      <c r="EM885">
        <v>12</v>
      </c>
      <c r="EN885">
        <v>6</v>
      </c>
      <c r="EO885">
        <v>1</v>
      </c>
      <c r="EP885">
        <v>1</v>
      </c>
      <c r="EQ885">
        <v>0</v>
      </c>
      <c r="ER885">
        <v>0</v>
      </c>
      <c r="ES885">
        <v>0</v>
      </c>
      <c r="ET885">
        <v>3</v>
      </c>
      <c r="EU885">
        <v>0</v>
      </c>
      <c r="EV885">
        <v>0</v>
      </c>
      <c r="EW885">
        <v>2</v>
      </c>
      <c r="EX885">
        <v>0</v>
      </c>
      <c r="EY885">
        <v>0</v>
      </c>
      <c r="EZ885">
        <v>3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1</v>
      </c>
      <c r="FG885">
        <v>4</v>
      </c>
      <c r="FH885">
        <v>0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1</v>
      </c>
      <c r="FP885">
        <v>34</v>
      </c>
      <c r="FQ885">
        <v>115</v>
      </c>
      <c r="FR885">
        <v>78</v>
      </c>
      <c r="FS885">
        <v>23</v>
      </c>
      <c r="FT885">
        <v>0</v>
      </c>
      <c r="FU885">
        <v>9</v>
      </c>
      <c r="FV885">
        <v>0</v>
      </c>
      <c r="FW885">
        <v>0</v>
      </c>
      <c r="FX885">
        <v>3</v>
      </c>
      <c r="FY885">
        <v>1</v>
      </c>
      <c r="FZ885">
        <v>0</v>
      </c>
      <c r="GA885">
        <v>0</v>
      </c>
      <c r="GB885">
        <v>0</v>
      </c>
      <c r="GC885">
        <v>0</v>
      </c>
      <c r="GD885">
        <v>0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0</v>
      </c>
      <c r="GO885">
        <v>1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115</v>
      </c>
      <c r="GV885">
        <v>74</v>
      </c>
      <c r="GW885">
        <v>21</v>
      </c>
      <c r="GX885">
        <v>8</v>
      </c>
      <c r="GY885">
        <v>4</v>
      </c>
      <c r="GZ885">
        <v>3</v>
      </c>
      <c r="HA885">
        <v>2</v>
      </c>
      <c r="HB885">
        <v>1</v>
      </c>
      <c r="HC885">
        <v>14</v>
      </c>
      <c r="HD885">
        <v>2</v>
      </c>
      <c r="HE885">
        <v>0</v>
      </c>
      <c r="HF885">
        <v>1</v>
      </c>
      <c r="HG885">
        <v>2</v>
      </c>
      <c r="HH885">
        <v>1</v>
      </c>
      <c r="HI885">
        <v>1</v>
      </c>
      <c r="HJ885">
        <v>0</v>
      </c>
      <c r="HK885">
        <v>1</v>
      </c>
      <c r="HL885">
        <v>1</v>
      </c>
      <c r="HM885">
        <v>1</v>
      </c>
      <c r="HN885">
        <v>0</v>
      </c>
      <c r="HO885">
        <v>3</v>
      </c>
      <c r="HP885">
        <v>0</v>
      </c>
      <c r="HQ885">
        <v>1</v>
      </c>
      <c r="HR885">
        <v>1</v>
      </c>
      <c r="HS885">
        <v>0</v>
      </c>
      <c r="HT885">
        <v>0</v>
      </c>
      <c r="HU885">
        <v>1</v>
      </c>
      <c r="HV885">
        <v>0</v>
      </c>
      <c r="HW885">
        <v>1</v>
      </c>
      <c r="HX885">
        <v>0</v>
      </c>
      <c r="HY885">
        <v>1</v>
      </c>
      <c r="HZ885">
        <v>3</v>
      </c>
      <c r="IA885">
        <v>74</v>
      </c>
      <c r="IB885">
        <v>170</v>
      </c>
      <c r="IC885">
        <v>98</v>
      </c>
      <c r="ID885">
        <v>14</v>
      </c>
      <c r="IE885">
        <v>18</v>
      </c>
      <c r="IF885">
        <v>2</v>
      </c>
      <c r="IG885">
        <v>11</v>
      </c>
      <c r="IH885">
        <v>2</v>
      </c>
      <c r="II885">
        <v>2</v>
      </c>
      <c r="IJ885">
        <v>0</v>
      </c>
      <c r="IK885">
        <v>1</v>
      </c>
      <c r="IL885">
        <v>0</v>
      </c>
      <c r="IM885">
        <v>3</v>
      </c>
      <c r="IN885">
        <v>0</v>
      </c>
      <c r="IO885">
        <v>0</v>
      </c>
      <c r="IP885">
        <v>1</v>
      </c>
      <c r="IQ885">
        <v>0</v>
      </c>
      <c r="IR885">
        <v>2</v>
      </c>
      <c r="IS885">
        <v>6</v>
      </c>
      <c r="IT885">
        <v>1</v>
      </c>
      <c r="IU885">
        <v>1</v>
      </c>
      <c r="IV885">
        <v>0</v>
      </c>
      <c r="IW885">
        <v>0</v>
      </c>
      <c r="IX885">
        <v>0</v>
      </c>
      <c r="IY885">
        <v>1</v>
      </c>
      <c r="IZ885">
        <v>0</v>
      </c>
      <c r="JA885">
        <v>0</v>
      </c>
      <c r="JB885">
        <v>1</v>
      </c>
      <c r="JC885">
        <v>0</v>
      </c>
      <c r="JD885">
        <v>0</v>
      </c>
      <c r="JE885">
        <v>6</v>
      </c>
      <c r="JF885">
        <v>170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0</v>
      </c>
      <c r="JM885">
        <v>0</v>
      </c>
      <c r="JN885">
        <v>0</v>
      </c>
      <c r="JO885">
        <v>0</v>
      </c>
      <c r="JP885">
        <v>0</v>
      </c>
      <c r="JQ885">
        <v>0</v>
      </c>
      <c r="JR885">
        <v>0</v>
      </c>
      <c r="JS885">
        <v>0</v>
      </c>
      <c r="JT885">
        <v>0</v>
      </c>
      <c r="JU885">
        <v>0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3</v>
      </c>
      <c r="KR885">
        <v>3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0</v>
      </c>
      <c r="KZ885">
        <v>0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3</v>
      </c>
    </row>
    <row r="886" spans="1:332">
      <c r="A886" t="s">
        <v>200</v>
      </c>
      <c r="B886" t="s">
        <v>1</v>
      </c>
      <c r="C886" t="str">
        <f>"066301"</f>
        <v>066301</v>
      </c>
      <c r="D886" t="s">
        <v>199</v>
      </c>
      <c r="E886">
        <v>104</v>
      </c>
      <c r="F886">
        <v>1654</v>
      </c>
      <c r="G886">
        <v>1291</v>
      </c>
      <c r="H886">
        <v>335</v>
      </c>
      <c r="I886">
        <v>956</v>
      </c>
      <c r="J886">
        <v>1</v>
      </c>
      <c r="K886">
        <v>6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955</v>
      </c>
      <c r="T886">
        <v>0</v>
      </c>
      <c r="U886">
        <v>0</v>
      </c>
      <c r="V886">
        <v>955</v>
      </c>
      <c r="W886">
        <v>11</v>
      </c>
      <c r="X886">
        <v>11</v>
      </c>
      <c r="Y886">
        <v>0</v>
      </c>
      <c r="Z886">
        <v>0</v>
      </c>
      <c r="AA886">
        <v>944</v>
      </c>
      <c r="AB886">
        <v>363</v>
      </c>
      <c r="AC886">
        <v>53</v>
      </c>
      <c r="AD886">
        <v>19</v>
      </c>
      <c r="AE886">
        <v>40</v>
      </c>
      <c r="AF886">
        <v>0</v>
      </c>
      <c r="AG886">
        <v>0</v>
      </c>
      <c r="AH886">
        <v>0</v>
      </c>
      <c r="AI886">
        <v>28</v>
      </c>
      <c r="AJ886">
        <v>1</v>
      </c>
      <c r="AK886">
        <v>4</v>
      </c>
      <c r="AL886">
        <v>189</v>
      </c>
      <c r="AM886">
        <v>3</v>
      </c>
      <c r="AN886">
        <v>0</v>
      </c>
      <c r="AO886">
        <v>1</v>
      </c>
      <c r="AP886">
        <v>0</v>
      </c>
      <c r="AQ886">
        <v>1</v>
      </c>
      <c r="AR886">
        <v>1</v>
      </c>
      <c r="AS886">
        <v>1</v>
      </c>
      <c r="AT886">
        <v>2</v>
      </c>
      <c r="AU886">
        <v>0</v>
      </c>
      <c r="AV886">
        <v>2</v>
      </c>
      <c r="AW886">
        <v>2</v>
      </c>
      <c r="AX886">
        <v>3</v>
      </c>
      <c r="AY886">
        <v>0</v>
      </c>
      <c r="AZ886">
        <v>0</v>
      </c>
      <c r="BA886">
        <v>2</v>
      </c>
      <c r="BB886">
        <v>1</v>
      </c>
      <c r="BC886">
        <v>0</v>
      </c>
      <c r="BD886">
        <v>0</v>
      </c>
      <c r="BE886">
        <v>0</v>
      </c>
      <c r="BF886">
        <v>10</v>
      </c>
      <c r="BG886">
        <v>363</v>
      </c>
      <c r="BH886">
        <v>222</v>
      </c>
      <c r="BI886">
        <v>127</v>
      </c>
      <c r="BJ886">
        <v>31</v>
      </c>
      <c r="BK886">
        <v>19</v>
      </c>
      <c r="BL886">
        <v>15</v>
      </c>
      <c r="BM886">
        <v>0</v>
      </c>
      <c r="BN886">
        <v>11</v>
      </c>
      <c r="BO886">
        <v>1</v>
      </c>
      <c r="BP886">
        <v>0</v>
      </c>
      <c r="BQ886">
        <v>1</v>
      </c>
      <c r="BR886">
        <v>3</v>
      </c>
      <c r="BS886">
        <v>0</v>
      </c>
      <c r="BT886">
        <v>0</v>
      </c>
      <c r="BU886">
        <v>3</v>
      </c>
      <c r="BV886">
        <v>0</v>
      </c>
      <c r="BW886">
        <v>0</v>
      </c>
      <c r="BX886">
        <v>0</v>
      </c>
      <c r="BY886">
        <v>5</v>
      </c>
      <c r="BZ886">
        <v>0</v>
      </c>
      <c r="CA886">
        <v>0</v>
      </c>
      <c r="CB886">
        <v>0</v>
      </c>
      <c r="CC886">
        <v>1</v>
      </c>
      <c r="CD886">
        <v>1</v>
      </c>
      <c r="CE886">
        <v>1</v>
      </c>
      <c r="CF886">
        <v>0</v>
      </c>
      <c r="CG886">
        <v>0</v>
      </c>
      <c r="CH886">
        <v>0</v>
      </c>
      <c r="CI886">
        <v>2</v>
      </c>
      <c r="CJ886">
        <v>1</v>
      </c>
      <c r="CK886">
        <v>0</v>
      </c>
      <c r="CL886">
        <v>0</v>
      </c>
      <c r="CM886">
        <v>222</v>
      </c>
      <c r="CN886">
        <v>39</v>
      </c>
      <c r="CO886">
        <v>16</v>
      </c>
      <c r="CP886">
        <v>7</v>
      </c>
      <c r="CQ886">
        <v>2</v>
      </c>
      <c r="CR886">
        <v>1</v>
      </c>
      <c r="CS886">
        <v>0</v>
      </c>
      <c r="CT886">
        <v>2</v>
      </c>
      <c r="CU886">
        <v>1</v>
      </c>
      <c r="CV886">
        <v>2</v>
      </c>
      <c r="CW886">
        <v>3</v>
      </c>
      <c r="CX886">
        <v>0</v>
      </c>
      <c r="CY886">
        <v>1</v>
      </c>
      <c r="CZ886">
        <v>0</v>
      </c>
      <c r="DA886">
        <v>0</v>
      </c>
      <c r="DB886">
        <v>0</v>
      </c>
      <c r="DC886">
        <v>1</v>
      </c>
      <c r="DD886">
        <v>3</v>
      </c>
      <c r="DE886">
        <v>39</v>
      </c>
      <c r="DF886">
        <v>61</v>
      </c>
      <c r="DG886">
        <v>28</v>
      </c>
      <c r="DH886">
        <v>7</v>
      </c>
      <c r="DI886">
        <v>12</v>
      </c>
      <c r="DJ886">
        <v>1</v>
      </c>
      <c r="DK886">
        <v>2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2</v>
      </c>
      <c r="DV886">
        <v>0</v>
      </c>
      <c r="DW886">
        <v>1</v>
      </c>
      <c r="DX886">
        <v>0</v>
      </c>
      <c r="DY886">
        <v>0</v>
      </c>
      <c r="DZ886">
        <v>1</v>
      </c>
      <c r="EA886">
        <v>0</v>
      </c>
      <c r="EB886">
        <v>0</v>
      </c>
      <c r="EC886">
        <v>1</v>
      </c>
      <c r="ED886">
        <v>1</v>
      </c>
      <c r="EE886">
        <v>0</v>
      </c>
      <c r="EF886">
        <v>0</v>
      </c>
      <c r="EG886">
        <v>0</v>
      </c>
      <c r="EH886">
        <v>1</v>
      </c>
      <c r="EI886">
        <v>1</v>
      </c>
      <c r="EJ886">
        <v>1</v>
      </c>
      <c r="EK886">
        <v>61</v>
      </c>
      <c r="EL886">
        <v>24</v>
      </c>
      <c r="EM886">
        <v>6</v>
      </c>
      <c r="EN886">
        <v>11</v>
      </c>
      <c r="EO886">
        <v>2</v>
      </c>
      <c r="EP886">
        <v>0</v>
      </c>
      <c r="EQ886">
        <v>0</v>
      </c>
      <c r="ER886">
        <v>0</v>
      </c>
      <c r="ES886">
        <v>1</v>
      </c>
      <c r="ET886">
        <v>0</v>
      </c>
      <c r="EU886">
        <v>2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1</v>
      </c>
      <c r="FH886">
        <v>0</v>
      </c>
      <c r="FI886">
        <v>0</v>
      </c>
      <c r="FJ886">
        <v>0</v>
      </c>
      <c r="FK886">
        <v>0</v>
      </c>
      <c r="FL886">
        <v>0</v>
      </c>
      <c r="FM886">
        <v>0</v>
      </c>
      <c r="FN886">
        <v>1</v>
      </c>
      <c r="FO886">
        <v>0</v>
      </c>
      <c r="FP886">
        <v>24</v>
      </c>
      <c r="FQ886">
        <v>87</v>
      </c>
      <c r="FR886">
        <v>57</v>
      </c>
      <c r="FS886">
        <v>18</v>
      </c>
      <c r="FT886">
        <v>1</v>
      </c>
      <c r="FU886">
        <v>2</v>
      </c>
      <c r="FV886">
        <v>0</v>
      </c>
      <c r="FW886">
        <v>0</v>
      </c>
      <c r="FX886">
        <v>3</v>
      </c>
      <c r="FY886">
        <v>1</v>
      </c>
      <c r="FZ886">
        <v>2</v>
      </c>
      <c r="GA886">
        <v>0</v>
      </c>
      <c r="GB886">
        <v>0</v>
      </c>
      <c r="GC886">
        <v>0</v>
      </c>
      <c r="GD886">
        <v>2</v>
      </c>
      <c r="GE886">
        <v>0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1</v>
      </c>
      <c r="GU886">
        <v>87</v>
      </c>
      <c r="GV886">
        <v>81</v>
      </c>
      <c r="GW886">
        <v>20</v>
      </c>
      <c r="GX886">
        <v>9</v>
      </c>
      <c r="GY886">
        <v>3</v>
      </c>
      <c r="GZ886">
        <v>5</v>
      </c>
      <c r="HA886">
        <v>6</v>
      </c>
      <c r="HB886">
        <v>3</v>
      </c>
      <c r="HC886">
        <v>7</v>
      </c>
      <c r="HD886">
        <v>2</v>
      </c>
      <c r="HE886">
        <v>1</v>
      </c>
      <c r="HF886">
        <v>1</v>
      </c>
      <c r="HG886">
        <v>1</v>
      </c>
      <c r="HH886">
        <v>0</v>
      </c>
      <c r="HI886">
        <v>2</v>
      </c>
      <c r="HJ886">
        <v>1</v>
      </c>
      <c r="HK886">
        <v>0</v>
      </c>
      <c r="HL886">
        <v>1</v>
      </c>
      <c r="HM886">
        <v>1</v>
      </c>
      <c r="HN886">
        <v>0</v>
      </c>
      <c r="HO886">
        <v>3</v>
      </c>
      <c r="HP886">
        <v>0</v>
      </c>
      <c r="HQ886">
        <v>0</v>
      </c>
      <c r="HR886">
        <v>3</v>
      </c>
      <c r="HS886">
        <v>1</v>
      </c>
      <c r="HT886">
        <v>0</v>
      </c>
      <c r="HU886">
        <v>4</v>
      </c>
      <c r="HV886">
        <v>1</v>
      </c>
      <c r="HW886">
        <v>1</v>
      </c>
      <c r="HX886">
        <v>2</v>
      </c>
      <c r="HY886">
        <v>1</v>
      </c>
      <c r="HZ886">
        <v>2</v>
      </c>
      <c r="IA886">
        <v>81</v>
      </c>
      <c r="IB886">
        <v>65</v>
      </c>
      <c r="IC886">
        <v>39</v>
      </c>
      <c r="ID886">
        <v>2</v>
      </c>
      <c r="IE886">
        <v>0</v>
      </c>
      <c r="IF886">
        <v>4</v>
      </c>
      <c r="IG886">
        <v>2</v>
      </c>
      <c r="IH886">
        <v>0</v>
      </c>
      <c r="II886">
        <v>0</v>
      </c>
      <c r="IJ886">
        <v>0</v>
      </c>
      <c r="IK886">
        <v>0</v>
      </c>
      <c r="IL886">
        <v>2</v>
      </c>
      <c r="IM886">
        <v>2</v>
      </c>
      <c r="IN886">
        <v>0</v>
      </c>
      <c r="IO886">
        <v>0</v>
      </c>
      <c r="IP886">
        <v>0</v>
      </c>
      <c r="IQ886">
        <v>1</v>
      </c>
      <c r="IR886">
        <v>0</v>
      </c>
      <c r="IS886">
        <v>7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2</v>
      </c>
      <c r="IZ886">
        <v>0</v>
      </c>
      <c r="JA886">
        <v>0</v>
      </c>
      <c r="JB886">
        <v>1</v>
      </c>
      <c r="JC886">
        <v>1</v>
      </c>
      <c r="JD886">
        <v>0</v>
      </c>
      <c r="JE886">
        <v>2</v>
      </c>
      <c r="JF886">
        <v>65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1</v>
      </c>
      <c r="JV886">
        <v>0</v>
      </c>
      <c r="JW886">
        <v>0</v>
      </c>
      <c r="JX886">
        <v>2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0</v>
      </c>
      <c r="LC886">
        <v>0</v>
      </c>
      <c r="LD886">
        <v>0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0</v>
      </c>
      <c r="LT886">
        <v>0</v>
      </c>
    </row>
    <row r="887" spans="1:332">
      <c r="A887" t="s">
        <v>198</v>
      </c>
      <c r="B887" t="s">
        <v>1</v>
      </c>
      <c r="C887" t="str">
        <f>"066301"</f>
        <v>066301</v>
      </c>
      <c r="D887" t="s">
        <v>197</v>
      </c>
      <c r="E887">
        <v>105</v>
      </c>
      <c r="F887">
        <v>1555</v>
      </c>
      <c r="G887">
        <v>1186</v>
      </c>
      <c r="H887">
        <v>272</v>
      </c>
      <c r="I887">
        <v>914</v>
      </c>
      <c r="J887">
        <v>0</v>
      </c>
      <c r="K887">
        <v>10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914</v>
      </c>
      <c r="T887">
        <v>0</v>
      </c>
      <c r="U887">
        <v>0</v>
      </c>
      <c r="V887">
        <v>914</v>
      </c>
      <c r="W887">
        <v>11</v>
      </c>
      <c r="X887">
        <v>5</v>
      </c>
      <c r="Y887">
        <v>2</v>
      </c>
      <c r="Z887">
        <v>0</v>
      </c>
      <c r="AA887">
        <v>903</v>
      </c>
      <c r="AB887">
        <v>392</v>
      </c>
      <c r="AC887">
        <v>36</v>
      </c>
      <c r="AD887">
        <v>21</v>
      </c>
      <c r="AE887">
        <v>26</v>
      </c>
      <c r="AF887">
        <v>3</v>
      </c>
      <c r="AG887">
        <v>4</v>
      </c>
      <c r="AH887">
        <v>2</v>
      </c>
      <c r="AI887">
        <v>26</v>
      </c>
      <c r="AJ887">
        <v>2</v>
      </c>
      <c r="AK887">
        <v>6</v>
      </c>
      <c r="AL887">
        <v>239</v>
      </c>
      <c r="AM887">
        <v>1</v>
      </c>
      <c r="AN887">
        <v>2</v>
      </c>
      <c r="AO887">
        <v>3</v>
      </c>
      <c r="AP887">
        <v>1</v>
      </c>
      <c r="AQ887">
        <v>0</v>
      </c>
      <c r="AR887">
        <v>3</v>
      </c>
      <c r="AS887">
        <v>0</v>
      </c>
      <c r="AT887">
        <v>2</v>
      </c>
      <c r="AU887">
        <v>0</v>
      </c>
      <c r="AV887">
        <v>1</v>
      </c>
      <c r="AW887">
        <v>3</v>
      </c>
      <c r="AX887">
        <v>3</v>
      </c>
      <c r="AY887">
        <v>0</v>
      </c>
      <c r="AZ887">
        <v>0</v>
      </c>
      <c r="BA887">
        <v>0</v>
      </c>
      <c r="BB887">
        <v>1</v>
      </c>
      <c r="BC887">
        <v>0</v>
      </c>
      <c r="BD887">
        <v>0</v>
      </c>
      <c r="BE887">
        <v>0</v>
      </c>
      <c r="BF887">
        <v>7</v>
      </c>
      <c r="BG887">
        <v>392</v>
      </c>
      <c r="BH887">
        <v>211</v>
      </c>
      <c r="BI887">
        <v>118</v>
      </c>
      <c r="BJ887">
        <v>22</v>
      </c>
      <c r="BK887">
        <v>11</v>
      </c>
      <c r="BL887">
        <v>12</v>
      </c>
      <c r="BM887">
        <v>0</v>
      </c>
      <c r="BN887">
        <v>25</v>
      </c>
      <c r="BO887">
        <v>6</v>
      </c>
      <c r="BP887">
        <v>1</v>
      </c>
      <c r="BQ887">
        <v>1</v>
      </c>
      <c r="BR887">
        <v>2</v>
      </c>
      <c r="BS887">
        <v>1</v>
      </c>
      <c r="BT887">
        <v>1</v>
      </c>
      <c r="BU887">
        <v>0</v>
      </c>
      <c r="BV887">
        <v>0</v>
      </c>
      <c r="BW887">
        <v>0</v>
      </c>
      <c r="BX887">
        <v>0</v>
      </c>
      <c r="BY887">
        <v>2</v>
      </c>
      <c r="BZ887">
        <v>0</v>
      </c>
      <c r="CA887">
        <v>2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2</v>
      </c>
      <c r="CI887">
        <v>4</v>
      </c>
      <c r="CJ887">
        <v>1</v>
      </c>
      <c r="CK887">
        <v>0</v>
      </c>
      <c r="CL887">
        <v>0</v>
      </c>
      <c r="CM887">
        <v>211</v>
      </c>
      <c r="CN887">
        <v>21</v>
      </c>
      <c r="CO887">
        <v>9</v>
      </c>
      <c r="CP887">
        <v>4</v>
      </c>
      <c r="CQ887">
        <v>0</v>
      </c>
      <c r="CR887">
        <v>1</v>
      </c>
      <c r="CS887">
        <v>1</v>
      </c>
      <c r="CT887">
        <v>2</v>
      </c>
      <c r="CU887">
        <v>0</v>
      </c>
      <c r="CV887">
        <v>2</v>
      </c>
      <c r="CW887">
        <v>0</v>
      </c>
      <c r="CX887">
        <v>0</v>
      </c>
      <c r="CY887">
        <v>0</v>
      </c>
      <c r="CZ887">
        <v>0</v>
      </c>
      <c r="DA887">
        <v>1</v>
      </c>
      <c r="DB887">
        <v>0</v>
      </c>
      <c r="DC887">
        <v>1</v>
      </c>
      <c r="DD887">
        <v>0</v>
      </c>
      <c r="DE887">
        <v>21</v>
      </c>
      <c r="DF887">
        <v>50</v>
      </c>
      <c r="DG887">
        <v>29</v>
      </c>
      <c r="DH887">
        <v>4</v>
      </c>
      <c r="DI887">
        <v>6</v>
      </c>
      <c r="DJ887">
        <v>1</v>
      </c>
      <c r="DK887">
        <v>2</v>
      </c>
      <c r="DL887">
        <v>0</v>
      </c>
      <c r="DM887">
        <v>1</v>
      </c>
      <c r="DN887">
        <v>1</v>
      </c>
      <c r="DO887">
        <v>1</v>
      </c>
      <c r="DP887">
        <v>0</v>
      </c>
      <c r="DQ887">
        <v>1</v>
      </c>
      <c r="DR887">
        <v>0</v>
      </c>
      <c r="DS887">
        <v>1</v>
      </c>
      <c r="DT887">
        <v>0</v>
      </c>
      <c r="DU887">
        <v>1</v>
      </c>
      <c r="DV887">
        <v>0</v>
      </c>
      <c r="DW887">
        <v>0</v>
      </c>
      <c r="DX887">
        <v>0</v>
      </c>
      <c r="DY887">
        <v>0</v>
      </c>
      <c r="DZ887">
        <v>1</v>
      </c>
      <c r="EA887">
        <v>0</v>
      </c>
      <c r="EB887">
        <v>0</v>
      </c>
      <c r="EC887">
        <v>0</v>
      </c>
      <c r="ED887">
        <v>0</v>
      </c>
      <c r="EE887">
        <v>1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50</v>
      </c>
      <c r="EL887">
        <v>29</v>
      </c>
      <c r="EM887">
        <v>9</v>
      </c>
      <c r="EN887">
        <v>11</v>
      </c>
      <c r="EO887">
        <v>1</v>
      </c>
      <c r="EP887">
        <v>2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1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3</v>
      </c>
      <c r="FN887">
        <v>0</v>
      </c>
      <c r="FO887">
        <v>0</v>
      </c>
      <c r="FP887">
        <v>29</v>
      </c>
      <c r="FQ887">
        <v>96</v>
      </c>
      <c r="FR887">
        <v>65</v>
      </c>
      <c r="FS887">
        <v>18</v>
      </c>
      <c r="FT887">
        <v>2</v>
      </c>
      <c r="FU887">
        <v>5</v>
      </c>
      <c r="FV887">
        <v>0</v>
      </c>
      <c r="FW887">
        <v>0</v>
      </c>
      <c r="FX887">
        <v>1</v>
      </c>
      <c r="FY887">
        <v>0</v>
      </c>
      <c r="FZ887">
        <v>0</v>
      </c>
      <c r="GA887">
        <v>1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1</v>
      </c>
      <c r="GT887">
        <v>1</v>
      </c>
      <c r="GU887">
        <v>96</v>
      </c>
      <c r="GV887">
        <v>72</v>
      </c>
      <c r="GW887">
        <v>26</v>
      </c>
      <c r="GX887">
        <v>5</v>
      </c>
      <c r="GY887">
        <v>5</v>
      </c>
      <c r="GZ887">
        <v>3</v>
      </c>
      <c r="HA887">
        <v>4</v>
      </c>
      <c r="HB887">
        <v>3</v>
      </c>
      <c r="HC887">
        <v>4</v>
      </c>
      <c r="HD887">
        <v>2</v>
      </c>
      <c r="HE887">
        <v>0</v>
      </c>
      <c r="HF887">
        <v>0</v>
      </c>
      <c r="HG887">
        <v>0</v>
      </c>
      <c r="HH887">
        <v>0</v>
      </c>
      <c r="HI887">
        <v>1</v>
      </c>
      <c r="HJ887">
        <v>0</v>
      </c>
      <c r="HK887">
        <v>2</v>
      </c>
      <c r="HL887">
        <v>0</v>
      </c>
      <c r="HM887">
        <v>0</v>
      </c>
      <c r="HN887">
        <v>0</v>
      </c>
      <c r="HO887">
        <v>1</v>
      </c>
      <c r="HP887">
        <v>0</v>
      </c>
      <c r="HQ887">
        <v>2</v>
      </c>
      <c r="HR887">
        <v>1</v>
      </c>
      <c r="HS887">
        <v>0</v>
      </c>
      <c r="HT887">
        <v>0</v>
      </c>
      <c r="HU887">
        <v>6</v>
      </c>
      <c r="HV887">
        <v>2</v>
      </c>
      <c r="HW887">
        <v>1</v>
      </c>
      <c r="HX887">
        <v>1</v>
      </c>
      <c r="HY887">
        <v>2</v>
      </c>
      <c r="HZ887">
        <v>1</v>
      </c>
      <c r="IA887">
        <v>72</v>
      </c>
      <c r="IB887">
        <v>29</v>
      </c>
      <c r="IC887">
        <v>14</v>
      </c>
      <c r="ID887">
        <v>3</v>
      </c>
      <c r="IE887">
        <v>3</v>
      </c>
      <c r="IF887">
        <v>1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1</v>
      </c>
      <c r="IM887">
        <v>1</v>
      </c>
      <c r="IN887">
        <v>1</v>
      </c>
      <c r="IO887">
        <v>0</v>
      </c>
      <c r="IP887">
        <v>0</v>
      </c>
      <c r="IQ887">
        <v>0</v>
      </c>
      <c r="IR887">
        <v>1</v>
      </c>
      <c r="IS887">
        <v>1</v>
      </c>
      <c r="IT887">
        <v>0</v>
      </c>
      <c r="IU887">
        <v>0</v>
      </c>
      <c r="IV887">
        <v>1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1</v>
      </c>
      <c r="JD887">
        <v>0</v>
      </c>
      <c r="JE887">
        <v>1</v>
      </c>
      <c r="JF887">
        <v>29</v>
      </c>
      <c r="JG887">
        <v>2</v>
      </c>
      <c r="JH887">
        <v>1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1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2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1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1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1</v>
      </c>
    </row>
    <row r="888" spans="1:332">
      <c r="A888" t="s">
        <v>196</v>
      </c>
      <c r="B888" t="s">
        <v>1</v>
      </c>
      <c r="C888" t="str">
        <f>"066301"</f>
        <v>066301</v>
      </c>
      <c r="D888" t="s">
        <v>194</v>
      </c>
      <c r="E888">
        <v>106</v>
      </c>
      <c r="F888">
        <v>1511</v>
      </c>
      <c r="G888">
        <v>1161</v>
      </c>
      <c r="H888">
        <v>247</v>
      </c>
      <c r="I888">
        <v>914</v>
      </c>
      <c r="J888">
        <v>0</v>
      </c>
      <c r="K888">
        <v>9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914</v>
      </c>
      <c r="T888">
        <v>0</v>
      </c>
      <c r="U888">
        <v>0</v>
      </c>
      <c r="V888">
        <v>914</v>
      </c>
      <c r="W888">
        <v>5</v>
      </c>
      <c r="X888">
        <v>3</v>
      </c>
      <c r="Y888">
        <v>2</v>
      </c>
      <c r="Z888">
        <v>0</v>
      </c>
      <c r="AA888">
        <v>909</v>
      </c>
      <c r="AB888">
        <v>383</v>
      </c>
      <c r="AC888">
        <v>35</v>
      </c>
      <c r="AD888">
        <v>22</v>
      </c>
      <c r="AE888">
        <v>35</v>
      </c>
      <c r="AF888">
        <v>2</v>
      </c>
      <c r="AG888">
        <v>3</v>
      </c>
      <c r="AH888">
        <v>0</v>
      </c>
      <c r="AI888">
        <v>25</v>
      </c>
      <c r="AJ888">
        <v>0</v>
      </c>
      <c r="AK888">
        <v>6</v>
      </c>
      <c r="AL888">
        <v>225</v>
      </c>
      <c r="AM888">
        <v>4</v>
      </c>
      <c r="AN888">
        <v>1</v>
      </c>
      <c r="AO888">
        <v>2</v>
      </c>
      <c r="AP888">
        <v>8</v>
      </c>
      <c r="AQ888">
        <v>0</v>
      </c>
      <c r="AR888">
        <v>1</v>
      </c>
      <c r="AS888">
        <v>2</v>
      </c>
      <c r="AT888">
        <v>2</v>
      </c>
      <c r="AU888">
        <v>0</v>
      </c>
      <c r="AV888">
        <v>0</v>
      </c>
      <c r="AW888">
        <v>2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8</v>
      </c>
      <c r="BG888">
        <v>383</v>
      </c>
      <c r="BH888">
        <v>213</v>
      </c>
      <c r="BI888">
        <v>134</v>
      </c>
      <c r="BJ888">
        <v>19</v>
      </c>
      <c r="BK888">
        <v>13</v>
      </c>
      <c r="BL888">
        <v>18</v>
      </c>
      <c r="BM888">
        <v>0</v>
      </c>
      <c r="BN888">
        <v>8</v>
      </c>
      <c r="BO888">
        <v>3</v>
      </c>
      <c r="BP888">
        <v>0</v>
      </c>
      <c r="BQ888">
        <v>0</v>
      </c>
      <c r="BR888">
        <v>7</v>
      </c>
      <c r="BS888">
        <v>1</v>
      </c>
      <c r="BT888">
        <v>4</v>
      </c>
      <c r="BU888">
        <v>0</v>
      </c>
      <c r="BV888">
        <v>0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2</v>
      </c>
      <c r="CJ888">
        <v>0</v>
      </c>
      <c r="CK888">
        <v>0</v>
      </c>
      <c r="CL888">
        <v>3</v>
      </c>
      <c r="CM888">
        <v>213</v>
      </c>
      <c r="CN888">
        <v>36</v>
      </c>
      <c r="CO888">
        <v>12</v>
      </c>
      <c r="CP888">
        <v>8</v>
      </c>
      <c r="CQ888">
        <v>3</v>
      </c>
      <c r="CR888">
        <v>1</v>
      </c>
      <c r="CS888">
        <v>2</v>
      </c>
      <c r="CT888">
        <v>1</v>
      </c>
      <c r="CU888">
        <v>0</v>
      </c>
      <c r="CV888">
        <v>1</v>
      </c>
      <c r="CW888">
        <v>0</v>
      </c>
      <c r="CX888">
        <v>0</v>
      </c>
      <c r="CY888">
        <v>1</v>
      </c>
      <c r="CZ888">
        <v>0</v>
      </c>
      <c r="DA888">
        <v>0</v>
      </c>
      <c r="DB888">
        <v>1</v>
      </c>
      <c r="DC888">
        <v>3</v>
      </c>
      <c r="DD888">
        <v>3</v>
      </c>
      <c r="DE888">
        <v>36</v>
      </c>
      <c r="DF888">
        <v>35</v>
      </c>
      <c r="DG888">
        <v>19</v>
      </c>
      <c r="DH888">
        <v>5</v>
      </c>
      <c r="DI888">
        <v>4</v>
      </c>
      <c r="DJ888">
        <v>1</v>
      </c>
      <c r="DK888">
        <v>1</v>
      </c>
      <c r="DL888">
        <v>0</v>
      </c>
      <c r="DM888">
        <v>0</v>
      </c>
      <c r="DN888">
        <v>1</v>
      </c>
      <c r="DO888">
        <v>0</v>
      </c>
      <c r="DP888">
        <v>1</v>
      </c>
      <c r="DQ888">
        <v>0</v>
      </c>
      <c r="DR888">
        <v>0</v>
      </c>
      <c r="DS888">
        <v>0</v>
      </c>
      <c r="DT888">
        <v>0</v>
      </c>
      <c r="DU888">
        <v>1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1</v>
      </c>
      <c r="EF888">
        <v>0</v>
      </c>
      <c r="EG888">
        <v>0</v>
      </c>
      <c r="EH888">
        <v>0</v>
      </c>
      <c r="EI888">
        <v>1</v>
      </c>
      <c r="EJ888">
        <v>0</v>
      </c>
      <c r="EK888">
        <v>35</v>
      </c>
      <c r="EL888">
        <v>25</v>
      </c>
      <c r="EM888">
        <v>8</v>
      </c>
      <c r="EN888">
        <v>1</v>
      </c>
      <c r="EO888">
        <v>4</v>
      </c>
      <c r="EP888">
        <v>1</v>
      </c>
      <c r="EQ888">
        <v>0</v>
      </c>
      <c r="ER888">
        <v>0</v>
      </c>
      <c r="ES888">
        <v>0</v>
      </c>
      <c r="ET888">
        <v>3</v>
      </c>
      <c r="EU888">
        <v>0</v>
      </c>
      <c r="EV888">
        <v>0</v>
      </c>
      <c r="EW888">
        <v>1</v>
      </c>
      <c r="EX888">
        <v>0</v>
      </c>
      <c r="EY888">
        <v>1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5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1</v>
      </c>
      <c r="FP888">
        <v>25</v>
      </c>
      <c r="FQ888">
        <v>87</v>
      </c>
      <c r="FR888">
        <v>53</v>
      </c>
      <c r="FS888">
        <v>16</v>
      </c>
      <c r="FT888">
        <v>4</v>
      </c>
      <c r="FU888">
        <v>2</v>
      </c>
      <c r="FV888">
        <v>0</v>
      </c>
      <c r="FW888">
        <v>2</v>
      </c>
      <c r="FX888">
        <v>1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1</v>
      </c>
      <c r="GE888">
        <v>0</v>
      </c>
      <c r="GF888">
        <v>0</v>
      </c>
      <c r="GG888">
        <v>0</v>
      </c>
      <c r="GH888">
        <v>3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2</v>
      </c>
      <c r="GP888">
        <v>1</v>
      </c>
      <c r="GQ888">
        <v>0</v>
      </c>
      <c r="GR888">
        <v>0</v>
      </c>
      <c r="GS888">
        <v>0</v>
      </c>
      <c r="GT888">
        <v>0</v>
      </c>
      <c r="GU888">
        <v>87</v>
      </c>
      <c r="GV888">
        <v>67</v>
      </c>
      <c r="GW888">
        <v>24</v>
      </c>
      <c r="GX888">
        <v>3</v>
      </c>
      <c r="GY888">
        <v>1</v>
      </c>
      <c r="GZ888">
        <v>5</v>
      </c>
      <c r="HA888">
        <v>1</v>
      </c>
      <c r="HB888">
        <v>3</v>
      </c>
      <c r="HC888">
        <v>6</v>
      </c>
      <c r="HD888">
        <v>3</v>
      </c>
      <c r="HE888">
        <v>1</v>
      </c>
      <c r="HF888">
        <v>0</v>
      </c>
      <c r="HG888">
        <v>1</v>
      </c>
      <c r="HH888">
        <v>1</v>
      </c>
      <c r="HI888">
        <v>1</v>
      </c>
      <c r="HJ888">
        <v>0</v>
      </c>
      <c r="HK888">
        <v>0</v>
      </c>
      <c r="HL888">
        <v>2</v>
      </c>
      <c r="HM888">
        <v>1</v>
      </c>
      <c r="HN888">
        <v>1</v>
      </c>
      <c r="HO888">
        <v>3</v>
      </c>
      <c r="HP888">
        <v>0</v>
      </c>
      <c r="HQ888">
        <v>1</v>
      </c>
      <c r="HR888">
        <v>0</v>
      </c>
      <c r="HS888">
        <v>0</v>
      </c>
      <c r="HT888">
        <v>0</v>
      </c>
      <c r="HU888">
        <v>4</v>
      </c>
      <c r="HV888">
        <v>1</v>
      </c>
      <c r="HW888">
        <v>2</v>
      </c>
      <c r="HX888">
        <v>0</v>
      </c>
      <c r="HY888">
        <v>0</v>
      </c>
      <c r="HZ888">
        <v>2</v>
      </c>
      <c r="IA888">
        <v>67</v>
      </c>
      <c r="IB888">
        <v>54</v>
      </c>
      <c r="IC888">
        <v>31</v>
      </c>
      <c r="ID888">
        <v>6</v>
      </c>
      <c r="IE888">
        <v>2</v>
      </c>
      <c r="IF888">
        <v>0</v>
      </c>
      <c r="IG888">
        <v>2</v>
      </c>
      <c r="IH888">
        <v>3</v>
      </c>
      <c r="II888">
        <v>1</v>
      </c>
      <c r="IJ888">
        <v>0</v>
      </c>
      <c r="IK888">
        <v>0</v>
      </c>
      <c r="IL888">
        <v>0</v>
      </c>
      <c r="IM888">
        <v>1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5</v>
      </c>
      <c r="IT888">
        <v>1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1</v>
      </c>
      <c r="JA888">
        <v>0</v>
      </c>
      <c r="JB888">
        <v>0</v>
      </c>
      <c r="JC888">
        <v>0</v>
      </c>
      <c r="JD888">
        <v>0</v>
      </c>
      <c r="JE888">
        <v>1</v>
      </c>
      <c r="JF888">
        <v>54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7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7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7</v>
      </c>
      <c r="KQ888">
        <v>2</v>
      </c>
      <c r="KR888">
        <v>2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2</v>
      </c>
    </row>
    <row r="889" spans="1:332">
      <c r="A889" t="s">
        <v>195</v>
      </c>
      <c r="B889" t="s">
        <v>1</v>
      </c>
      <c r="C889" t="str">
        <f>"066301"</f>
        <v>066301</v>
      </c>
      <c r="D889" t="s">
        <v>194</v>
      </c>
      <c r="E889">
        <v>107</v>
      </c>
      <c r="F889">
        <v>1491</v>
      </c>
      <c r="G889">
        <v>1150</v>
      </c>
      <c r="H889">
        <v>280</v>
      </c>
      <c r="I889">
        <v>870</v>
      </c>
      <c r="J889">
        <v>0</v>
      </c>
      <c r="K889">
        <v>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869</v>
      </c>
      <c r="T889">
        <v>0</v>
      </c>
      <c r="U889">
        <v>0</v>
      </c>
      <c r="V889">
        <v>869</v>
      </c>
      <c r="W889">
        <v>7</v>
      </c>
      <c r="X889">
        <v>5</v>
      </c>
      <c r="Y889">
        <v>2</v>
      </c>
      <c r="Z889">
        <v>0</v>
      </c>
      <c r="AA889">
        <v>862</v>
      </c>
      <c r="AB889">
        <v>327</v>
      </c>
      <c r="AC889">
        <v>43</v>
      </c>
      <c r="AD889">
        <v>27</v>
      </c>
      <c r="AE889">
        <v>41</v>
      </c>
      <c r="AF889">
        <v>2</v>
      </c>
      <c r="AG889">
        <v>0</v>
      </c>
      <c r="AH889">
        <v>1</v>
      </c>
      <c r="AI889">
        <v>33</v>
      </c>
      <c r="AJ889">
        <v>1</v>
      </c>
      <c r="AK889">
        <v>11</v>
      </c>
      <c r="AL889">
        <v>138</v>
      </c>
      <c r="AM889">
        <v>4</v>
      </c>
      <c r="AN889">
        <v>1</v>
      </c>
      <c r="AO889">
        <v>1</v>
      </c>
      <c r="AP889">
        <v>0</v>
      </c>
      <c r="AQ889">
        <v>1</v>
      </c>
      <c r="AR889">
        <v>1</v>
      </c>
      <c r="AS889">
        <v>0</v>
      </c>
      <c r="AT889">
        <v>2</v>
      </c>
      <c r="AU889">
        <v>0</v>
      </c>
      <c r="AV889">
        <v>1</v>
      </c>
      <c r="AW889">
        <v>2</v>
      </c>
      <c r="AX889">
        <v>2</v>
      </c>
      <c r="AY889">
        <v>1</v>
      </c>
      <c r="AZ889">
        <v>3</v>
      </c>
      <c r="BA889">
        <v>2</v>
      </c>
      <c r="BB889">
        <v>0</v>
      </c>
      <c r="BC889">
        <v>1</v>
      </c>
      <c r="BD889">
        <v>0</v>
      </c>
      <c r="BE889">
        <v>0</v>
      </c>
      <c r="BF889">
        <v>8</v>
      </c>
      <c r="BG889">
        <v>327</v>
      </c>
      <c r="BH889">
        <v>216</v>
      </c>
      <c r="BI889">
        <v>139</v>
      </c>
      <c r="BJ889">
        <v>26</v>
      </c>
      <c r="BK889">
        <v>11</v>
      </c>
      <c r="BL889">
        <v>10</v>
      </c>
      <c r="BM889">
        <v>0</v>
      </c>
      <c r="BN889">
        <v>11</v>
      </c>
      <c r="BO889">
        <v>4</v>
      </c>
      <c r="BP889">
        <v>0</v>
      </c>
      <c r="BQ889">
        <v>2</v>
      </c>
      <c r="BR889">
        <v>2</v>
      </c>
      <c r="BS889">
        <v>0</v>
      </c>
      <c r="BT889">
        <v>6</v>
      </c>
      <c r="BU889">
        <v>0</v>
      </c>
      <c r="BV889">
        <v>0</v>
      </c>
      <c r="BW889">
        <v>0</v>
      </c>
      <c r="BX889">
        <v>0</v>
      </c>
      <c r="BY889">
        <v>2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1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1</v>
      </c>
      <c r="CM889">
        <v>216</v>
      </c>
      <c r="CN889">
        <v>33</v>
      </c>
      <c r="CO889">
        <v>15</v>
      </c>
      <c r="CP889">
        <v>9</v>
      </c>
      <c r="CQ889">
        <v>0</v>
      </c>
      <c r="CR889">
        <v>1</v>
      </c>
      <c r="CS889">
        <v>1</v>
      </c>
      <c r="CT889">
        <v>1</v>
      </c>
      <c r="CU889">
        <v>0</v>
      </c>
      <c r="CV889">
        <v>2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1</v>
      </c>
      <c r="DC889">
        <v>0</v>
      </c>
      <c r="DD889">
        <v>3</v>
      </c>
      <c r="DE889">
        <v>33</v>
      </c>
      <c r="DF889">
        <v>47</v>
      </c>
      <c r="DG889">
        <v>18</v>
      </c>
      <c r="DH889">
        <v>2</v>
      </c>
      <c r="DI889">
        <v>7</v>
      </c>
      <c r="DJ889">
        <v>3</v>
      </c>
      <c r="DK889">
        <v>2</v>
      </c>
      <c r="DL889">
        <v>0</v>
      </c>
      <c r="DM889">
        <v>0</v>
      </c>
      <c r="DN889">
        <v>0</v>
      </c>
      <c r="DO889">
        <v>1</v>
      </c>
      <c r="DP889">
        <v>0</v>
      </c>
      <c r="DQ889">
        <v>1</v>
      </c>
      <c r="DR889">
        <v>0</v>
      </c>
      <c r="DS889">
        <v>1</v>
      </c>
      <c r="DT889">
        <v>0</v>
      </c>
      <c r="DU889">
        <v>1</v>
      </c>
      <c r="DV889">
        <v>0</v>
      </c>
      <c r="DW889">
        <v>6</v>
      </c>
      <c r="DX889">
        <v>0</v>
      </c>
      <c r="DY889">
        <v>1</v>
      </c>
      <c r="DZ889">
        <v>0</v>
      </c>
      <c r="EA889">
        <v>0</v>
      </c>
      <c r="EB889">
        <v>0</v>
      </c>
      <c r="EC889">
        <v>1</v>
      </c>
      <c r="ED889">
        <v>0</v>
      </c>
      <c r="EE889">
        <v>1</v>
      </c>
      <c r="EF889">
        <v>0</v>
      </c>
      <c r="EG889">
        <v>0</v>
      </c>
      <c r="EH889">
        <v>0</v>
      </c>
      <c r="EI889">
        <v>1</v>
      </c>
      <c r="EJ889">
        <v>1</v>
      </c>
      <c r="EK889">
        <v>47</v>
      </c>
      <c r="EL889">
        <v>24</v>
      </c>
      <c r="EM889">
        <v>7</v>
      </c>
      <c r="EN889">
        <v>6</v>
      </c>
      <c r="EO889">
        <v>2</v>
      </c>
      <c r="EP889">
        <v>4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1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1</v>
      </c>
      <c r="FH889">
        <v>0</v>
      </c>
      <c r="FI889">
        <v>1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1</v>
      </c>
      <c r="FP889">
        <v>24</v>
      </c>
      <c r="FQ889">
        <v>60</v>
      </c>
      <c r="FR889">
        <v>45</v>
      </c>
      <c r="FS889">
        <v>2</v>
      </c>
      <c r="FT889">
        <v>3</v>
      </c>
      <c r="FU889">
        <v>0</v>
      </c>
      <c r="FV889">
        <v>0</v>
      </c>
      <c r="FW889">
        <v>0</v>
      </c>
      <c r="FX889">
        <v>3</v>
      </c>
      <c r="FY889">
        <v>2</v>
      </c>
      <c r="FZ889">
        <v>1</v>
      </c>
      <c r="GA889">
        <v>2</v>
      </c>
      <c r="GB889">
        <v>0</v>
      </c>
      <c r="GC889">
        <v>0</v>
      </c>
      <c r="GD889">
        <v>0</v>
      </c>
      <c r="GE889">
        <v>0</v>
      </c>
      <c r="GF889">
        <v>1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1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60</v>
      </c>
      <c r="GV889">
        <v>77</v>
      </c>
      <c r="GW889">
        <v>28</v>
      </c>
      <c r="GX889">
        <v>6</v>
      </c>
      <c r="GY889">
        <v>1</v>
      </c>
      <c r="GZ889">
        <v>4</v>
      </c>
      <c r="HA889">
        <v>0</v>
      </c>
      <c r="HB889">
        <v>2</v>
      </c>
      <c r="HC889">
        <v>15</v>
      </c>
      <c r="HD889">
        <v>1</v>
      </c>
      <c r="HE889">
        <v>1</v>
      </c>
      <c r="HF889">
        <v>1</v>
      </c>
      <c r="HG889">
        <v>2</v>
      </c>
      <c r="HH889">
        <v>0</v>
      </c>
      <c r="HI889">
        <v>0</v>
      </c>
      <c r="HJ889">
        <v>0</v>
      </c>
      <c r="HK889">
        <v>0</v>
      </c>
      <c r="HL889">
        <v>1</v>
      </c>
      <c r="HM889">
        <v>0</v>
      </c>
      <c r="HN889">
        <v>0</v>
      </c>
      <c r="HO889">
        <v>2</v>
      </c>
      <c r="HP889">
        <v>0</v>
      </c>
      <c r="HQ889">
        <v>3</v>
      </c>
      <c r="HR889">
        <v>1</v>
      </c>
      <c r="HS889">
        <v>0</v>
      </c>
      <c r="HT889">
        <v>0</v>
      </c>
      <c r="HU889">
        <v>7</v>
      </c>
      <c r="HV889">
        <v>0</v>
      </c>
      <c r="HW889">
        <v>0</v>
      </c>
      <c r="HX889">
        <v>1</v>
      </c>
      <c r="HY889">
        <v>0</v>
      </c>
      <c r="HZ889">
        <v>1</v>
      </c>
      <c r="IA889">
        <v>77</v>
      </c>
      <c r="IB889">
        <v>76</v>
      </c>
      <c r="IC889">
        <v>40</v>
      </c>
      <c r="ID889">
        <v>4</v>
      </c>
      <c r="IE889">
        <v>1</v>
      </c>
      <c r="IF889">
        <v>2</v>
      </c>
      <c r="IG889">
        <v>2</v>
      </c>
      <c r="IH889">
        <v>3</v>
      </c>
      <c r="II889">
        <v>2</v>
      </c>
      <c r="IJ889">
        <v>4</v>
      </c>
      <c r="IK889">
        <v>3</v>
      </c>
      <c r="IL889">
        <v>1</v>
      </c>
      <c r="IM889">
        <v>0</v>
      </c>
      <c r="IN889">
        <v>0</v>
      </c>
      <c r="IO889">
        <v>1</v>
      </c>
      <c r="IP889">
        <v>1</v>
      </c>
      <c r="IQ889">
        <v>0</v>
      </c>
      <c r="IR889">
        <v>0</v>
      </c>
      <c r="IS889">
        <v>5</v>
      </c>
      <c r="IT889">
        <v>0</v>
      </c>
      <c r="IU889">
        <v>0</v>
      </c>
      <c r="IV889">
        <v>1</v>
      </c>
      <c r="IW889">
        <v>0</v>
      </c>
      <c r="IX889">
        <v>2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4</v>
      </c>
      <c r="JF889">
        <v>76</v>
      </c>
      <c r="JG889">
        <v>1</v>
      </c>
      <c r="JH889">
        <v>0</v>
      </c>
      <c r="JI889">
        <v>1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1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1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1</v>
      </c>
    </row>
    <row r="890" spans="1:332">
      <c r="A890" t="s">
        <v>193</v>
      </c>
      <c r="B890" t="s">
        <v>1</v>
      </c>
      <c r="C890" t="str">
        <f>"066301"</f>
        <v>066301</v>
      </c>
      <c r="D890" t="s">
        <v>192</v>
      </c>
      <c r="E890">
        <v>108</v>
      </c>
      <c r="F890">
        <v>1821</v>
      </c>
      <c r="G890">
        <v>1390</v>
      </c>
      <c r="H890">
        <v>287</v>
      </c>
      <c r="I890">
        <v>1103</v>
      </c>
      <c r="J890">
        <v>1</v>
      </c>
      <c r="K890">
        <v>10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1103</v>
      </c>
      <c r="T890">
        <v>0</v>
      </c>
      <c r="U890">
        <v>0</v>
      </c>
      <c r="V890">
        <v>1103</v>
      </c>
      <c r="W890">
        <v>5</v>
      </c>
      <c r="X890">
        <v>2</v>
      </c>
      <c r="Y890">
        <v>2</v>
      </c>
      <c r="Z890">
        <v>0</v>
      </c>
      <c r="AA890">
        <v>1098</v>
      </c>
      <c r="AB890">
        <v>434</v>
      </c>
      <c r="AC890">
        <v>63</v>
      </c>
      <c r="AD890">
        <v>40</v>
      </c>
      <c r="AE890">
        <v>52</v>
      </c>
      <c r="AF890">
        <v>2</v>
      </c>
      <c r="AG890">
        <v>4</v>
      </c>
      <c r="AH890">
        <v>1</v>
      </c>
      <c r="AI890">
        <v>65</v>
      </c>
      <c r="AJ890">
        <v>3</v>
      </c>
      <c r="AK890">
        <v>18</v>
      </c>
      <c r="AL890">
        <v>140</v>
      </c>
      <c r="AM890">
        <v>3</v>
      </c>
      <c r="AN890">
        <v>2</v>
      </c>
      <c r="AO890">
        <v>2</v>
      </c>
      <c r="AP890">
        <v>1</v>
      </c>
      <c r="AQ890">
        <v>0</v>
      </c>
      <c r="AR890">
        <v>1</v>
      </c>
      <c r="AS890">
        <v>2</v>
      </c>
      <c r="AT890">
        <v>4</v>
      </c>
      <c r="AU890">
        <v>0</v>
      </c>
      <c r="AV890">
        <v>0</v>
      </c>
      <c r="AW890">
        <v>4</v>
      </c>
      <c r="AX890">
        <v>1</v>
      </c>
      <c r="AY890">
        <v>0</v>
      </c>
      <c r="AZ890">
        <v>1</v>
      </c>
      <c r="BA890">
        <v>0</v>
      </c>
      <c r="BB890">
        <v>1</v>
      </c>
      <c r="BC890">
        <v>0</v>
      </c>
      <c r="BD890">
        <v>1</v>
      </c>
      <c r="BE890">
        <v>0</v>
      </c>
      <c r="BF890">
        <v>23</v>
      </c>
      <c r="BG890">
        <v>434</v>
      </c>
      <c r="BH890">
        <v>290</v>
      </c>
      <c r="BI890">
        <v>176</v>
      </c>
      <c r="BJ890">
        <v>34</v>
      </c>
      <c r="BK890">
        <v>23</v>
      </c>
      <c r="BL890">
        <v>20</v>
      </c>
      <c r="BM890">
        <v>2</v>
      </c>
      <c r="BN890">
        <v>10</v>
      </c>
      <c r="BO890">
        <v>4</v>
      </c>
      <c r="BP890">
        <v>1</v>
      </c>
      <c r="BQ890">
        <v>3</v>
      </c>
      <c r="BR890">
        <v>4</v>
      </c>
      <c r="BS890">
        <v>0</v>
      </c>
      <c r="BT890">
        <v>5</v>
      </c>
      <c r="BU890">
        <v>0</v>
      </c>
      <c r="BV890">
        <v>0</v>
      </c>
      <c r="BW890">
        <v>1</v>
      </c>
      <c r="BX890">
        <v>0</v>
      </c>
      <c r="BY890">
        <v>1</v>
      </c>
      <c r="BZ890">
        <v>0</v>
      </c>
      <c r="CA890">
        <v>1</v>
      </c>
      <c r="CB890">
        <v>0</v>
      </c>
      <c r="CC890">
        <v>0</v>
      </c>
      <c r="CD890">
        <v>0</v>
      </c>
      <c r="CE890">
        <v>1</v>
      </c>
      <c r="CF890">
        <v>0</v>
      </c>
      <c r="CG890">
        <v>0</v>
      </c>
      <c r="CH890">
        <v>0</v>
      </c>
      <c r="CI890">
        <v>1</v>
      </c>
      <c r="CJ890">
        <v>0</v>
      </c>
      <c r="CK890">
        <v>0</v>
      </c>
      <c r="CL890">
        <v>3</v>
      </c>
      <c r="CM890">
        <v>290</v>
      </c>
      <c r="CN890">
        <v>35</v>
      </c>
      <c r="CO890">
        <v>17</v>
      </c>
      <c r="CP890">
        <v>3</v>
      </c>
      <c r="CQ890">
        <v>0</v>
      </c>
      <c r="CR890">
        <v>3</v>
      </c>
      <c r="CS890">
        <v>0</v>
      </c>
      <c r="CT890">
        <v>3</v>
      </c>
      <c r="CU890">
        <v>0</v>
      </c>
      <c r="CV890">
        <v>0</v>
      </c>
      <c r="CW890">
        <v>1</v>
      </c>
      <c r="CX890">
        <v>0</v>
      </c>
      <c r="CY890">
        <v>0</v>
      </c>
      <c r="CZ890">
        <v>1</v>
      </c>
      <c r="DA890">
        <v>0</v>
      </c>
      <c r="DB890">
        <v>5</v>
      </c>
      <c r="DC890">
        <v>0</v>
      </c>
      <c r="DD890">
        <v>2</v>
      </c>
      <c r="DE890">
        <v>35</v>
      </c>
      <c r="DF890">
        <v>67</v>
      </c>
      <c r="DG890">
        <v>39</v>
      </c>
      <c r="DH890">
        <v>3</v>
      </c>
      <c r="DI890">
        <v>3</v>
      </c>
      <c r="DJ890">
        <v>4</v>
      </c>
      <c r="DK890">
        <v>2</v>
      </c>
      <c r="DL890">
        <v>0</v>
      </c>
      <c r="DM890">
        <v>0</v>
      </c>
      <c r="DN890">
        <v>0</v>
      </c>
      <c r="DO890">
        <v>0</v>
      </c>
      <c r="DP890">
        <v>1</v>
      </c>
      <c r="DQ890">
        <v>1</v>
      </c>
      <c r="DR890">
        <v>1</v>
      </c>
      <c r="DS890">
        <v>1</v>
      </c>
      <c r="DT890">
        <v>0</v>
      </c>
      <c r="DU890">
        <v>1</v>
      </c>
      <c r="DV890">
        <v>0</v>
      </c>
      <c r="DW890">
        <v>1</v>
      </c>
      <c r="DX890">
        <v>2</v>
      </c>
      <c r="DY890">
        <v>0</v>
      </c>
      <c r="DZ890">
        <v>0</v>
      </c>
      <c r="EA890">
        <v>2</v>
      </c>
      <c r="EB890">
        <v>0</v>
      </c>
      <c r="EC890">
        <v>0</v>
      </c>
      <c r="ED890">
        <v>1</v>
      </c>
      <c r="EE890">
        <v>0</v>
      </c>
      <c r="EF890">
        <v>1</v>
      </c>
      <c r="EG890">
        <v>2</v>
      </c>
      <c r="EH890">
        <v>0</v>
      </c>
      <c r="EI890">
        <v>2</v>
      </c>
      <c r="EJ890">
        <v>0</v>
      </c>
      <c r="EK890">
        <v>67</v>
      </c>
      <c r="EL890">
        <v>21</v>
      </c>
      <c r="EM890">
        <v>6</v>
      </c>
      <c r="EN890">
        <v>1</v>
      </c>
      <c r="EO890">
        <v>2</v>
      </c>
      <c r="EP890">
        <v>0</v>
      </c>
      <c r="EQ890">
        <v>0</v>
      </c>
      <c r="ER890">
        <v>1</v>
      </c>
      <c r="ES890">
        <v>2</v>
      </c>
      <c r="ET890">
        <v>1</v>
      </c>
      <c r="EU890">
        <v>1</v>
      </c>
      <c r="EV890">
        <v>1</v>
      </c>
      <c r="EW890">
        <v>0</v>
      </c>
      <c r="EX890">
        <v>0</v>
      </c>
      <c r="EY890">
        <v>0</v>
      </c>
      <c r="EZ890">
        <v>2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1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3</v>
      </c>
      <c r="FP890">
        <v>21</v>
      </c>
      <c r="FQ890">
        <v>113</v>
      </c>
      <c r="FR890">
        <v>62</v>
      </c>
      <c r="FS890">
        <v>23</v>
      </c>
      <c r="FT890">
        <v>5</v>
      </c>
      <c r="FU890">
        <v>7</v>
      </c>
      <c r="FV890">
        <v>1</v>
      </c>
      <c r="FW890">
        <v>2</v>
      </c>
      <c r="FX890">
        <v>2</v>
      </c>
      <c r="FY890">
        <v>1</v>
      </c>
      <c r="FZ890">
        <v>1</v>
      </c>
      <c r="GA890">
        <v>0</v>
      </c>
      <c r="GB890">
        <v>0</v>
      </c>
      <c r="GC890">
        <v>0</v>
      </c>
      <c r="GD890">
        <v>2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1</v>
      </c>
      <c r="GO890">
        <v>2</v>
      </c>
      <c r="GP890">
        <v>0</v>
      </c>
      <c r="GQ890">
        <v>1</v>
      </c>
      <c r="GR890">
        <v>0</v>
      </c>
      <c r="GS890">
        <v>1</v>
      </c>
      <c r="GT890">
        <v>2</v>
      </c>
      <c r="GU890">
        <v>113</v>
      </c>
      <c r="GV890">
        <v>77</v>
      </c>
      <c r="GW890">
        <v>26</v>
      </c>
      <c r="GX890">
        <v>5</v>
      </c>
      <c r="GY890">
        <v>3</v>
      </c>
      <c r="GZ890">
        <v>2</v>
      </c>
      <c r="HA890">
        <v>17</v>
      </c>
      <c r="HB890">
        <v>4</v>
      </c>
      <c r="HC890">
        <v>3</v>
      </c>
      <c r="HD890">
        <v>1</v>
      </c>
      <c r="HE890">
        <v>0</v>
      </c>
      <c r="HF890">
        <v>0</v>
      </c>
      <c r="HG890">
        <v>0</v>
      </c>
      <c r="HH890">
        <v>0</v>
      </c>
      <c r="HI890">
        <v>1</v>
      </c>
      <c r="HJ890">
        <v>0</v>
      </c>
      <c r="HK890">
        <v>0</v>
      </c>
      <c r="HL890">
        <v>2</v>
      </c>
      <c r="HM890">
        <v>0</v>
      </c>
      <c r="HN890">
        <v>0</v>
      </c>
      <c r="HO890">
        <v>0</v>
      </c>
      <c r="HP890">
        <v>2</v>
      </c>
      <c r="HQ890">
        <v>1</v>
      </c>
      <c r="HR890">
        <v>0</v>
      </c>
      <c r="HS890">
        <v>0</v>
      </c>
      <c r="HT890">
        <v>1</v>
      </c>
      <c r="HU890">
        <v>6</v>
      </c>
      <c r="HV890">
        <v>0</v>
      </c>
      <c r="HW890">
        <v>0</v>
      </c>
      <c r="HX890">
        <v>0</v>
      </c>
      <c r="HY890">
        <v>1</v>
      </c>
      <c r="HZ890">
        <v>2</v>
      </c>
      <c r="IA890">
        <v>77</v>
      </c>
      <c r="IB890">
        <v>58</v>
      </c>
      <c r="IC890">
        <v>30</v>
      </c>
      <c r="ID890">
        <v>10</v>
      </c>
      <c r="IE890">
        <v>3</v>
      </c>
      <c r="IF890">
        <v>0</v>
      </c>
      <c r="IG890">
        <v>1</v>
      </c>
      <c r="IH890">
        <v>2</v>
      </c>
      <c r="II890">
        <v>2</v>
      </c>
      <c r="IJ890">
        <v>0</v>
      </c>
      <c r="IK890">
        <v>0</v>
      </c>
      <c r="IL890">
        <v>0</v>
      </c>
      <c r="IM890">
        <v>0</v>
      </c>
      <c r="IN890">
        <v>1</v>
      </c>
      <c r="IO890">
        <v>1</v>
      </c>
      <c r="IP890">
        <v>1</v>
      </c>
      <c r="IQ890">
        <v>0</v>
      </c>
      <c r="IR890">
        <v>0</v>
      </c>
      <c r="IS890">
        <v>1</v>
      </c>
      <c r="IT890">
        <v>1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1</v>
      </c>
      <c r="JA890">
        <v>2</v>
      </c>
      <c r="JB890">
        <v>0</v>
      </c>
      <c r="JC890">
        <v>0</v>
      </c>
      <c r="JD890">
        <v>1</v>
      </c>
      <c r="JE890">
        <v>1</v>
      </c>
      <c r="JF890">
        <v>58</v>
      </c>
      <c r="JG890">
        <v>1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1</v>
      </c>
      <c r="JX890">
        <v>1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1</v>
      </c>
      <c r="KS890">
        <v>0</v>
      </c>
      <c r="KT890">
        <v>1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2</v>
      </c>
    </row>
    <row r="891" spans="1:332">
      <c r="A891" t="s">
        <v>191</v>
      </c>
      <c r="B891" t="s">
        <v>1</v>
      </c>
      <c r="C891" t="str">
        <f>"066301"</f>
        <v>066301</v>
      </c>
      <c r="D891" t="s">
        <v>190</v>
      </c>
      <c r="E891">
        <v>109</v>
      </c>
      <c r="F891">
        <v>1877</v>
      </c>
      <c r="G891">
        <v>1430</v>
      </c>
      <c r="H891">
        <v>245</v>
      </c>
      <c r="I891">
        <v>1185</v>
      </c>
      <c r="J891">
        <v>0</v>
      </c>
      <c r="K891">
        <v>7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1185</v>
      </c>
      <c r="T891">
        <v>0</v>
      </c>
      <c r="U891">
        <v>0</v>
      </c>
      <c r="V891">
        <v>1185</v>
      </c>
      <c r="W891">
        <v>9</v>
      </c>
      <c r="X891">
        <v>5</v>
      </c>
      <c r="Y891">
        <v>4</v>
      </c>
      <c r="Z891">
        <v>0</v>
      </c>
      <c r="AA891">
        <v>1176</v>
      </c>
      <c r="AB891">
        <v>509</v>
      </c>
      <c r="AC891">
        <v>60</v>
      </c>
      <c r="AD891">
        <v>42</v>
      </c>
      <c r="AE891">
        <v>77</v>
      </c>
      <c r="AF891">
        <v>5</v>
      </c>
      <c r="AG891">
        <v>3</v>
      </c>
      <c r="AH891">
        <v>4</v>
      </c>
      <c r="AI891">
        <v>86</v>
      </c>
      <c r="AJ891">
        <v>0</v>
      </c>
      <c r="AK891">
        <v>21</v>
      </c>
      <c r="AL891">
        <v>149</v>
      </c>
      <c r="AM891">
        <v>4</v>
      </c>
      <c r="AN891">
        <v>4</v>
      </c>
      <c r="AO891">
        <v>4</v>
      </c>
      <c r="AP891">
        <v>2</v>
      </c>
      <c r="AQ891">
        <v>1</v>
      </c>
      <c r="AR891">
        <v>2</v>
      </c>
      <c r="AS891">
        <v>0</v>
      </c>
      <c r="AT891">
        <v>2</v>
      </c>
      <c r="AU891">
        <v>0</v>
      </c>
      <c r="AV891">
        <v>3</v>
      </c>
      <c r="AW891">
        <v>3</v>
      </c>
      <c r="AX891">
        <v>0</v>
      </c>
      <c r="AY891">
        <v>1</v>
      </c>
      <c r="AZ891">
        <v>3</v>
      </c>
      <c r="BA891">
        <v>1</v>
      </c>
      <c r="BB891">
        <v>6</v>
      </c>
      <c r="BC891">
        <v>1</v>
      </c>
      <c r="BD891">
        <v>1</v>
      </c>
      <c r="BE891">
        <v>2</v>
      </c>
      <c r="BF891">
        <v>22</v>
      </c>
      <c r="BG891">
        <v>509</v>
      </c>
      <c r="BH891">
        <v>292</v>
      </c>
      <c r="BI891">
        <v>191</v>
      </c>
      <c r="BJ891">
        <v>37</v>
      </c>
      <c r="BK891">
        <v>15</v>
      </c>
      <c r="BL891">
        <v>15</v>
      </c>
      <c r="BM891">
        <v>1</v>
      </c>
      <c r="BN891">
        <v>10</v>
      </c>
      <c r="BO891">
        <v>4</v>
      </c>
      <c r="BP891">
        <v>1</v>
      </c>
      <c r="BQ891">
        <v>0</v>
      </c>
      <c r="BR891">
        <v>0</v>
      </c>
      <c r="BS891">
        <v>0</v>
      </c>
      <c r="BT891">
        <v>7</v>
      </c>
      <c r="BU891">
        <v>0</v>
      </c>
      <c r="BV891">
        <v>0</v>
      </c>
      <c r="BW891">
        <v>0</v>
      </c>
      <c r="BX891">
        <v>0</v>
      </c>
      <c r="BY891">
        <v>2</v>
      </c>
      <c r="BZ891">
        <v>0</v>
      </c>
      <c r="CA891">
        <v>0</v>
      </c>
      <c r="CB891">
        <v>0</v>
      </c>
      <c r="CC891">
        <v>1</v>
      </c>
      <c r="CD891">
        <v>2</v>
      </c>
      <c r="CE891">
        <v>2</v>
      </c>
      <c r="CF891">
        <v>0</v>
      </c>
      <c r="CG891">
        <v>0</v>
      </c>
      <c r="CH891">
        <v>1</v>
      </c>
      <c r="CI891">
        <v>1</v>
      </c>
      <c r="CJ891">
        <v>0</v>
      </c>
      <c r="CK891">
        <v>1</v>
      </c>
      <c r="CL891">
        <v>1</v>
      </c>
      <c r="CM891">
        <v>292</v>
      </c>
      <c r="CN891">
        <v>34</v>
      </c>
      <c r="CO891">
        <v>18</v>
      </c>
      <c r="CP891">
        <v>6</v>
      </c>
      <c r="CQ891">
        <v>1</v>
      </c>
      <c r="CR891">
        <v>2</v>
      </c>
      <c r="CS891">
        <v>2</v>
      </c>
      <c r="CT891">
        <v>2</v>
      </c>
      <c r="CU891">
        <v>0</v>
      </c>
      <c r="CV891">
        <v>0</v>
      </c>
      <c r="CW891">
        <v>0</v>
      </c>
      <c r="CX891">
        <v>2</v>
      </c>
      <c r="CY891">
        <v>0</v>
      </c>
      <c r="CZ891">
        <v>1</v>
      </c>
      <c r="DA891">
        <v>0</v>
      </c>
      <c r="DB891">
        <v>0</v>
      </c>
      <c r="DC891">
        <v>0</v>
      </c>
      <c r="DD891">
        <v>0</v>
      </c>
      <c r="DE891">
        <v>34</v>
      </c>
      <c r="DF891">
        <v>67</v>
      </c>
      <c r="DG891">
        <v>37</v>
      </c>
      <c r="DH891">
        <v>2</v>
      </c>
      <c r="DI891">
        <v>10</v>
      </c>
      <c r="DJ891">
        <v>4</v>
      </c>
      <c r="DK891">
        <v>1</v>
      </c>
      <c r="DL891">
        <v>1</v>
      </c>
      <c r="DM891">
        <v>0</v>
      </c>
      <c r="DN891">
        <v>0</v>
      </c>
      <c r="DO891">
        <v>0</v>
      </c>
      <c r="DP891">
        <v>0</v>
      </c>
      <c r="DQ891">
        <v>3</v>
      </c>
      <c r="DR891">
        <v>1</v>
      </c>
      <c r="DS891">
        <v>0</v>
      </c>
      <c r="DT891">
        <v>0</v>
      </c>
      <c r="DU891">
        <v>0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1</v>
      </c>
      <c r="EB891">
        <v>2</v>
      </c>
      <c r="EC891">
        <v>0</v>
      </c>
      <c r="ED891">
        <v>2</v>
      </c>
      <c r="EE891">
        <v>1</v>
      </c>
      <c r="EF891">
        <v>0</v>
      </c>
      <c r="EG891">
        <v>0</v>
      </c>
      <c r="EH891">
        <v>0</v>
      </c>
      <c r="EI891">
        <v>0</v>
      </c>
      <c r="EJ891">
        <v>1</v>
      </c>
      <c r="EK891">
        <v>67</v>
      </c>
      <c r="EL891">
        <v>20</v>
      </c>
      <c r="EM891">
        <v>6</v>
      </c>
      <c r="EN891">
        <v>6</v>
      </c>
      <c r="EO891">
        <v>1</v>
      </c>
      <c r="EP891">
        <v>1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2</v>
      </c>
      <c r="EX891">
        <v>0</v>
      </c>
      <c r="EY891">
        <v>0</v>
      </c>
      <c r="EZ891">
        <v>2</v>
      </c>
      <c r="FA891">
        <v>1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1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20</v>
      </c>
      <c r="FQ891">
        <v>88</v>
      </c>
      <c r="FR891">
        <v>57</v>
      </c>
      <c r="FS891">
        <v>18</v>
      </c>
      <c r="FT891">
        <v>2</v>
      </c>
      <c r="FU891">
        <v>3</v>
      </c>
      <c r="FV891">
        <v>0</v>
      </c>
      <c r="FW891">
        <v>1</v>
      </c>
      <c r="FX891">
        <v>1</v>
      </c>
      <c r="FY891">
        <v>2</v>
      </c>
      <c r="FZ891">
        <v>0</v>
      </c>
      <c r="GA891">
        <v>0</v>
      </c>
      <c r="GB891">
        <v>0</v>
      </c>
      <c r="GC891">
        <v>2</v>
      </c>
      <c r="GD891">
        <v>1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1</v>
      </c>
      <c r="GU891">
        <v>88</v>
      </c>
      <c r="GV891">
        <v>88</v>
      </c>
      <c r="GW891">
        <v>22</v>
      </c>
      <c r="GX891">
        <v>4</v>
      </c>
      <c r="GY891">
        <v>2</v>
      </c>
      <c r="GZ891">
        <v>3</v>
      </c>
      <c r="HA891">
        <v>24</v>
      </c>
      <c r="HB891">
        <v>1</v>
      </c>
      <c r="HC891">
        <v>9</v>
      </c>
      <c r="HD891">
        <v>3</v>
      </c>
      <c r="HE891">
        <v>1</v>
      </c>
      <c r="HF891">
        <v>1</v>
      </c>
      <c r="HG891">
        <v>3</v>
      </c>
      <c r="HH891">
        <v>4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1</v>
      </c>
      <c r="HO891">
        <v>4</v>
      </c>
      <c r="HP891">
        <v>0</v>
      </c>
      <c r="HQ891">
        <v>1</v>
      </c>
      <c r="HR891">
        <v>1</v>
      </c>
      <c r="HS891">
        <v>1</v>
      </c>
      <c r="HT891">
        <v>0</v>
      </c>
      <c r="HU891">
        <v>3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88</v>
      </c>
      <c r="IB891">
        <v>72</v>
      </c>
      <c r="IC891">
        <v>34</v>
      </c>
      <c r="ID891">
        <v>7</v>
      </c>
      <c r="IE891">
        <v>3</v>
      </c>
      <c r="IF891">
        <v>0</v>
      </c>
      <c r="IG891">
        <v>7</v>
      </c>
      <c r="IH891">
        <v>5</v>
      </c>
      <c r="II891">
        <v>0</v>
      </c>
      <c r="IJ891">
        <v>0</v>
      </c>
      <c r="IK891">
        <v>3</v>
      </c>
      <c r="IL891">
        <v>3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5</v>
      </c>
      <c r="IT891">
        <v>0</v>
      </c>
      <c r="IU891">
        <v>0</v>
      </c>
      <c r="IV891">
        <v>1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1</v>
      </c>
      <c r="JE891">
        <v>3</v>
      </c>
      <c r="JF891">
        <v>72</v>
      </c>
      <c r="JG891">
        <v>2</v>
      </c>
      <c r="JH891">
        <v>1</v>
      </c>
      <c r="JI891">
        <v>1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0</v>
      </c>
      <c r="JX891">
        <v>2</v>
      </c>
      <c r="JY891">
        <v>1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1</v>
      </c>
      <c r="KO891">
        <v>0</v>
      </c>
      <c r="KP891">
        <v>1</v>
      </c>
      <c r="KQ891">
        <v>3</v>
      </c>
      <c r="KR891">
        <v>2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1</v>
      </c>
      <c r="LR891">
        <v>0</v>
      </c>
      <c r="LS891">
        <v>0</v>
      </c>
      <c r="LT891">
        <v>3</v>
      </c>
    </row>
    <row r="892" spans="1:332">
      <c r="A892" t="s">
        <v>189</v>
      </c>
      <c r="B892" t="s">
        <v>1</v>
      </c>
      <c r="C892" t="str">
        <f>"066301"</f>
        <v>066301</v>
      </c>
      <c r="D892" t="s">
        <v>188</v>
      </c>
      <c r="E892">
        <v>110</v>
      </c>
      <c r="F892">
        <v>2155</v>
      </c>
      <c r="G892">
        <v>1779</v>
      </c>
      <c r="H892">
        <v>438</v>
      </c>
      <c r="I892">
        <v>1341</v>
      </c>
      <c r="J892">
        <v>0</v>
      </c>
      <c r="K892">
        <v>11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1341</v>
      </c>
      <c r="T892">
        <v>0</v>
      </c>
      <c r="U892">
        <v>0</v>
      </c>
      <c r="V892">
        <v>1341</v>
      </c>
      <c r="W892">
        <v>13</v>
      </c>
      <c r="X892">
        <v>11</v>
      </c>
      <c r="Y892">
        <v>2</v>
      </c>
      <c r="Z892">
        <v>0</v>
      </c>
      <c r="AA892">
        <v>1328</v>
      </c>
      <c r="AB892">
        <v>520</v>
      </c>
      <c r="AC892">
        <v>83</v>
      </c>
      <c r="AD892">
        <v>48</v>
      </c>
      <c r="AE892">
        <v>99</v>
      </c>
      <c r="AF892">
        <v>3</v>
      </c>
      <c r="AG892">
        <v>0</v>
      </c>
      <c r="AH892">
        <v>3</v>
      </c>
      <c r="AI892">
        <v>90</v>
      </c>
      <c r="AJ892">
        <v>9</v>
      </c>
      <c r="AK892">
        <v>16</v>
      </c>
      <c r="AL892">
        <v>83</v>
      </c>
      <c r="AM892">
        <v>10</v>
      </c>
      <c r="AN892">
        <v>4</v>
      </c>
      <c r="AO892">
        <v>0</v>
      </c>
      <c r="AP892">
        <v>4</v>
      </c>
      <c r="AQ892">
        <v>0</v>
      </c>
      <c r="AR892">
        <v>1</v>
      </c>
      <c r="AS892">
        <v>1</v>
      </c>
      <c r="AT892">
        <v>3</v>
      </c>
      <c r="AU892">
        <v>0</v>
      </c>
      <c r="AV892">
        <v>2</v>
      </c>
      <c r="AW892">
        <v>8</v>
      </c>
      <c r="AX892">
        <v>2</v>
      </c>
      <c r="AY892">
        <v>2</v>
      </c>
      <c r="AZ892">
        <v>1</v>
      </c>
      <c r="BA892">
        <v>3</v>
      </c>
      <c r="BB892">
        <v>0</v>
      </c>
      <c r="BC892">
        <v>2</v>
      </c>
      <c r="BD892">
        <v>0</v>
      </c>
      <c r="BE892">
        <v>3</v>
      </c>
      <c r="BF892">
        <v>40</v>
      </c>
      <c r="BG892">
        <v>520</v>
      </c>
      <c r="BH892">
        <v>350</v>
      </c>
      <c r="BI892">
        <v>235</v>
      </c>
      <c r="BJ892">
        <v>32</v>
      </c>
      <c r="BK892">
        <v>34</v>
      </c>
      <c r="BL892">
        <v>12</v>
      </c>
      <c r="BM892">
        <v>1</v>
      </c>
      <c r="BN892">
        <v>11</v>
      </c>
      <c r="BO892">
        <v>3</v>
      </c>
      <c r="BP892">
        <v>1</v>
      </c>
      <c r="BQ892">
        <v>1</v>
      </c>
      <c r="BR892">
        <v>3</v>
      </c>
      <c r="BS892">
        <v>1</v>
      </c>
      <c r="BT892">
        <v>1</v>
      </c>
      <c r="BU892">
        <v>1</v>
      </c>
      <c r="BV892">
        <v>0</v>
      </c>
      <c r="BW892">
        <v>0</v>
      </c>
      <c r="BX892">
        <v>0</v>
      </c>
      <c r="BY892">
        <v>6</v>
      </c>
      <c r="BZ892">
        <v>0</v>
      </c>
      <c r="CA892">
        <v>3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1</v>
      </c>
      <c r="CJ892">
        <v>2</v>
      </c>
      <c r="CK892">
        <v>0</v>
      </c>
      <c r="CL892">
        <v>2</v>
      </c>
      <c r="CM892">
        <v>350</v>
      </c>
      <c r="CN892">
        <v>49</v>
      </c>
      <c r="CO892">
        <v>22</v>
      </c>
      <c r="CP892">
        <v>7</v>
      </c>
      <c r="CQ892">
        <v>0</v>
      </c>
      <c r="CR892">
        <v>5</v>
      </c>
      <c r="CS892">
        <v>3</v>
      </c>
      <c r="CT892">
        <v>5</v>
      </c>
      <c r="CU892">
        <v>0</v>
      </c>
      <c r="CV892">
        <v>0</v>
      </c>
      <c r="CW892">
        <v>2</v>
      </c>
      <c r="CX892">
        <v>0</v>
      </c>
      <c r="CY892">
        <v>0</v>
      </c>
      <c r="CZ892">
        <v>0</v>
      </c>
      <c r="DA892">
        <v>0</v>
      </c>
      <c r="DB892">
        <v>1</v>
      </c>
      <c r="DC892">
        <v>1</v>
      </c>
      <c r="DD892">
        <v>3</v>
      </c>
      <c r="DE892">
        <v>49</v>
      </c>
      <c r="DF892">
        <v>74</v>
      </c>
      <c r="DG892">
        <v>42</v>
      </c>
      <c r="DH892">
        <v>4</v>
      </c>
      <c r="DI892">
        <v>11</v>
      </c>
      <c r="DJ892">
        <v>5</v>
      </c>
      <c r="DK892">
        <v>6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1</v>
      </c>
      <c r="DX892">
        <v>0</v>
      </c>
      <c r="DY892">
        <v>0</v>
      </c>
      <c r="DZ892">
        <v>0</v>
      </c>
      <c r="EA892">
        <v>1</v>
      </c>
      <c r="EB892">
        <v>0</v>
      </c>
      <c r="EC892">
        <v>0</v>
      </c>
      <c r="ED892">
        <v>2</v>
      </c>
      <c r="EE892">
        <v>0</v>
      </c>
      <c r="EF892">
        <v>0</v>
      </c>
      <c r="EG892">
        <v>0</v>
      </c>
      <c r="EH892">
        <v>0</v>
      </c>
      <c r="EI892">
        <v>1</v>
      </c>
      <c r="EJ892">
        <v>1</v>
      </c>
      <c r="EK892">
        <v>74</v>
      </c>
      <c r="EL892">
        <v>30</v>
      </c>
      <c r="EM892">
        <v>14</v>
      </c>
      <c r="EN892">
        <v>5</v>
      </c>
      <c r="EO892">
        <v>1</v>
      </c>
      <c r="EP892">
        <v>1</v>
      </c>
      <c r="EQ892">
        <v>1</v>
      </c>
      <c r="ER892">
        <v>0</v>
      </c>
      <c r="ES892">
        <v>0</v>
      </c>
      <c r="ET892">
        <v>1</v>
      </c>
      <c r="EU892">
        <v>0</v>
      </c>
      <c r="EV892">
        <v>0</v>
      </c>
      <c r="EW892">
        <v>1</v>
      </c>
      <c r="EX892">
        <v>0</v>
      </c>
      <c r="EY892">
        <v>0</v>
      </c>
      <c r="EZ892">
        <v>2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2</v>
      </c>
      <c r="FH892">
        <v>1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1</v>
      </c>
      <c r="FO892">
        <v>0</v>
      </c>
      <c r="FP892">
        <v>30</v>
      </c>
      <c r="FQ892">
        <v>125</v>
      </c>
      <c r="FR892">
        <v>72</v>
      </c>
      <c r="FS892">
        <v>27</v>
      </c>
      <c r="FT892">
        <v>7</v>
      </c>
      <c r="FU892">
        <v>5</v>
      </c>
      <c r="FV892">
        <v>0</v>
      </c>
      <c r="FW892">
        <v>0</v>
      </c>
      <c r="FX892">
        <v>1</v>
      </c>
      <c r="FY892">
        <v>0</v>
      </c>
      <c r="FZ892">
        <v>1</v>
      </c>
      <c r="GA892">
        <v>0</v>
      </c>
      <c r="GB892">
        <v>1</v>
      </c>
      <c r="GC892">
        <v>1</v>
      </c>
      <c r="GD892">
        <v>1</v>
      </c>
      <c r="GE892">
        <v>0</v>
      </c>
      <c r="GF892">
        <v>0</v>
      </c>
      <c r="GG892">
        <v>0</v>
      </c>
      <c r="GH892">
        <v>0</v>
      </c>
      <c r="GI892">
        <v>1</v>
      </c>
      <c r="GJ892">
        <v>0</v>
      </c>
      <c r="GK892">
        <v>0</v>
      </c>
      <c r="GL892">
        <v>0</v>
      </c>
      <c r="GM892">
        <v>0</v>
      </c>
      <c r="GN892">
        <v>3</v>
      </c>
      <c r="GO892">
        <v>2</v>
      </c>
      <c r="GP892">
        <v>1</v>
      </c>
      <c r="GQ892">
        <v>1</v>
      </c>
      <c r="GR892">
        <v>0</v>
      </c>
      <c r="GS892">
        <v>0</v>
      </c>
      <c r="GT892">
        <v>1</v>
      </c>
      <c r="GU892">
        <v>125</v>
      </c>
      <c r="GV892">
        <v>87</v>
      </c>
      <c r="GW892">
        <v>24</v>
      </c>
      <c r="GX892">
        <v>5</v>
      </c>
      <c r="GY892">
        <v>4</v>
      </c>
      <c r="GZ892">
        <v>2</v>
      </c>
      <c r="HA892">
        <v>9</v>
      </c>
      <c r="HB892">
        <v>1</v>
      </c>
      <c r="HC892">
        <v>13</v>
      </c>
      <c r="HD892">
        <v>2</v>
      </c>
      <c r="HE892">
        <v>1</v>
      </c>
      <c r="HF892">
        <v>1</v>
      </c>
      <c r="HG892">
        <v>6</v>
      </c>
      <c r="HH892">
        <v>1</v>
      </c>
      <c r="HI892">
        <v>2</v>
      </c>
      <c r="HJ892">
        <v>0</v>
      </c>
      <c r="HK892">
        <v>0</v>
      </c>
      <c r="HL892">
        <v>3</v>
      </c>
      <c r="HM892">
        <v>1</v>
      </c>
      <c r="HN892">
        <v>0</v>
      </c>
      <c r="HO892">
        <v>5</v>
      </c>
      <c r="HP892">
        <v>0</v>
      </c>
      <c r="HQ892">
        <v>3</v>
      </c>
      <c r="HR892">
        <v>2</v>
      </c>
      <c r="HS892">
        <v>1</v>
      </c>
      <c r="HT892">
        <v>0</v>
      </c>
      <c r="HU892">
        <v>0</v>
      </c>
      <c r="HV892">
        <v>1</v>
      </c>
      <c r="HW892">
        <v>0</v>
      </c>
      <c r="HX892">
        <v>0</v>
      </c>
      <c r="HY892">
        <v>0</v>
      </c>
      <c r="HZ892">
        <v>0</v>
      </c>
      <c r="IA892">
        <v>87</v>
      </c>
      <c r="IB892">
        <v>93</v>
      </c>
      <c r="IC892">
        <v>54</v>
      </c>
      <c r="ID892">
        <v>7</v>
      </c>
      <c r="IE892">
        <v>3</v>
      </c>
      <c r="IF892">
        <v>3</v>
      </c>
      <c r="IG892">
        <v>5</v>
      </c>
      <c r="IH892">
        <v>2</v>
      </c>
      <c r="II892">
        <v>2</v>
      </c>
      <c r="IJ892">
        <v>0</v>
      </c>
      <c r="IK892">
        <v>1</v>
      </c>
      <c r="IL892">
        <v>2</v>
      </c>
      <c r="IM892">
        <v>2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4</v>
      </c>
      <c r="IT892">
        <v>0</v>
      </c>
      <c r="IU892">
        <v>0</v>
      </c>
      <c r="IV892">
        <v>1</v>
      </c>
      <c r="IW892">
        <v>0</v>
      </c>
      <c r="IX892">
        <v>0</v>
      </c>
      <c r="IY892">
        <v>0</v>
      </c>
      <c r="IZ892">
        <v>0</v>
      </c>
      <c r="JA892">
        <v>1</v>
      </c>
      <c r="JB892">
        <v>0</v>
      </c>
      <c r="JC892">
        <v>0</v>
      </c>
      <c r="JD892">
        <v>0</v>
      </c>
      <c r="JE892">
        <v>6</v>
      </c>
      <c r="JF892">
        <v>93</v>
      </c>
      <c r="JG892">
        <v>0</v>
      </c>
      <c r="JH892">
        <v>0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0</v>
      </c>
      <c r="JV892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</row>
    <row r="893" spans="1:332">
      <c r="A893" t="s">
        <v>187</v>
      </c>
      <c r="B893" t="s">
        <v>1</v>
      </c>
      <c r="C893" t="str">
        <f>"066301"</f>
        <v>066301</v>
      </c>
      <c r="D893" t="s">
        <v>186</v>
      </c>
      <c r="E893">
        <v>111</v>
      </c>
      <c r="F893">
        <v>2026</v>
      </c>
      <c r="G893">
        <v>1550</v>
      </c>
      <c r="H893">
        <v>281</v>
      </c>
      <c r="I893">
        <v>1269</v>
      </c>
      <c r="J893">
        <v>0</v>
      </c>
      <c r="K893">
        <v>11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1269</v>
      </c>
      <c r="T893">
        <v>0</v>
      </c>
      <c r="U893">
        <v>0</v>
      </c>
      <c r="V893">
        <v>1269</v>
      </c>
      <c r="W893">
        <v>8</v>
      </c>
      <c r="X893">
        <v>5</v>
      </c>
      <c r="Y893">
        <v>3</v>
      </c>
      <c r="Z893">
        <v>0</v>
      </c>
      <c r="AA893">
        <v>1261</v>
      </c>
      <c r="AB893">
        <v>530</v>
      </c>
      <c r="AC893">
        <v>72</v>
      </c>
      <c r="AD893">
        <v>47</v>
      </c>
      <c r="AE893">
        <v>106</v>
      </c>
      <c r="AF893">
        <v>6</v>
      </c>
      <c r="AG893">
        <v>4</v>
      </c>
      <c r="AH893">
        <v>4</v>
      </c>
      <c r="AI893">
        <v>72</v>
      </c>
      <c r="AJ893">
        <v>2</v>
      </c>
      <c r="AK893">
        <v>19</v>
      </c>
      <c r="AL893">
        <v>135</v>
      </c>
      <c r="AM893">
        <v>10</v>
      </c>
      <c r="AN893">
        <v>2</v>
      </c>
      <c r="AO893">
        <v>5</v>
      </c>
      <c r="AP893">
        <v>6</v>
      </c>
      <c r="AQ893">
        <v>0</v>
      </c>
      <c r="AR893">
        <v>1</v>
      </c>
      <c r="AS893">
        <v>0</v>
      </c>
      <c r="AT893">
        <v>4</v>
      </c>
      <c r="AU893">
        <v>0</v>
      </c>
      <c r="AV893">
        <v>0</v>
      </c>
      <c r="AW893">
        <v>7</v>
      </c>
      <c r="AX893">
        <v>2</v>
      </c>
      <c r="AY893">
        <v>1</v>
      </c>
      <c r="AZ893">
        <v>1</v>
      </c>
      <c r="BA893">
        <v>3</v>
      </c>
      <c r="BB893">
        <v>0</v>
      </c>
      <c r="BC893">
        <v>1</v>
      </c>
      <c r="BD893">
        <v>2</v>
      </c>
      <c r="BE893">
        <v>0</v>
      </c>
      <c r="BF893">
        <v>18</v>
      </c>
      <c r="BG893">
        <v>530</v>
      </c>
      <c r="BH893">
        <v>309</v>
      </c>
      <c r="BI893">
        <v>179</v>
      </c>
      <c r="BJ893">
        <v>49</v>
      </c>
      <c r="BK893">
        <v>20</v>
      </c>
      <c r="BL893">
        <v>9</v>
      </c>
      <c r="BM893">
        <v>1</v>
      </c>
      <c r="BN893">
        <v>18</v>
      </c>
      <c r="BO893">
        <v>4</v>
      </c>
      <c r="BP893">
        <v>0</v>
      </c>
      <c r="BQ893">
        <v>1</v>
      </c>
      <c r="BR893">
        <v>6</v>
      </c>
      <c r="BS893">
        <v>0</v>
      </c>
      <c r="BT893">
        <v>4</v>
      </c>
      <c r="BU893">
        <v>1</v>
      </c>
      <c r="BV893">
        <v>0</v>
      </c>
      <c r="BW893">
        <v>0</v>
      </c>
      <c r="BX893">
        <v>1</v>
      </c>
      <c r="BY893">
        <v>7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1</v>
      </c>
      <c r="CF893">
        <v>0</v>
      </c>
      <c r="CG893">
        <v>0</v>
      </c>
      <c r="CH893">
        <v>1</v>
      </c>
      <c r="CI893">
        <v>0</v>
      </c>
      <c r="CJ893">
        <v>4</v>
      </c>
      <c r="CK893">
        <v>1</v>
      </c>
      <c r="CL893">
        <v>2</v>
      </c>
      <c r="CM893">
        <v>309</v>
      </c>
      <c r="CN893">
        <v>47</v>
      </c>
      <c r="CO893">
        <v>23</v>
      </c>
      <c r="CP893">
        <v>10</v>
      </c>
      <c r="CQ893">
        <v>3</v>
      </c>
      <c r="CR893">
        <v>3</v>
      </c>
      <c r="CS893">
        <v>0</v>
      </c>
      <c r="CT893">
        <v>1</v>
      </c>
      <c r="CU893">
        <v>0</v>
      </c>
      <c r="CV893">
        <v>0</v>
      </c>
      <c r="CW893">
        <v>3</v>
      </c>
      <c r="CX893">
        <v>1</v>
      </c>
      <c r="CY893">
        <v>1</v>
      </c>
      <c r="CZ893">
        <v>0</v>
      </c>
      <c r="DA893">
        <v>0</v>
      </c>
      <c r="DB893">
        <v>0</v>
      </c>
      <c r="DC893">
        <v>0</v>
      </c>
      <c r="DD893">
        <v>2</v>
      </c>
      <c r="DE893">
        <v>47</v>
      </c>
      <c r="DF893">
        <v>71</v>
      </c>
      <c r="DG893">
        <v>38</v>
      </c>
      <c r="DH893">
        <v>6</v>
      </c>
      <c r="DI893">
        <v>15</v>
      </c>
      <c r="DJ893">
        <v>1</v>
      </c>
      <c r="DK893">
        <v>1</v>
      </c>
      <c r="DL893">
        <v>1</v>
      </c>
      <c r="DM893">
        <v>0</v>
      </c>
      <c r="DN893">
        <v>0</v>
      </c>
      <c r="DO893">
        <v>1</v>
      </c>
      <c r="DP893">
        <v>1</v>
      </c>
      <c r="DQ893">
        <v>0</v>
      </c>
      <c r="DR893">
        <v>0</v>
      </c>
      <c r="DS893">
        <v>1</v>
      </c>
      <c r="DT893">
        <v>1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3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1</v>
      </c>
      <c r="EG893">
        <v>0</v>
      </c>
      <c r="EH893">
        <v>0</v>
      </c>
      <c r="EI893">
        <v>0</v>
      </c>
      <c r="EJ893">
        <v>1</v>
      </c>
      <c r="EK893">
        <v>71</v>
      </c>
      <c r="EL893">
        <v>36</v>
      </c>
      <c r="EM893">
        <v>16</v>
      </c>
      <c r="EN893">
        <v>2</v>
      </c>
      <c r="EO893">
        <v>5</v>
      </c>
      <c r="EP893">
        <v>1</v>
      </c>
      <c r="EQ893">
        <v>0</v>
      </c>
      <c r="ER893">
        <v>2</v>
      </c>
      <c r="ES893">
        <v>0</v>
      </c>
      <c r="ET893">
        <v>1</v>
      </c>
      <c r="EU893">
        <v>0</v>
      </c>
      <c r="EV893">
        <v>0</v>
      </c>
      <c r="EW893">
        <v>4</v>
      </c>
      <c r="EX893">
        <v>0</v>
      </c>
      <c r="EY893">
        <v>0</v>
      </c>
      <c r="EZ893">
        <v>1</v>
      </c>
      <c r="FA893">
        <v>1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1</v>
      </c>
      <c r="FH893">
        <v>0</v>
      </c>
      <c r="FI893">
        <v>0</v>
      </c>
      <c r="FJ893">
        <v>1</v>
      </c>
      <c r="FK893">
        <v>1</v>
      </c>
      <c r="FL893">
        <v>0</v>
      </c>
      <c r="FM893">
        <v>0</v>
      </c>
      <c r="FN893">
        <v>0</v>
      </c>
      <c r="FO893">
        <v>0</v>
      </c>
      <c r="FP893">
        <v>36</v>
      </c>
      <c r="FQ893">
        <v>107</v>
      </c>
      <c r="FR893">
        <v>62</v>
      </c>
      <c r="FS893">
        <v>27</v>
      </c>
      <c r="FT893">
        <v>4</v>
      </c>
      <c r="FU893">
        <v>3</v>
      </c>
      <c r="FV893">
        <v>1</v>
      </c>
      <c r="FW893">
        <v>0</v>
      </c>
      <c r="FX893">
        <v>2</v>
      </c>
      <c r="FY893">
        <v>2</v>
      </c>
      <c r="FZ893">
        <v>0</v>
      </c>
      <c r="GA893">
        <v>0</v>
      </c>
      <c r="GB893">
        <v>2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1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1</v>
      </c>
      <c r="GO893">
        <v>0</v>
      </c>
      <c r="GP893">
        <v>0</v>
      </c>
      <c r="GQ893">
        <v>0</v>
      </c>
      <c r="GR893">
        <v>0</v>
      </c>
      <c r="GS893">
        <v>1</v>
      </c>
      <c r="GT893">
        <v>1</v>
      </c>
      <c r="GU893">
        <v>107</v>
      </c>
      <c r="GV893">
        <v>80</v>
      </c>
      <c r="GW893">
        <v>27</v>
      </c>
      <c r="GX893">
        <v>6</v>
      </c>
      <c r="GY893">
        <v>3</v>
      </c>
      <c r="GZ893">
        <v>2</v>
      </c>
      <c r="HA893">
        <v>6</v>
      </c>
      <c r="HB893">
        <v>0</v>
      </c>
      <c r="HC893">
        <v>15</v>
      </c>
      <c r="HD893">
        <v>2</v>
      </c>
      <c r="HE893">
        <v>0</v>
      </c>
      <c r="HF893">
        <v>0</v>
      </c>
      <c r="HG893">
        <v>2</v>
      </c>
      <c r="HH893">
        <v>0</v>
      </c>
      <c r="HI893">
        <v>1</v>
      </c>
      <c r="HJ893">
        <v>0</v>
      </c>
      <c r="HK893">
        <v>0</v>
      </c>
      <c r="HL893">
        <v>2</v>
      </c>
      <c r="HM893">
        <v>0</v>
      </c>
      <c r="HN893">
        <v>2</v>
      </c>
      <c r="HO893">
        <v>1</v>
      </c>
      <c r="HP893">
        <v>1</v>
      </c>
      <c r="HQ893">
        <v>4</v>
      </c>
      <c r="HR893">
        <v>2</v>
      </c>
      <c r="HS893">
        <v>0</v>
      </c>
      <c r="HT893">
        <v>0</v>
      </c>
      <c r="HU893">
        <v>2</v>
      </c>
      <c r="HV893">
        <v>1</v>
      </c>
      <c r="HW893">
        <v>0</v>
      </c>
      <c r="HX893">
        <v>0</v>
      </c>
      <c r="HY893">
        <v>1</v>
      </c>
      <c r="HZ893">
        <v>0</v>
      </c>
      <c r="IA893">
        <v>80</v>
      </c>
      <c r="IB893">
        <v>71</v>
      </c>
      <c r="IC893">
        <v>35</v>
      </c>
      <c r="ID893">
        <v>5</v>
      </c>
      <c r="IE893">
        <v>6</v>
      </c>
      <c r="IF893">
        <v>2</v>
      </c>
      <c r="IG893">
        <v>2</v>
      </c>
      <c r="IH893">
        <v>6</v>
      </c>
      <c r="II893">
        <v>1</v>
      </c>
      <c r="IJ893">
        <v>0</v>
      </c>
      <c r="IK893">
        <v>1</v>
      </c>
      <c r="IL893">
        <v>2</v>
      </c>
      <c r="IM893">
        <v>1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1</v>
      </c>
      <c r="IW893">
        <v>0</v>
      </c>
      <c r="IX893">
        <v>1</v>
      </c>
      <c r="IY893">
        <v>2</v>
      </c>
      <c r="IZ893">
        <v>0</v>
      </c>
      <c r="JA893">
        <v>1</v>
      </c>
      <c r="JB893">
        <v>1</v>
      </c>
      <c r="JC893">
        <v>0</v>
      </c>
      <c r="JD893">
        <v>1</v>
      </c>
      <c r="JE893">
        <v>3</v>
      </c>
      <c r="JF893">
        <v>71</v>
      </c>
      <c r="JG893">
        <v>1</v>
      </c>
      <c r="JH893">
        <v>0</v>
      </c>
      <c r="JI893">
        <v>1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0</v>
      </c>
      <c r="JX893">
        <v>1</v>
      </c>
      <c r="JY893">
        <v>1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1</v>
      </c>
      <c r="KL893">
        <v>0</v>
      </c>
      <c r="KM893">
        <v>0</v>
      </c>
      <c r="KN893">
        <v>0</v>
      </c>
      <c r="KO893">
        <v>0</v>
      </c>
      <c r="KP893">
        <v>1</v>
      </c>
      <c r="KQ893">
        <v>8</v>
      </c>
      <c r="KR893">
        <v>2</v>
      </c>
      <c r="KS893">
        <v>0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0</v>
      </c>
      <c r="LD893">
        <v>0</v>
      </c>
      <c r="LE893">
        <v>0</v>
      </c>
      <c r="LF893">
        <v>2</v>
      </c>
      <c r="LG893">
        <v>0</v>
      </c>
      <c r="LH893">
        <v>0</v>
      </c>
      <c r="LI893">
        <v>0</v>
      </c>
      <c r="LJ893">
        <v>0</v>
      </c>
      <c r="LK893">
        <v>1</v>
      </c>
      <c r="LL893">
        <v>0</v>
      </c>
      <c r="LM893">
        <v>0</v>
      </c>
      <c r="LN893">
        <v>0</v>
      </c>
      <c r="LO893">
        <v>0</v>
      </c>
      <c r="LP893">
        <v>1</v>
      </c>
      <c r="LQ893">
        <v>0</v>
      </c>
      <c r="LR893">
        <v>0</v>
      </c>
      <c r="LS893">
        <v>2</v>
      </c>
      <c r="LT893">
        <v>8</v>
      </c>
    </row>
    <row r="894" spans="1:332">
      <c r="A894" t="s">
        <v>185</v>
      </c>
      <c r="B894" t="s">
        <v>1</v>
      </c>
      <c r="C894" t="str">
        <f>"066301"</f>
        <v>066301</v>
      </c>
      <c r="D894" t="s">
        <v>184</v>
      </c>
      <c r="E894">
        <v>112</v>
      </c>
      <c r="F894">
        <v>1800</v>
      </c>
      <c r="G894">
        <v>1370</v>
      </c>
      <c r="H894">
        <v>248</v>
      </c>
      <c r="I894">
        <v>1122</v>
      </c>
      <c r="J894">
        <v>1</v>
      </c>
      <c r="K894">
        <v>14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1122</v>
      </c>
      <c r="T894">
        <v>0</v>
      </c>
      <c r="U894">
        <v>0</v>
      </c>
      <c r="V894">
        <v>1122</v>
      </c>
      <c r="W894">
        <v>16</v>
      </c>
      <c r="X894">
        <v>6</v>
      </c>
      <c r="Y894">
        <v>10</v>
      </c>
      <c r="Z894">
        <v>0</v>
      </c>
      <c r="AA894">
        <v>1106</v>
      </c>
      <c r="AB894">
        <v>450</v>
      </c>
      <c r="AC894">
        <v>84</v>
      </c>
      <c r="AD894">
        <v>32</v>
      </c>
      <c r="AE894">
        <v>63</v>
      </c>
      <c r="AF894">
        <v>3</v>
      </c>
      <c r="AG894">
        <v>3</v>
      </c>
      <c r="AH894">
        <v>3</v>
      </c>
      <c r="AI894">
        <v>60</v>
      </c>
      <c r="AJ894">
        <v>2</v>
      </c>
      <c r="AK894">
        <v>25</v>
      </c>
      <c r="AL894">
        <v>111</v>
      </c>
      <c r="AM894">
        <v>8</v>
      </c>
      <c r="AN894">
        <v>1</v>
      </c>
      <c r="AO894">
        <v>7</v>
      </c>
      <c r="AP894">
        <v>2</v>
      </c>
      <c r="AQ894">
        <v>0</v>
      </c>
      <c r="AR894">
        <v>2</v>
      </c>
      <c r="AS894">
        <v>0</v>
      </c>
      <c r="AT894">
        <v>1</v>
      </c>
      <c r="AU894">
        <v>0</v>
      </c>
      <c r="AV894">
        <v>0</v>
      </c>
      <c r="AW894">
        <v>11</v>
      </c>
      <c r="AX894">
        <v>3</v>
      </c>
      <c r="AY894">
        <v>0</v>
      </c>
      <c r="AZ894">
        <v>3</v>
      </c>
      <c r="BA894">
        <v>4</v>
      </c>
      <c r="BB894">
        <v>0</v>
      </c>
      <c r="BC894">
        <v>0</v>
      </c>
      <c r="BD894">
        <v>3</v>
      </c>
      <c r="BE894">
        <v>0</v>
      </c>
      <c r="BF894">
        <v>19</v>
      </c>
      <c r="BG894">
        <v>450</v>
      </c>
      <c r="BH894">
        <v>256</v>
      </c>
      <c r="BI894">
        <v>162</v>
      </c>
      <c r="BJ894">
        <v>21</v>
      </c>
      <c r="BK894">
        <v>20</v>
      </c>
      <c r="BL894">
        <v>18</v>
      </c>
      <c r="BM894">
        <v>0</v>
      </c>
      <c r="BN894">
        <v>17</v>
      </c>
      <c r="BO894">
        <v>4</v>
      </c>
      <c r="BP894">
        <v>0</v>
      </c>
      <c r="BQ894">
        <v>0</v>
      </c>
      <c r="BR894">
        <v>4</v>
      </c>
      <c r="BS894">
        <v>0</v>
      </c>
      <c r="BT894">
        <v>3</v>
      </c>
      <c r="BU894">
        <v>1</v>
      </c>
      <c r="BV894">
        <v>0</v>
      </c>
      <c r="BW894">
        <v>0</v>
      </c>
      <c r="BX894">
        <v>0</v>
      </c>
      <c r="BY894">
        <v>2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1</v>
      </c>
      <c r="CF894">
        <v>0</v>
      </c>
      <c r="CG894">
        <v>1</v>
      </c>
      <c r="CH894">
        <v>0</v>
      </c>
      <c r="CI894">
        <v>1</v>
      </c>
      <c r="CJ894">
        <v>0</v>
      </c>
      <c r="CK894">
        <v>0</v>
      </c>
      <c r="CL894">
        <v>1</v>
      </c>
      <c r="CM894">
        <v>256</v>
      </c>
      <c r="CN894">
        <v>32</v>
      </c>
      <c r="CO894">
        <v>13</v>
      </c>
      <c r="CP894">
        <v>6</v>
      </c>
      <c r="CQ894">
        <v>0</v>
      </c>
      <c r="CR894">
        <v>0</v>
      </c>
      <c r="CS894">
        <v>2</v>
      </c>
      <c r="CT894">
        <v>1</v>
      </c>
      <c r="CU894">
        <v>1</v>
      </c>
      <c r="CV894">
        <v>4</v>
      </c>
      <c r="CW894">
        <v>2</v>
      </c>
      <c r="CX894">
        <v>0</v>
      </c>
      <c r="CY894">
        <v>1</v>
      </c>
      <c r="CZ894">
        <v>0</v>
      </c>
      <c r="DA894">
        <v>0</v>
      </c>
      <c r="DB894">
        <v>1</v>
      </c>
      <c r="DC894">
        <v>0</v>
      </c>
      <c r="DD894">
        <v>1</v>
      </c>
      <c r="DE894">
        <v>32</v>
      </c>
      <c r="DF894">
        <v>74</v>
      </c>
      <c r="DG894">
        <v>41</v>
      </c>
      <c r="DH894">
        <v>5</v>
      </c>
      <c r="DI894">
        <v>8</v>
      </c>
      <c r="DJ894">
        <v>6</v>
      </c>
      <c r="DK894">
        <v>1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2</v>
      </c>
      <c r="DR894">
        <v>1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1</v>
      </c>
      <c r="EA894">
        <v>0</v>
      </c>
      <c r="EB894">
        <v>3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1</v>
      </c>
      <c r="EI894">
        <v>1</v>
      </c>
      <c r="EJ894">
        <v>4</v>
      </c>
      <c r="EK894">
        <v>74</v>
      </c>
      <c r="EL894">
        <v>28</v>
      </c>
      <c r="EM894">
        <v>9</v>
      </c>
      <c r="EN894">
        <v>3</v>
      </c>
      <c r="EO894">
        <v>2</v>
      </c>
      <c r="EP894">
        <v>0</v>
      </c>
      <c r="EQ894">
        <v>2</v>
      </c>
      <c r="ER894">
        <v>0</v>
      </c>
      <c r="ES894">
        <v>0</v>
      </c>
      <c r="ET894">
        <v>0</v>
      </c>
      <c r="EU894">
        <v>0</v>
      </c>
      <c r="EV894">
        <v>1</v>
      </c>
      <c r="EW894">
        <v>2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1</v>
      </c>
      <c r="FD894">
        <v>1</v>
      </c>
      <c r="FE894">
        <v>0</v>
      </c>
      <c r="FF894">
        <v>2</v>
      </c>
      <c r="FG894">
        <v>2</v>
      </c>
      <c r="FH894">
        <v>0</v>
      </c>
      <c r="FI894">
        <v>0</v>
      </c>
      <c r="FJ894">
        <v>0</v>
      </c>
      <c r="FK894">
        <v>0</v>
      </c>
      <c r="FL894">
        <v>1</v>
      </c>
      <c r="FM894">
        <v>0</v>
      </c>
      <c r="FN894">
        <v>0</v>
      </c>
      <c r="FO894">
        <v>2</v>
      </c>
      <c r="FP894">
        <v>28</v>
      </c>
      <c r="FQ894">
        <v>80</v>
      </c>
      <c r="FR894">
        <v>39</v>
      </c>
      <c r="FS894">
        <v>25</v>
      </c>
      <c r="FT894">
        <v>2</v>
      </c>
      <c r="FU894">
        <v>2</v>
      </c>
      <c r="FV894">
        <v>0</v>
      </c>
      <c r="FW894">
        <v>0</v>
      </c>
      <c r="FX894">
        <v>2</v>
      </c>
      <c r="FY894">
        <v>1</v>
      </c>
      <c r="FZ894">
        <v>3</v>
      </c>
      <c r="GA894">
        <v>0</v>
      </c>
      <c r="GB894">
        <v>0</v>
      </c>
      <c r="GC894">
        <v>0</v>
      </c>
      <c r="GD894">
        <v>0</v>
      </c>
      <c r="GE894">
        <v>0</v>
      </c>
      <c r="GF894">
        <v>0</v>
      </c>
      <c r="GG894">
        <v>0</v>
      </c>
      <c r="GH894">
        <v>0</v>
      </c>
      <c r="GI894">
        <v>1</v>
      </c>
      <c r="GJ894">
        <v>0</v>
      </c>
      <c r="GK894">
        <v>0</v>
      </c>
      <c r="GL894">
        <v>0</v>
      </c>
      <c r="GM894">
        <v>0</v>
      </c>
      <c r="GN894">
        <v>0</v>
      </c>
      <c r="GO894">
        <v>1</v>
      </c>
      <c r="GP894">
        <v>0</v>
      </c>
      <c r="GQ894">
        <v>0</v>
      </c>
      <c r="GR894">
        <v>0</v>
      </c>
      <c r="GS894">
        <v>0</v>
      </c>
      <c r="GT894">
        <v>4</v>
      </c>
      <c r="GU894">
        <v>80</v>
      </c>
      <c r="GV894">
        <v>101</v>
      </c>
      <c r="GW894">
        <v>45</v>
      </c>
      <c r="GX894">
        <v>4</v>
      </c>
      <c r="GY894">
        <v>1</v>
      </c>
      <c r="GZ894">
        <v>5</v>
      </c>
      <c r="HA894">
        <v>3</v>
      </c>
      <c r="HB894">
        <v>3</v>
      </c>
      <c r="HC894">
        <v>8</v>
      </c>
      <c r="HD894">
        <v>0</v>
      </c>
      <c r="HE894">
        <v>1</v>
      </c>
      <c r="HF894">
        <v>1</v>
      </c>
      <c r="HG894">
        <v>2</v>
      </c>
      <c r="HH894">
        <v>1</v>
      </c>
      <c r="HI894">
        <v>1</v>
      </c>
      <c r="HJ894">
        <v>0</v>
      </c>
      <c r="HK894">
        <v>0</v>
      </c>
      <c r="HL894">
        <v>0</v>
      </c>
      <c r="HM894">
        <v>2</v>
      </c>
      <c r="HN894">
        <v>0</v>
      </c>
      <c r="HO894">
        <v>2</v>
      </c>
      <c r="HP894">
        <v>0</v>
      </c>
      <c r="HQ894">
        <v>4</v>
      </c>
      <c r="HR894">
        <v>3</v>
      </c>
      <c r="HS894">
        <v>0</v>
      </c>
      <c r="HT894">
        <v>0</v>
      </c>
      <c r="HU894">
        <v>3</v>
      </c>
      <c r="HV894">
        <v>1</v>
      </c>
      <c r="HW894">
        <v>3</v>
      </c>
      <c r="HX894">
        <v>3</v>
      </c>
      <c r="HY894">
        <v>3</v>
      </c>
      <c r="HZ894">
        <v>2</v>
      </c>
      <c r="IA894">
        <v>101</v>
      </c>
      <c r="IB894">
        <v>79</v>
      </c>
      <c r="IC894">
        <v>37</v>
      </c>
      <c r="ID894">
        <v>4</v>
      </c>
      <c r="IE894">
        <v>6</v>
      </c>
      <c r="IF894">
        <v>0</v>
      </c>
      <c r="IG894">
        <v>1</v>
      </c>
      <c r="IH894">
        <v>14</v>
      </c>
      <c r="II894">
        <v>2</v>
      </c>
      <c r="IJ894">
        <v>1</v>
      </c>
      <c r="IK894">
        <v>0</v>
      </c>
      <c r="IL894">
        <v>5</v>
      </c>
      <c r="IM894">
        <v>2</v>
      </c>
      <c r="IN894">
        <v>0</v>
      </c>
      <c r="IO894">
        <v>0</v>
      </c>
      <c r="IP894">
        <v>1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3</v>
      </c>
      <c r="IX894">
        <v>0</v>
      </c>
      <c r="IY894">
        <v>0</v>
      </c>
      <c r="IZ894">
        <v>1</v>
      </c>
      <c r="JA894">
        <v>0</v>
      </c>
      <c r="JB894">
        <v>0</v>
      </c>
      <c r="JC894">
        <v>0</v>
      </c>
      <c r="JD894">
        <v>1</v>
      </c>
      <c r="JE894">
        <v>1</v>
      </c>
      <c r="JF894">
        <v>79</v>
      </c>
      <c r="JG894">
        <v>0</v>
      </c>
      <c r="JH894">
        <v>0</v>
      </c>
      <c r="JI894">
        <v>0</v>
      </c>
      <c r="JJ894">
        <v>0</v>
      </c>
      <c r="JK894">
        <v>0</v>
      </c>
      <c r="JL894">
        <v>0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0</v>
      </c>
      <c r="JS894">
        <v>0</v>
      </c>
      <c r="JT894">
        <v>0</v>
      </c>
      <c r="JU894">
        <v>0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6</v>
      </c>
      <c r="KR894">
        <v>1</v>
      </c>
      <c r="KS894">
        <v>0</v>
      </c>
      <c r="KT894">
        <v>2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1</v>
      </c>
      <c r="LI894">
        <v>0</v>
      </c>
      <c r="LJ894">
        <v>0</v>
      </c>
      <c r="LK894">
        <v>1</v>
      </c>
      <c r="LL894">
        <v>0</v>
      </c>
      <c r="LM894">
        <v>0</v>
      </c>
      <c r="LN894">
        <v>1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6</v>
      </c>
    </row>
    <row r="895" spans="1:332">
      <c r="A895" t="s">
        <v>183</v>
      </c>
      <c r="B895" t="s">
        <v>1</v>
      </c>
      <c r="C895" t="str">
        <f>"066301"</f>
        <v>066301</v>
      </c>
      <c r="D895" t="s">
        <v>182</v>
      </c>
      <c r="E895">
        <v>113</v>
      </c>
      <c r="F895">
        <v>1629</v>
      </c>
      <c r="G895">
        <v>1240</v>
      </c>
      <c r="H895">
        <v>255</v>
      </c>
      <c r="I895">
        <v>985</v>
      </c>
      <c r="J895">
        <v>0</v>
      </c>
      <c r="K895">
        <v>11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985</v>
      </c>
      <c r="T895">
        <v>0</v>
      </c>
      <c r="U895">
        <v>0</v>
      </c>
      <c r="V895">
        <v>985</v>
      </c>
      <c r="W895">
        <v>11</v>
      </c>
      <c r="X895">
        <v>9</v>
      </c>
      <c r="Y895">
        <v>2</v>
      </c>
      <c r="Z895">
        <v>0</v>
      </c>
      <c r="AA895">
        <v>974</v>
      </c>
      <c r="AB895">
        <v>419</v>
      </c>
      <c r="AC895">
        <v>76</v>
      </c>
      <c r="AD895">
        <v>38</v>
      </c>
      <c r="AE895">
        <v>41</v>
      </c>
      <c r="AF895">
        <v>2</v>
      </c>
      <c r="AG895">
        <v>3</v>
      </c>
      <c r="AH895">
        <v>1</v>
      </c>
      <c r="AI895">
        <v>57</v>
      </c>
      <c r="AJ895">
        <v>1</v>
      </c>
      <c r="AK895">
        <v>12</v>
      </c>
      <c r="AL895">
        <v>133</v>
      </c>
      <c r="AM895">
        <v>2</v>
      </c>
      <c r="AN895">
        <v>2</v>
      </c>
      <c r="AO895">
        <v>5</v>
      </c>
      <c r="AP895">
        <v>1</v>
      </c>
      <c r="AQ895">
        <v>0</v>
      </c>
      <c r="AR895">
        <v>0</v>
      </c>
      <c r="AS895">
        <v>0</v>
      </c>
      <c r="AT895">
        <v>2</v>
      </c>
      <c r="AU895">
        <v>0</v>
      </c>
      <c r="AV895">
        <v>5</v>
      </c>
      <c r="AW895">
        <v>6</v>
      </c>
      <c r="AX895">
        <v>2</v>
      </c>
      <c r="AY895">
        <v>1</v>
      </c>
      <c r="AZ895">
        <v>3</v>
      </c>
      <c r="BA895">
        <v>1</v>
      </c>
      <c r="BB895">
        <v>2</v>
      </c>
      <c r="BC895">
        <v>3</v>
      </c>
      <c r="BD895">
        <v>4</v>
      </c>
      <c r="BE895">
        <v>1</v>
      </c>
      <c r="BF895">
        <v>15</v>
      </c>
      <c r="BG895">
        <v>419</v>
      </c>
      <c r="BH895">
        <v>225</v>
      </c>
      <c r="BI895">
        <v>140</v>
      </c>
      <c r="BJ895">
        <v>16</v>
      </c>
      <c r="BK895">
        <v>18</v>
      </c>
      <c r="BL895">
        <v>20</v>
      </c>
      <c r="BM895">
        <v>1</v>
      </c>
      <c r="BN895">
        <v>14</v>
      </c>
      <c r="BO895">
        <v>5</v>
      </c>
      <c r="BP895">
        <v>0</v>
      </c>
      <c r="BQ895">
        <v>1</v>
      </c>
      <c r="BR895">
        <v>3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1</v>
      </c>
      <c r="BZ895">
        <v>0</v>
      </c>
      <c r="CA895">
        <v>1</v>
      </c>
      <c r="CB895">
        <v>1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2</v>
      </c>
      <c r="CJ895">
        <v>0</v>
      </c>
      <c r="CK895">
        <v>0</v>
      </c>
      <c r="CL895">
        <v>2</v>
      </c>
      <c r="CM895">
        <v>225</v>
      </c>
      <c r="CN895">
        <v>31</v>
      </c>
      <c r="CO895">
        <v>12</v>
      </c>
      <c r="CP895">
        <v>10</v>
      </c>
      <c r="CQ895">
        <v>0</v>
      </c>
      <c r="CR895">
        <v>1</v>
      </c>
      <c r="CS895">
        <v>0</v>
      </c>
      <c r="CT895">
        <v>0</v>
      </c>
      <c r="CU895">
        <v>1</v>
      </c>
      <c r="CV895">
        <v>1</v>
      </c>
      <c r="CW895">
        <v>2</v>
      </c>
      <c r="CX895">
        <v>2</v>
      </c>
      <c r="CY895">
        <v>1</v>
      </c>
      <c r="CZ895">
        <v>0</v>
      </c>
      <c r="DA895">
        <v>0</v>
      </c>
      <c r="DB895">
        <v>0</v>
      </c>
      <c r="DC895">
        <v>0</v>
      </c>
      <c r="DD895">
        <v>1</v>
      </c>
      <c r="DE895">
        <v>31</v>
      </c>
      <c r="DF895">
        <v>57</v>
      </c>
      <c r="DG895">
        <v>31</v>
      </c>
      <c r="DH895">
        <v>3</v>
      </c>
      <c r="DI895">
        <v>4</v>
      </c>
      <c r="DJ895">
        <v>7</v>
      </c>
      <c r="DK895">
        <v>2</v>
      </c>
      <c r="DL895">
        <v>1</v>
      </c>
      <c r="DM895">
        <v>0</v>
      </c>
      <c r="DN895">
        <v>0</v>
      </c>
      <c r="DO895">
        <v>0</v>
      </c>
      <c r="DP895">
        <v>1</v>
      </c>
      <c r="DQ895">
        <v>1</v>
      </c>
      <c r="DR895">
        <v>0</v>
      </c>
      <c r="DS895">
        <v>1</v>
      </c>
      <c r="DT895">
        <v>1</v>
      </c>
      <c r="DU895">
        <v>0</v>
      </c>
      <c r="DV895">
        <v>0</v>
      </c>
      <c r="DW895">
        <v>1</v>
      </c>
      <c r="DX895">
        <v>0</v>
      </c>
      <c r="DY895">
        <v>0</v>
      </c>
      <c r="DZ895">
        <v>0</v>
      </c>
      <c r="EA895">
        <v>0</v>
      </c>
      <c r="EB895">
        <v>2</v>
      </c>
      <c r="EC895">
        <v>0</v>
      </c>
      <c r="ED895">
        <v>1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1</v>
      </c>
      <c r="EK895">
        <v>57</v>
      </c>
      <c r="EL895">
        <v>23</v>
      </c>
      <c r="EM895">
        <v>9</v>
      </c>
      <c r="EN895">
        <v>7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1</v>
      </c>
      <c r="EW895">
        <v>0</v>
      </c>
      <c r="EX895">
        <v>0</v>
      </c>
      <c r="EY895">
        <v>0</v>
      </c>
      <c r="EZ895">
        <v>2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1</v>
      </c>
      <c r="FH895">
        <v>1</v>
      </c>
      <c r="FI895">
        <v>0</v>
      </c>
      <c r="FJ895">
        <v>0</v>
      </c>
      <c r="FK895">
        <v>0</v>
      </c>
      <c r="FL895">
        <v>0</v>
      </c>
      <c r="FM895">
        <v>1</v>
      </c>
      <c r="FN895">
        <v>0</v>
      </c>
      <c r="FO895">
        <v>1</v>
      </c>
      <c r="FP895">
        <v>23</v>
      </c>
      <c r="FQ895">
        <v>105</v>
      </c>
      <c r="FR895">
        <v>55</v>
      </c>
      <c r="FS895">
        <v>31</v>
      </c>
      <c r="FT895">
        <v>4</v>
      </c>
      <c r="FU895">
        <v>3</v>
      </c>
      <c r="FV895">
        <v>1</v>
      </c>
      <c r="FW895">
        <v>2</v>
      </c>
      <c r="FX895">
        <v>2</v>
      </c>
      <c r="FY895">
        <v>0</v>
      </c>
      <c r="FZ895">
        <v>0</v>
      </c>
      <c r="GA895">
        <v>0</v>
      </c>
      <c r="GB895">
        <v>0</v>
      </c>
      <c r="GC895">
        <v>0</v>
      </c>
      <c r="GD895">
        <v>2</v>
      </c>
      <c r="GE895">
        <v>0</v>
      </c>
      <c r="GF895">
        <v>0</v>
      </c>
      <c r="GG895">
        <v>0</v>
      </c>
      <c r="GH895">
        <v>0</v>
      </c>
      <c r="GI895">
        <v>1</v>
      </c>
      <c r="GJ895">
        <v>0</v>
      </c>
      <c r="GK895">
        <v>0</v>
      </c>
      <c r="GL895">
        <v>0</v>
      </c>
      <c r="GM895">
        <v>2</v>
      </c>
      <c r="GN895">
        <v>1</v>
      </c>
      <c r="GO895">
        <v>0</v>
      </c>
      <c r="GP895">
        <v>1</v>
      </c>
      <c r="GQ895">
        <v>0</v>
      </c>
      <c r="GR895">
        <v>0</v>
      </c>
      <c r="GS895">
        <v>0</v>
      </c>
      <c r="GT895">
        <v>0</v>
      </c>
      <c r="GU895">
        <v>105</v>
      </c>
      <c r="GV895">
        <v>69</v>
      </c>
      <c r="GW895">
        <v>19</v>
      </c>
      <c r="GX895">
        <v>6</v>
      </c>
      <c r="GY895">
        <v>1</v>
      </c>
      <c r="GZ895">
        <v>4</v>
      </c>
      <c r="HA895">
        <v>9</v>
      </c>
      <c r="HB895">
        <v>1</v>
      </c>
      <c r="HC895">
        <v>7</v>
      </c>
      <c r="HD895">
        <v>2</v>
      </c>
      <c r="HE895">
        <v>1</v>
      </c>
      <c r="HF895">
        <v>2</v>
      </c>
      <c r="HG895">
        <v>1</v>
      </c>
      <c r="HH895">
        <v>4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1</v>
      </c>
      <c r="HP895">
        <v>0</v>
      </c>
      <c r="HQ895">
        <v>0</v>
      </c>
      <c r="HR895">
        <v>3</v>
      </c>
      <c r="HS895">
        <v>0</v>
      </c>
      <c r="HT895">
        <v>0</v>
      </c>
      <c r="HU895">
        <v>4</v>
      </c>
      <c r="HV895">
        <v>0</v>
      </c>
      <c r="HW895">
        <v>1</v>
      </c>
      <c r="HX895">
        <v>1</v>
      </c>
      <c r="HY895">
        <v>0</v>
      </c>
      <c r="HZ895">
        <v>2</v>
      </c>
      <c r="IA895">
        <v>69</v>
      </c>
      <c r="IB895">
        <v>43</v>
      </c>
      <c r="IC895">
        <v>28</v>
      </c>
      <c r="ID895">
        <v>1</v>
      </c>
      <c r="IE895">
        <v>4</v>
      </c>
      <c r="IF895">
        <v>1</v>
      </c>
      <c r="IG895">
        <v>2</v>
      </c>
      <c r="IH895">
        <v>0</v>
      </c>
      <c r="II895">
        <v>3</v>
      </c>
      <c r="IJ895">
        <v>1</v>
      </c>
      <c r="IK895">
        <v>0</v>
      </c>
      <c r="IL895">
        <v>1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1</v>
      </c>
      <c r="JA895">
        <v>0</v>
      </c>
      <c r="JB895">
        <v>0</v>
      </c>
      <c r="JC895">
        <v>0</v>
      </c>
      <c r="JD895">
        <v>0</v>
      </c>
      <c r="JE895">
        <v>1</v>
      </c>
      <c r="JF895">
        <v>43</v>
      </c>
      <c r="JG895">
        <v>1</v>
      </c>
      <c r="JH895">
        <v>1</v>
      </c>
      <c r="JI895">
        <v>0</v>
      </c>
      <c r="JJ895">
        <v>0</v>
      </c>
      <c r="JK895">
        <v>0</v>
      </c>
      <c r="JL895">
        <v>0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1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1</v>
      </c>
      <c r="KR895">
        <v>1</v>
      </c>
      <c r="KS895">
        <v>0</v>
      </c>
      <c r="KT895">
        <v>0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0</v>
      </c>
      <c r="LS895">
        <v>0</v>
      </c>
      <c r="LT895">
        <v>1</v>
      </c>
    </row>
    <row r="896" spans="1:332">
      <c r="A896" t="s">
        <v>181</v>
      </c>
      <c r="B896" t="s">
        <v>1</v>
      </c>
      <c r="C896" t="str">
        <f>"066301"</f>
        <v>066301</v>
      </c>
      <c r="D896" t="s">
        <v>180</v>
      </c>
      <c r="E896">
        <v>114</v>
      </c>
      <c r="F896">
        <v>1963</v>
      </c>
      <c r="G896">
        <v>1500</v>
      </c>
      <c r="H896">
        <v>209</v>
      </c>
      <c r="I896">
        <v>1291</v>
      </c>
      <c r="J896">
        <v>0</v>
      </c>
      <c r="K896">
        <v>25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1291</v>
      </c>
      <c r="T896">
        <v>0</v>
      </c>
      <c r="U896">
        <v>0</v>
      </c>
      <c r="V896">
        <v>1291</v>
      </c>
      <c r="W896">
        <v>6</v>
      </c>
      <c r="X896">
        <v>4</v>
      </c>
      <c r="Y896">
        <v>2</v>
      </c>
      <c r="Z896">
        <v>0</v>
      </c>
      <c r="AA896">
        <v>1285</v>
      </c>
      <c r="AB896">
        <v>492</v>
      </c>
      <c r="AC896">
        <v>66</v>
      </c>
      <c r="AD896">
        <v>67</v>
      </c>
      <c r="AE896">
        <v>44</v>
      </c>
      <c r="AF896">
        <v>4</v>
      </c>
      <c r="AG896">
        <v>1</v>
      </c>
      <c r="AH896">
        <v>3</v>
      </c>
      <c r="AI896">
        <v>84</v>
      </c>
      <c r="AJ896">
        <v>1</v>
      </c>
      <c r="AK896">
        <v>21</v>
      </c>
      <c r="AL896">
        <v>116</v>
      </c>
      <c r="AM896">
        <v>10</v>
      </c>
      <c r="AN896">
        <v>5</v>
      </c>
      <c r="AO896">
        <v>11</v>
      </c>
      <c r="AP896">
        <v>6</v>
      </c>
      <c r="AQ896">
        <v>0</v>
      </c>
      <c r="AR896">
        <v>0</v>
      </c>
      <c r="AS896">
        <v>0</v>
      </c>
      <c r="AT896">
        <v>6</v>
      </c>
      <c r="AU896">
        <v>1</v>
      </c>
      <c r="AV896">
        <v>0</v>
      </c>
      <c r="AW896">
        <v>7</v>
      </c>
      <c r="AX896">
        <v>0</v>
      </c>
      <c r="AY896">
        <v>1</v>
      </c>
      <c r="AZ896">
        <v>2</v>
      </c>
      <c r="BA896">
        <v>0</v>
      </c>
      <c r="BB896">
        <v>4</v>
      </c>
      <c r="BC896">
        <v>3</v>
      </c>
      <c r="BD896">
        <v>2</v>
      </c>
      <c r="BE896">
        <v>1</v>
      </c>
      <c r="BF896">
        <v>26</v>
      </c>
      <c r="BG896">
        <v>492</v>
      </c>
      <c r="BH896">
        <v>307</v>
      </c>
      <c r="BI896">
        <v>192</v>
      </c>
      <c r="BJ896">
        <v>31</v>
      </c>
      <c r="BK896">
        <v>17</v>
      </c>
      <c r="BL896">
        <v>6</v>
      </c>
      <c r="BM896">
        <v>2</v>
      </c>
      <c r="BN896">
        <v>19</v>
      </c>
      <c r="BO896">
        <v>8</v>
      </c>
      <c r="BP896">
        <v>0</v>
      </c>
      <c r="BQ896">
        <v>17</v>
      </c>
      <c r="BR896">
        <v>6</v>
      </c>
      <c r="BS896">
        <v>0</v>
      </c>
      <c r="BT896">
        <v>5</v>
      </c>
      <c r="BU896">
        <v>0</v>
      </c>
      <c r="BV896">
        <v>0</v>
      </c>
      <c r="BW896">
        <v>0</v>
      </c>
      <c r="BX896">
        <v>0</v>
      </c>
      <c r="BY896">
        <v>1</v>
      </c>
      <c r="BZ896">
        <v>0</v>
      </c>
      <c r="CA896">
        <v>1</v>
      </c>
      <c r="CB896">
        <v>0</v>
      </c>
      <c r="CC896">
        <v>0</v>
      </c>
      <c r="CD896">
        <v>0</v>
      </c>
      <c r="CE896">
        <v>1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1</v>
      </c>
      <c r="CM896">
        <v>307</v>
      </c>
      <c r="CN896">
        <v>44</v>
      </c>
      <c r="CO896">
        <v>27</v>
      </c>
      <c r="CP896">
        <v>3</v>
      </c>
      <c r="CQ896">
        <v>1</v>
      </c>
      <c r="CR896">
        <v>0</v>
      </c>
      <c r="CS896">
        <v>0</v>
      </c>
      <c r="CT896">
        <v>1</v>
      </c>
      <c r="CU896">
        <v>1</v>
      </c>
      <c r="CV896">
        <v>2</v>
      </c>
      <c r="CW896">
        <v>1</v>
      </c>
      <c r="CX896">
        <v>2</v>
      </c>
      <c r="CY896">
        <v>0</v>
      </c>
      <c r="CZ896">
        <v>2</v>
      </c>
      <c r="DA896">
        <v>1</v>
      </c>
      <c r="DB896">
        <v>0</v>
      </c>
      <c r="DC896">
        <v>2</v>
      </c>
      <c r="DD896">
        <v>1</v>
      </c>
      <c r="DE896">
        <v>44</v>
      </c>
      <c r="DF896">
        <v>65</v>
      </c>
      <c r="DG896">
        <v>35</v>
      </c>
      <c r="DH896">
        <v>6</v>
      </c>
      <c r="DI896">
        <v>5</v>
      </c>
      <c r="DJ896">
        <v>3</v>
      </c>
      <c r="DK896">
        <v>3</v>
      </c>
      <c r="DL896">
        <v>0</v>
      </c>
      <c r="DM896">
        <v>0</v>
      </c>
      <c r="DN896">
        <v>0</v>
      </c>
      <c r="DO896">
        <v>0</v>
      </c>
      <c r="DP896">
        <v>2</v>
      </c>
      <c r="DQ896">
        <v>1</v>
      </c>
      <c r="DR896">
        <v>0</v>
      </c>
      <c r="DS896">
        <v>0</v>
      </c>
      <c r="DT896">
        <v>0</v>
      </c>
      <c r="DU896">
        <v>0</v>
      </c>
      <c r="DV896">
        <v>3</v>
      </c>
      <c r="DW896">
        <v>1</v>
      </c>
      <c r="DX896">
        <v>0</v>
      </c>
      <c r="DY896">
        <v>0</v>
      </c>
      <c r="DZ896">
        <v>0</v>
      </c>
      <c r="EA896">
        <v>1</v>
      </c>
      <c r="EB896">
        <v>1</v>
      </c>
      <c r="EC896">
        <v>1</v>
      </c>
      <c r="ED896">
        <v>0</v>
      </c>
      <c r="EE896">
        <v>1</v>
      </c>
      <c r="EF896">
        <v>0</v>
      </c>
      <c r="EG896">
        <v>0</v>
      </c>
      <c r="EH896">
        <v>0</v>
      </c>
      <c r="EI896">
        <v>0</v>
      </c>
      <c r="EJ896">
        <v>2</v>
      </c>
      <c r="EK896">
        <v>65</v>
      </c>
      <c r="EL896">
        <v>28</v>
      </c>
      <c r="EM896">
        <v>8</v>
      </c>
      <c r="EN896">
        <v>10</v>
      </c>
      <c r="EO896">
        <v>0</v>
      </c>
      <c r="EP896">
        <v>1</v>
      </c>
      <c r="EQ896">
        <v>1</v>
      </c>
      <c r="ER896">
        <v>1</v>
      </c>
      <c r="ES896">
        <v>0</v>
      </c>
      <c r="ET896">
        <v>1</v>
      </c>
      <c r="EU896">
        <v>0</v>
      </c>
      <c r="EV896">
        <v>0</v>
      </c>
      <c r="EW896">
        <v>1</v>
      </c>
      <c r="EX896">
        <v>0</v>
      </c>
      <c r="EY896">
        <v>0</v>
      </c>
      <c r="EZ896">
        <v>1</v>
      </c>
      <c r="FA896">
        <v>1</v>
      </c>
      <c r="FB896">
        <v>0</v>
      </c>
      <c r="FC896">
        <v>0</v>
      </c>
      <c r="FD896">
        <v>1</v>
      </c>
      <c r="FE896">
        <v>0</v>
      </c>
      <c r="FF896">
        <v>0</v>
      </c>
      <c r="FG896">
        <v>1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1</v>
      </c>
      <c r="FP896">
        <v>28</v>
      </c>
      <c r="FQ896">
        <v>142</v>
      </c>
      <c r="FR896">
        <v>82</v>
      </c>
      <c r="FS896">
        <v>34</v>
      </c>
      <c r="FT896">
        <v>3</v>
      </c>
      <c r="FU896">
        <v>10</v>
      </c>
      <c r="FV896">
        <v>0</v>
      </c>
      <c r="FW896">
        <v>0</v>
      </c>
      <c r="FX896">
        <v>3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1</v>
      </c>
      <c r="GE896">
        <v>0</v>
      </c>
      <c r="GF896">
        <v>0</v>
      </c>
      <c r="GG896">
        <v>0</v>
      </c>
      <c r="GH896">
        <v>1</v>
      </c>
      <c r="GI896">
        <v>0</v>
      </c>
      <c r="GJ896">
        <v>0</v>
      </c>
      <c r="GK896">
        <v>0</v>
      </c>
      <c r="GL896">
        <v>0</v>
      </c>
      <c r="GM896">
        <v>2</v>
      </c>
      <c r="GN896">
        <v>0</v>
      </c>
      <c r="GO896">
        <v>0</v>
      </c>
      <c r="GP896">
        <v>2</v>
      </c>
      <c r="GQ896">
        <v>0</v>
      </c>
      <c r="GR896">
        <v>0</v>
      </c>
      <c r="GS896">
        <v>0</v>
      </c>
      <c r="GT896">
        <v>1</v>
      </c>
      <c r="GU896">
        <v>142</v>
      </c>
      <c r="GV896">
        <v>105</v>
      </c>
      <c r="GW896">
        <v>44</v>
      </c>
      <c r="GX896">
        <v>8</v>
      </c>
      <c r="GY896">
        <v>5</v>
      </c>
      <c r="GZ896">
        <v>5</v>
      </c>
      <c r="HA896">
        <v>4</v>
      </c>
      <c r="HB896">
        <v>3</v>
      </c>
      <c r="HC896">
        <v>14</v>
      </c>
      <c r="HD896">
        <v>2</v>
      </c>
      <c r="HE896">
        <v>0</v>
      </c>
      <c r="HF896">
        <v>1</v>
      </c>
      <c r="HG896">
        <v>0</v>
      </c>
      <c r="HH896">
        <v>2</v>
      </c>
      <c r="HI896">
        <v>0</v>
      </c>
      <c r="HJ896">
        <v>3</v>
      </c>
      <c r="HK896">
        <v>2</v>
      </c>
      <c r="HL896">
        <v>0</v>
      </c>
      <c r="HM896">
        <v>0</v>
      </c>
      <c r="HN896">
        <v>0</v>
      </c>
      <c r="HO896">
        <v>2</v>
      </c>
      <c r="HP896">
        <v>0</v>
      </c>
      <c r="HQ896">
        <v>0</v>
      </c>
      <c r="HR896">
        <v>1</v>
      </c>
      <c r="HS896">
        <v>0</v>
      </c>
      <c r="HT896">
        <v>0</v>
      </c>
      <c r="HU896">
        <v>3</v>
      </c>
      <c r="HV896">
        <v>3</v>
      </c>
      <c r="HW896">
        <v>0</v>
      </c>
      <c r="HX896">
        <v>0</v>
      </c>
      <c r="HY896">
        <v>1</v>
      </c>
      <c r="HZ896">
        <v>2</v>
      </c>
      <c r="IA896">
        <v>105</v>
      </c>
      <c r="IB896">
        <v>102</v>
      </c>
      <c r="IC896">
        <v>60</v>
      </c>
      <c r="ID896">
        <v>7</v>
      </c>
      <c r="IE896">
        <v>1</v>
      </c>
      <c r="IF896">
        <v>2</v>
      </c>
      <c r="IG896">
        <v>3</v>
      </c>
      <c r="IH896">
        <v>6</v>
      </c>
      <c r="II896">
        <v>3</v>
      </c>
      <c r="IJ896">
        <v>1</v>
      </c>
      <c r="IK896">
        <v>1</v>
      </c>
      <c r="IL896">
        <v>3</v>
      </c>
      <c r="IM896">
        <v>0</v>
      </c>
      <c r="IN896">
        <v>0</v>
      </c>
      <c r="IO896">
        <v>0</v>
      </c>
      <c r="IP896">
        <v>0</v>
      </c>
      <c r="IQ896">
        <v>2</v>
      </c>
      <c r="IR896">
        <v>0</v>
      </c>
      <c r="IS896">
        <v>5</v>
      </c>
      <c r="IT896">
        <v>0</v>
      </c>
      <c r="IU896">
        <v>0</v>
      </c>
      <c r="IV896">
        <v>2</v>
      </c>
      <c r="IW896">
        <v>3</v>
      </c>
      <c r="IX896">
        <v>0</v>
      </c>
      <c r="IY896">
        <v>0</v>
      </c>
      <c r="IZ896">
        <v>1</v>
      </c>
      <c r="JA896">
        <v>0</v>
      </c>
      <c r="JB896">
        <v>0</v>
      </c>
      <c r="JC896">
        <v>0</v>
      </c>
      <c r="JD896">
        <v>0</v>
      </c>
      <c r="JE896">
        <v>2</v>
      </c>
      <c r="JF896">
        <v>102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0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0</v>
      </c>
      <c r="KS896">
        <v>0</v>
      </c>
      <c r="KT896">
        <v>0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</row>
    <row r="897" spans="1:332">
      <c r="A897" t="s">
        <v>179</v>
      </c>
      <c r="B897" t="s">
        <v>1</v>
      </c>
      <c r="C897" t="str">
        <f>"066301"</f>
        <v>066301</v>
      </c>
      <c r="D897" t="s">
        <v>178</v>
      </c>
      <c r="E897">
        <v>115</v>
      </c>
      <c r="F897">
        <v>1511</v>
      </c>
      <c r="G897">
        <v>1161</v>
      </c>
      <c r="H897">
        <v>292</v>
      </c>
      <c r="I897">
        <v>869</v>
      </c>
      <c r="J897">
        <v>0</v>
      </c>
      <c r="K897">
        <v>9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869</v>
      </c>
      <c r="T897">
        <v>0</v>
      </c>
      <c r="U897">
        <v>0</v>
      </c>
      <c r="V897">
        <v>869</v>
      </c>
      <c r="W897">
        <v>8</v>
      </c>
      <c r="X897">
        <v>4</v>
      </c>
      <c r="Y897">
        <v>4</v>
      </c>
      <c r="Z897">
        <v>0</v>
      </c>
      <c r="AA897">
        <v>861</v>
      </c>
      <c r="AB897">
        <v>343</v>
      </c>
      <c r="AC897">
        <v>53</v>
      </c>
      <c r="AD897">
        <v>43</v>
      </c>
      <c r="AE897">
        <v>37</v>
      </c>
      <c r="AF897">
        <v>6</v>
      </c>
      <c r="AG897">
        <v>4</v>
      </c>
      <c r="AH897">
        <v>1</v>
      </c>
      <c r="AI897">
        <v>62</v>
      </c>
      <c r="AJ897">
        <v>2</v>
      </c>
      <c r="AK897">
        <v>12</v>
      </c>
      <c r="AL897">
        <v>63</v>
      </c>
      <c r="AM897">
        <v>4</v>
      </c>
      <c r="AN897">
        <v>1</v>
      </c>
      <c r="AO897">
        <v>7</v>
      </c>
      <c r="AP897">
        <v>0</v>
      </c>
      <c r="AQ897">
        <v>0</v>
      </c>
      <c r="AR897">
        <v>2</v>
      </c>
      <c r="AS897">
        <v>0</v>
      </c>
      <c r="AT897">
        <v>3</v>
      </c>
      <c r="AU897">
        <v>0</v>
      </c>
      <c r="AV897">
        <v>0</v>
      </c>
      <c r="AW897">
        <v>10</v>
      </c>
      <c r="AX897">
        <v>2</v>
      </c>
      <c r="AY897">
        <v>0</v>
      </c>
      <c r="AZ897">
        <v>2</v>
      </c>
      <c r="BA897">
        <v>0</v>
      </c>
      <c r="BB897">
        <v>1</v>
      </c>
      <c r="BC897">
        <v>1</v>
      </c>
      <c r="BD897">
        <v>2</v>
      </c>
      <c r="BE897">
        <v>3</v>
      </c>
      <c r="BF897">
        <v>22</v>
      </c>
      <c r="BG897">
        <v>343</v>
      </c>
      <c r="BH897">
        <v>208</v>
      </c>
      <c r="BI897">
        <v>116</v>
      </c>
      <c r="BJ897">
        <v>21</v>
      </c>
      <c r="BK897">
        <v>14</v>
      </c>
      <c r="BL897">
        <v>17</v>
      </c>
      <c r="BM897">
        <v>2</v>
      </c>
      <c r="BN897">
        <v>9</v>
      </c>
      <c r="BO897">
        <v>5</v>
      </c>
      <c r="BP897">
        <v>0</v>
      </c>
      <c r="BQ897">
        <v>6</v>
      </c>
      <c r="BR897">
        <v>4</v>
      </c>
      <c r="BS897">
        <v>1</v>
      </c>
      <c r="BT897">
        <v>2</v>
      </c>
      <c r="BU897">
        <v>0</v>
      </c>
      <c r="BV897">
        <v>1</v>
      </c>
      <c r="BW897">
        <v>0</v>
      </c>
      <c r="BX897">
        <v>0</v>
      </c>
      <c r="BY897">
        <v>1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3</v>
      </c>
      <c r="CF897">
        <v>0</v>
      </c>
      <c r="CG897">
        <v>0</v>
      </c>
      <c r="CH897">
        <v>0</v>
      </c>
      <c r="CI897">
        <v>2</v>
      </c>
      <c r="CJ897">
        <v>1</v>
      </c>
      <c r="CK897">
        <v>1</v>
      </c>
      <c r="CL897">
        <v>2</v>
      </c>
      <c r="CM897">
        <v>208</v>
      </c>
      <c r="CN897">
        <v>36</v>
      </c>
      <c r="CO897">
        <v>19</v>
      </c>
      <c r="CP897">
        <v>5</v>
      </c>
      <c r="CQ897">
        <v>1</v>
      </c>
      <c r="CR897">
        <v>1</v>
      </c>
      <c r="CS897">
        <v>1</v>
      </c>
      <c r="CT897">
        <v>5</v>
      </c>
      <c r="CU897">
        <v>1</v>
      </c>
      <c r="CV897">
        <v>0</v>
      </c>
      <c r="CW897">
        <v>2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1</v>
      </c>
      <c r="DD897">
        <v>0</v>
      </c>
      <c r="DE897">
        <v>36</v>
      </c>
      <c r="DF897">
        <v>53</v>
      </c>
      <c r="DG897">
        <v>26</v>
      </c>
      <c r="DH897">
        <v>4</v>
      </c>
      <c r="DI897">
        <v>4</v>
      </c>
      <c r="DJ897">
        <v>2</v>
      </c>
      <c r="DK897">
        <v>1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3</v>
      </c>
      <c r="DT897">
        <v>1</v>
      </c>
      <c r="DU897">
        <v>0</v>
      </c>
      <c r="DV897">
        <v>0</v>
      </c>
      <c r="DW897">
        <v>2</v>
      </c>
      <c r="DX897">
        <v>0</v>
      </c>
      <c r="DY897">
        <v>1</v>
      </c>
      <c r="DZ897">
        <v>0</v>
      </c>
      <c r="EA897">
        <v>2</v>
      </c>
      <c r="EB897">
        <v>1</v>
      </c>
      <c r="EC897">
        <v>1</v>
      </c>
      <c r="ED897">
        <v>0</v>
      </c>
      <c r="EE897">
        <v>1</v>
      </c>
      <c r="EF897">
        <v>1</v>
      </c>
      <c r="EG897">
        <v>1</v>
      </c>
      <c r="EH897">
        <v>0</v>
      </c>
      <c r="EI897">
        <v>1</v>
      </c>
      <c r="EJ897">
        <v>1</v>
      </c>
      <c r="EK897">
        <v>53</v>
      </c>
      <c r="EL897">
        <v>23</v>
      </c>
      <c r="EM897">
        <v>4</v>
      </c>
      <c r="EN897">
        <v>4</v>
      </c>
      <c r="EO897">
        <v>2</v>
      </c>
      <c r="EP897">
        <v>2</v>
      </c>
      <c r="EQ897">
        <v>0</v>
      </c>
      <c r="ER897">
        <v>1</v>
      </c>
      <c r="ES897">
        <v>0</v>
      </c>
      <c r="ET897">
        <v>0</v>
      </c>
      <c r="EU897">
        <v>0</v>
      </c>
      <c r="EV897">
        <v>0</v>
      </c>
      <c r="EW897">
        <v>1</v>
      </c>
      <c r="EX897">
        <v>0</v>
      </c>
      <c r="EY897">
        <v>0</v>
      </c>
      <c r="EZ897">
        <v>2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1</v>
      </c>
      <c r="FG897">
        <v>3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1</v>
      </c>
      <c r="FN897">
        <v>2</v>
      </c>
      <c r="FO897">
        <v>0</v>
      </c>
      <c r="FP897">
        <v>23</v>
      </c>
      <c r="FQ897">
        <v>68</v>
      </c>
      <c r="FR897">
        <v>37</v>
      </c>
      <c r="FS897">
        <v>19</v>
      </c>
      <c r="FT897">
        <v>1</v>
      </c>
      <c r="FU897">
        <v>1</v>
      </c>
      <c r="FV897">
        <v>0</v>
      </c>
      <c r="FW897">
        <v>0</v>
      </c>
      <c r="FX897">
        <v>1</v>
      </c>
      <c r="FY897">
        <v>1</v>
      </c>
      <c r="FZ897">
        <v>2</v>
      </c>
      <c r="GA897">
        <v>0</v>
      </c>
      <c r="GB897">
        <v>0</v>
      </c>
      <c r="GC897">
        <v>0</v>
      </c>
      <c r="GD897">
        <v>1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1</v>
      </c>
      <c r="GM897">
        <v>0</v>
      </c>
      <c r="GN897">
        <v>0</v>
      </c>
      <c r="GO897">
        <v>3</v>
      </c>
      <c r="GP897">
        <v>0</v>
      </c>
      <c r="GQ897">
        <v>0</v>
      </c>
      <c r="GR897">
        <v>0</v>
      </c>
      <c r="GS897">
        <v>0</v>
      </c>
      <c r="GT897">
        <v>1</v>
      </c>
      <c r="GU897">
        <v>68</v>
      </c>
      <c r="GV897">
        <v>72</v>
      </c>
      <c r="GW897">
        <v>25</v>
      </c>
      <c r="GX897">
        <v>8</v>
      </c>
      <c r="GY897">
        <v>3</v>
      </c>
      <c r="GZ897">
        <v>3</v>
      </c>
      <c r="HA897">
        <v>4</v>
      </c>
      <c r="HB897">
        <v>5</v>
      </c>
      <c r="HC897">
        <v>11</v>
      </c>
      <c r="HD897">
        <v>1</v>
      </c>
      <c r="HE897">
        <v>0</v>
      </c>
      <c r="HF897">
        <v>1</v>
      </c>
      <c r="HG897">
        <v>2</v>
      </c>
      <c r="HH897">
        <v>0</v>
      </c>
      <c r="HI897">
        <v>1</v>
      </c>
      <c r="HJ897">
        <v>0</v>
      </c>
      <c r="HK897">
        <v>0</v>
      </c>
      <c r="HL897">
        <v>1</v>
      </c>
      <c r="HM897">
        <v>2</v>
      </c>
      <c r="HN897">
        <v>0</v>
      </c>
      <c r="HO897">
        <v>1</v>
      </c>
      <c r="HP897">
        <v>0</v>
      </c>
      <c r="HQ897">
        <v>1</v>
      </c>
      <c r="HR897">
        <v>0</v>
      </c>
      <c r="HS897">
        <v>0</v>
      </c>
      <c r="HT897">
        <v>0</v>
      </c>
      <c r="HU897">
        <v>1</v>
      </c>
      <c r="HV897">
        <v>0</v>
      </c>
      <c r="HW897">
        <v>0</v>
      </c>
      <c r="HX897">
        <v>2</v>
      </c>
      <c r="HY897">
        <v>0</v>
      </c>
      <c r="HZ897">
        <v>0</v>
      </c>
      <c r="IA897">
        <v>72</v>
      </c>
      <c r="IB897">
        <v>56</v>
      </c>
      <c r="IC897">
        <v>26</v>
      </c>
      <c r="ID897">
        <v>3</v>
      </c>
      <c r="IE897">
        <v>6</v>
      </c>
      <c r="IF897">
        <v>0</v>
      </c>
      <c r="IG897">
        <v>0</v>
      </c>
      <c r="IH897">
        <v>6</v>
      </c>
      <c r="II897">
        <v>0</v>
      </c>
      <c r="IJ897">
        <v>1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1</v>
      </c>
      <c r="IT897">
        <v>0</v>
      </c>
      <c r="IU897">
        <v>0</v>
      </c>
      <c r="IV897">
        <v>1</v>
      </c>
      <c r="IW897">
        <v>0</v>
      </c>
      <c r="IX897">
        <v>1</v>
      </c>
      <c r="IY897">
        <v>7</v>
      </c>
      <c r="IZ897">
        <v>0</v>
      </c>
      <c r="JA897">
        <v>0</v>
      </c>
      <c r="JB897">
        <v>0</v>
      </c>
      <c r="JC897">
        <v>1</v>
      </c>
      <c r="JD897">
        <v>0</v>
      </c>
      <c r="JE897">
        <v>2</v>
      </c>
      <c r="JF897">
        <v>56</v>
      </c>
      <c r="JG897">
        <v>0</v>
      </c>
      <c r="JH897">
        <v>0</v>
      </c>
      <c r="JI897">
        <v>0</v>
      </c>
      <c r="JJ897">
        <v>0</v>
      </c>
      <c r="JK897">
        <v>0</v>
      </c>
      <c r="JL897">
        <v>0</v>
      </c>
      <c r="JM897">
        <v>0</v>
      </c>
      <c r="JN897">
        <v>0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0</v>
      </c>
      <c r="JU897">
        <v>0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2</v>
      </c>
      <c r="KR897">
        <v>1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1</v>
      </c>
      <c r="LO897">
        <v>0</v>
      </c>
      <c r="LP897">
        <v>0</v>
      </c>
      <c r="LQ897">
        <v>0</v>
      </c>
      <c r="LR897">
        <v>0</v>
      </c>
      <c r="LS897">
        <v>0</v>
      </c>
      <c r="LT897">
        <v>2</v>
      </c>
    </row>
    <row r="898" spans="1:332">
      <c r="A898" t="s">
        <v>177</v>
      </c>
      <c r="B898" t="s">
        <v>1</v>
      </c>
      <c r="C898" t="str">
        <f>"066301"</f>
        <v>066301</v>
      </c>
      <c r="D898" t="s">
        <v>176</v>
      </c>
      <c r="E898">
        <v>116</v>
      </c>
      <c r="F898">
        <v>1492</v>
      </c>
      <c r="G898">
        <v>1150</v>
      </c>
      <c r="H898">
        <v>238</v>
      </c>
      <c r="I898">
        <v>912</v>
      </c>
      <c r="J898">
        <v>0</v>
      </c>
      <c r="K898">
        <v>7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912</v>
      </c>
      <c r="T898">
        <v>0</v>
      </c>
      <c r="U898">
        <v>0</v>
      </c>
      <c r="V898">
        <v>912</v>
      </c>
      <c r="W898">
        <v>18</v>
      </c>
      <c r="X898">
        <v>7</v>
      </c>
      <c r="Y898">
        <v>4</v>
      </c>
      <c r="Z898">
        <v>0</v>
      </c>
      <c r="AA898">
        <v>894</v>
      </c>
      <c r="AB898">
        <v>409</v>
      </c>
      <c r="AC898">
        <v>88</v>
      </c>
      <c r="AD898">
        <v>34</v>
      </c>
      <c r="AE898">
        <v>45</v>
      </c>
      <c r="AF898">
        <v>0</v>
      </c>
      <c r="AG898">
        <v>2</v>
      </c>
      <c r="AH898">
        <v>3</v>
      </c>
      <c r="AI898">
        <v>58</v>
      </c>
      <c r="AJ898">
        <v>1</v>
      </c>
      <c r="AK898">
        <v>19</v>
      </c>
      <c r="AL898">
        <v>86</v>
      </c>
      <c r="AM898">
        <v>3</v>
      </c>
      <c r="AN898">
        <v>0</v>
      </c>
      <c r="AO898">
        <v>18</v>
      </c>
      <c r="AP898">
        <v>3</v>
      </c>
      <c r="AQ898">
        <v>0</v>
      </c>
      <c r="AR898">
        <v>1</v>
      </c>
      <c r="AS898">
        <v>2</v>
      </c>
      <c r="AT898">
        <v>0</v>
      </c>
      <c r="AU898">
        <v>0</v>
      </c>
      <c r="AV898">
        <v>5</v>
      </c>
      <c r="AW898">
        <v>3</v>
      </c>
      <c r="AX898">
        <v>2</v>
      </c>
      <c r="AY898">
        <v>0</v>
      </c>
      <c r="AZ898">
        <v>1</v>
      </c>
      <c r="BA898">
        <v>0</v>
      </c>
      <c r="BB898">
        <v>0</v>
      </c>
      <c r="BC898">
        <v>1</v>
      </c>
      <c r="BD898">
        <v>1</v>
      </c>
      <c r="BE898">
        <v>2</v>
      </c>
      <c r="BF898">
        <v>31</v>
      </c>
      <c r="BG898">
        <v>409</v>
      </c>
      <c r="BH898">
        <v>202</v>
      </c>
      <c r="BI898">
        <v>123</v>
      </c>
      <c r="BJ898">
        <v>33</v>
      </c>
      <c r="BK898">
        <v>10</v>
      </c>
      <c r="BL898">
        <v>10</v>
      </c>
      <c r="BM898">
        <v>2</v>
      </c>
      <c r="BN898">
        <v>12</v>
      </c>
      <c r="BO898">
        <v>4</v>
      </c>
      <c r="BP898">
        <v>0</v>
      </c>
      <c r="BQ898">
        <v>0</v>
      </c>
      <c r="BR898">
        <v>4</v>
      </c>
      <c r="BS898">
        <v>0</v>
      </c>
      <c r="BT898">
        <v>0</v>
      </c>
      <c r="BU898">
        <v>1</v>
      </c>
      <c r="BV898">
        <v>0</v>
      </c>
      <c r="BW898">
        <v>0</v>
      </c>
      <c r="BX898">
        <v>2</v>
      </c>
      <c r="BY898">
        <v>1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202</v>
      </c>
      <c r="CN898">
        <v>29</v>
      </c>
      <c r="CO898">
        <v>16</v>
      </c>
      <c r="CP898">
        <v>5</v>
      </c>
      <c r="CQ898">
        <v>0</v>
      </c>
      <c r="CR898">
        <v>4</v>
      </c>
      <c r="CS898">
        <v>0</v>
      </c>
      <c r="CT898">
        <v>2</v>
      </c>
      <c r="CU898">
        <v>0</v>
      </c>
      <c r="CV898">
        <v>1</v>
      </c>
      <c r="CW898">
        <v>0</v>
      </c>
      <c r="CX898">
        <v>0</v>
      </c>
      <c r="CY898">
        <v>0</v>
      </c>
      <c r="CZ898">
        <v>0</v>
      </c>
      <c r="DA898">
        <v>1</v>
      </c>
      <c r="DB898">
        <v>0</v>
      </c>
      <c r="DC898">
        <v>0</v>
      </c>
      <c r="DD898">
        <v>0</v>
      </c>
      <c r="DE898">
        <v>29</v>
      </c>
      <c r="DF898">
        <v>41</v>
      </c>
      <c r="DG898">
        <v>17</v>
      </c>
      <c r="DH898">
        <v>7</v>
      </c>
      <c r="DI898">
        <v>3</v>
      </c>
      <c r="DJ898">
        <v>3</v>
      </c>
      <c r="DK898">
        <v>2</v>
      </c>
      <c r="DL898">
        <v>1</v>
      </c>
      <c r="DM898">
        <v>1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1</v>
      </c>
      <c r="DX898">
        <v>1</v>
      </c>
      <c r="DY898">
        <v>0</v>
      </c>
      <c r="DZ898">
        <v>2</v>
      </c>
      <c r="EA898">
        <v>1</v>
      </c>
      <c r="EB898">
        <v>0</v>
      </c>
      <c r="EC898">
        <v>0</v>
      </c>
      <c r="ED898">
        <v>0</v>
      </c>
      <c r="EE898">
        <v>1</v>
      </c>
      <c r="EF898">
        <v>0</v>
      </c>
      <c r="EG898">
        <v>0</v>
      </c>
      <c r="EH898">
        <v>0</v>
      </c>
      <c r="EI898">
        <v>1</v>
      </c>
      <c r="EJ898">
        <v>0</v>
      </c>
      <c r="EK898">
        <v>41</v>
      </c>
      <c r="EL898">
        <v>21</v>
      </c>
      <c r="EM898">
        <v>9</v>
      </c>
      <c r="EN898">
        <v>6</v>
      </c>
      <c r="EO898">
        <v>1</v>
      </c>
      <c r="EP898">
        <v>2</v>
      </c>
      <c r="EQ898">
        <v>0</v>
      </c>
      <c r="ER898">
        <v>0</v>
      </c>
      <c r="ES898">
        <v>0</v>
      </c>
      <c r="ET898">
        <v>0</v>
      </c>
      <c r="EU898">
        <v>1</v>
      </c>
      <c r="EV898">
        <v>0</v>
      </c>
      <c r="EW898">
        <v>1</v>
      </c>
      <c r="EX898">
        <v>0</v>
      </c>
      <c r="EY898">
        <v>0</v>
      </c>
      <c r="EZ898">
        <v>1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21</v>
      </c>
      <c r="FQ898">
        <v>80</v>
      </c>
      <c r="FR898">
        <v>46</v>
      </c>
      <c r="FS898">
        <v>16</v>
      </c>
      <c r="FT898">
        <v>5</v>
      </c>
      <c r="FU898">
        <v>4</v>
      </c>
      <c r="FV898">
        <v>0</v>
      </c>
      <c r="FW898">
        <v>3</v>
      </c>
      <c r="FX898">
        <v>1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1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0</v>
      </c>
      <c r="GP898">
        <v>1</v>
      </c>
      <c r="GQ898">
        <v>0</v>
      </c>
      <c r="GR898">
        <v>0</v>
      </c>
      <c r="GS898">
        <v>0</v>
      </c>
      <c r="GT898">
        <v>3</v>
      </c>
      <c r="GU898">
        <v>80</v>
      </c>
      <c r="GV898">
        <v>59</v>
      </c>
      <c r="GW898">
        <v>25</v>
      </c>
      <c r="GX898">
        <v>3</v>
      </c>
      <c r="GY898">
        <v>0</v>
      </c>
      <c r="GZ898">
        <v>0</v>
      </c>
      <c r="HA898">
        <v>1</v>
      </c>
      <c r="HB898">
        <v>4</v>
      </c>
      <c r="HC898">
        <v>7</v>
      </c>
      <c r="HD898">
        <v>2</v>
      </c>
      <c r="HE898">
        <v>1</v>
      </c>
      <c r="HF898">
        <v>0</v>
      </c>
      <c r="HG898">
        <v>1</v>
      </c>
      <c r="HH898">
        <v>2</v>
      </c>
      <c r="HI898">
        <v>1</v>
      </c>
      <c r="HJ898">
        <v>0</v>
      </c>
      <c r="HK898">
        <v>0</v>
      </c>
      <c r="HL898">
        <v>1</v>
      </c>
      <c r="HM898">
        <v>0</v>
      </c>
      <c r="HN898">
        <v>0</v>
      </c>
      <c r="HO898">
        <v>4</v>
      </c>
      <c r="HP898">
        <v>0</v>
      </c>
      <c r="HQ898">
        <v>1</v>
      </c>
      <c r="HR898">
        <v>1</v>
      </c>
      <c r="HS898">
        <v>0</v>
      </c>
      <c r="HT898">
        <v>0</v>
      </c>
      <c r="HU898">
        <v>0</v>
      </c>
      <c r="HV898">
        <v>0</v>
      </c>
      <c r="HW898">
        <v>0</v>
      </c>
      <c r="HX898">
        <v>0</v>
      </c>
      <c r="HY898">
        <v>0</v>
      </c>
      <c r="HZ898">
        <v>5</v>
      </c>
      <c r="IA898">
        <v>59</v>
      </c>
      <c r="IB898">
        <v>51</v>
      </c>
      <c r="IC898">
        <v>31</v>
      </c>
      <c r="ID898">
        <v>4</v>
      </c>
      <c r="IE898">
        <v>3</v>
      </c>
      <c r="IF898">
        <v>0</v>
      </c>
      <c r="IG898">
        <v>1</v>
      </c>
      <c r="IH898">
        <v>4</v>
      </c>
      <c r="II898">
        <v>0</v>
      </c>
      <c r="IJ898">
        <v>2</v>
      </c>
      <c r="IK898">
        <v>0</v>
      </c>
      <c r="IL898">
        <v>0</v>
      </c>
      <c r="IM898">
        <v>1</v>
      </c>
      <c r="IN898">
        <v>0</v>
      </c>
      <c r="IO898">
        <v>0</v>
      </c>
      <c r="IP898">
        <v>0</v>
      </c>
      <c r="IQ898">
        <v>1</v>
      </c>
      <c r="IR898">
        <v>1</v>
      </c>
      <c r="IS898">
        <v>0</v>
      </c>
      <c r="IT898">
        <v>0</v>
      </c>
      <c r="IU898">
        <v>2</v>
      </c>
      <c r="IV898">
        <v>1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51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2</v>
      </c>
      <c r="KR898">
        <v>2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2</v>
      </c>
    </row>
    <row r="899" spans="1:332">
      <c r="A899" t="s">
        <v>175</v>
      </c>
      <c r="B899" t="s">
        <v>1</v>
      </c>
      <c r="C899" t="str">
        <f>"066301"</f>
        <v>066301</v>
      </c>
      <c r="D899" t="s">
        <v>174</v>
      </c>
      <c r="E899">
        <v>117</v>
      </c>
      <c r="F899">
        <v>1697</v>
      </c>
      <c r="G899">
        <v>1280</v>
      </c>
      <c r="H899">
        <v>274</v>
      </c>
      <c r="I899">
        <v>1006</v>
      </c>
      <c r="J899">
        <v>2</v>
      </c>
      <c r="K899">
        <v>7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1006</v>
      </c>
      <c r="T899">
        <v>0</v>
      </c>
      <c r="U899">
        <v>0</v>
      </c>
      <c r="V899">
        <v>1006</v>
      </c>
      <c r="W899">
        <v>11</v>
      </c>
      <c r="X899">
        <v>8</v>
      </c>
      <c r="Y899">
        <v>3</v>
      </c>
      <c r="Z899">
        <v>0</v>
      </c>
      <c r="AA899">
        <v>995</v>
      </c>
      <c r="AB899">
        <v>352</v>
      </c>
      <c r="AC899">
        <v>68</v>
      </c>
      <c r="AD899">
        <v>35</v>
      </c>
      <c r="AE899">
        <v>46</v>
      </c>
      <c r="AF899">
        <v>3</v>
      </c>
      <c r="AG899">
        <v>4</v>
      </c>
      <c r="AH899">
        <v>1</v>
      </c>
      <c r="AI899">
        <v>41</v>
      </c>
      <c r="AJ899">
        <v>0</v>
      </c>
      <c r="AK899">
        <v>15</v>
      </c>
      <c r="AL899">
        <v>85</v>
      </c>
      <c r="AM899">
        <v>2</v>
      </c>
      <c r="AN899">
        <v>2</v>
      </c>
      <c r="AO899">
        <v>7</v>
      </c>
      <c r="AP899">
        <v>5</v>
      </c>
      <c r="AQ899">
        <v>0</v>
      </c>
      <c r="AR899">
        <v>2</v>
      </c>
      <c r="AS899">
        <v>0</v>
      </c>
      <c r="AT899">
        <v>3</v>
      </c>
      <c r="AU899">
        <v>1</v>
      </c>
      <c r="AV899">
        <v>0</v>
      </c>
      <c r="AW899">
        <v>6</v>
      </c>
      <c r="AX899">
        <v>0</v>
      </c>
      <c r="AY899">
        <v>0</v>
      </c>
      <c r="AZ899">
        <v>2</v>
      </c>
      <c r="BA899">
        <v>2</v>
      </c>
      <c r="BB899">
        <v>3</v>
      </c>
      <c r="BC899">
        <v>0</v>
      </c>
      <c r="BD899">
        <v>2</v>
      </c>
      <c r="BE899">
        <v>0</v>
      </c>
      <c r="BF899">
        <v>17</v>
      </c>
      <c r="BG899">
        <v>352</v>
      </c>
      <c r="BH899">
        <v>233</v>
      </c>
      <c r="BI899">
        <v>144</v>
      </c>
      <c r="BJ899">
        <v>25</v>
      </c>
      <c r="BK899">
        <v>22</v>
      </c>
      <c r="BL899">
        <v>10</v>
      </c>
      <c r="BM899">
        <v>1</v>
      </c>
      <c r="BN899">
        <v>16</v>
      </c>
      <c r="BO899">
        <v>4</v>
      </c>
      <c r="BP899">
        <v>1</v>
      </c>
      <c r="BQ899">
        <v>1</v>
      </c>
      <c r="BR899">
        <v>4</v>
      </c>
      <c r="BS899">
        <v>0</v>
      </c>
      <c r="BT899">
        <v>1</v>
      </c>
      <c r="BU899">
        <v>0</v>
      </c>
      <c r="BV899">
        <v>0</v>
      </c>
      <c r="BW899">
        <v>1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1</v>
      </c>
      <c r="CJ899">
        <v>1</v>
      </c>
      <c r="CK899">
        <v>0</v>
      </c>
      <c r="CL899">
        <v>1</v>
      </c>
      <c r="CM899">
        <v>233</v>
      </c>
      <c r="CN899">
        <v>35</v>
      </c>
      <c r="CO899">
        <v>15</v>
      </c>
      <c r="CP899">
        <v>2</v>
      </c>
      <c r="CQ899">
        <v>2</v>
      </c>
      <c r="CR899">
        <v>2</v>
      </c>
      <c r="CS899">
        <v>0</v>
      </c>
      <c r="CT899">
        <v>2</v>
      </c>
      <c r="CU899">
        <v>0</v>
      </c>
      <c r="CV899">
        <v>2</v>
      </c>
      <c r="CW899">
        <v>4</v>
      </c>
      <c r="CX899">
        <v>1</v>
      </c>
      <c r="CY899">
        <v>0</v>
      </c>
      <c r="CZ899">
        <v>1</v>
      </c>
      <c r="DA899">
        <v>0</v>
      </c>
      <c r="DB899">
        <v>0</v>
      </c>
      <c r="DC899">
        <v>2</v>
      </c>
      <c r="DD899">
        <v>2</v>
      </c>
      <c r="DE899">
        <v>35</v>
      </c>
      <c r="DF899">
        <v>56</v>
      </c>
      <c r="DG899">
        <v>33</v>
      </c>
      <c r="DH899">
        <v>1</v>
      </c>
      <c r="DI899">
        <v>6</v>
      </c>
      <c r="DJ899">
        <v>6</v>
      </c>
      <c r="DK899">
        <v>0</v>
      </c>
      <c r="DL899">
        <v>0</v>
      </c>
      <c r="DM899">
        <v>2</v>
      </c>
      <c r="DN899">
        <v>0</v>
      </c>
      <c r="DO899">
        <v>1</v>
      </c>
      <c r="DP899">
        <v>1</v>
      </c>
      <c r="DQ899">
        <v>1</v>
      </c>
      <c r="DR899">
        <v>1</v>
      </c>
      <c r="DS899">
        <v>0</v>
      </c>
      <c r="DT899">
        <v>0</v>
      </c>
      <c r="DU899">
        <v>0</v>
      </c>
      <c r="DV899">
        <v>2</v>
      </c>
      <c r="DW899">
        <v>0</v>
      </c>
      <c r="DX899">
        <v>0</v>
      </c>
      <c r="DY899">
        <v>0</v>
      </c>
      <c r="DZ899">
        <v>0</v>
      </c>
      <c r="EA899">
        <v>1</v>
      </c>
      <c r="EB899">
        <v>1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56</v>
      </c>
      <c r="EL899">
        <v>26</v>
      </c>
      <c r="EM899">
        <v>11</v>
      </c>
      <c r="EN899">
        <v>3</v>
      </c>
      <c r="EO899">
        <v>1</v>
      </c>
      <c r="EP899">
        <v>1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1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5</v>
      </c>
      <c r="FH899">
        <v>1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1</v>
      </c>
      <c r="FP899">
        <v>26</v>
      </c>
      <c r="FQ899">
        <v>138</v>
      </c>
      <c r="FR899">
        <v>74</v>
      </c>
      <c r="FS899">
        <v>26</v>
      </c>
      <c r="FT899">
        <v>12</v>
      </c>
      <c r="FU899">
        <v>3</v>
      </c>
      <c r="FV899">
        <v>1</v>
      </c>
      <c r="FW899">
        <v>2</v>
      </c>
      <c r="FX899">
        <v>3</v>
      </c>
      <c r="FY899">
        <v>0</v>
      </c>
      <c r="FZ899">
        <v>2</v>
      </c>
      <c r="GA899">
        <v>2</v>
      </c>
      <c r="GB899">
        <v>1</v>
      </c>
      <c r="GC899">
        <v>0</v>
      </c>
      <c r="GD899">
        <v>1</v>
      </c>
      <c r="GE899">
        <v>0</v>
      </c>
      <c r="GF899">
        <v>0</v>
      </c>
      <c r="GG899">
        <v>0</v>
      </c>
      <c r="GH899">
        <v>3</v>
      </c>
      <c r="GI899">
        <v>1</v>
      </c>
      <c r="GJ899">
        <v>0</v>
      </c>
      <c r="GK899">
        <v>0</v>
      </c>
      <c r="GL899">
        <v>1</v>
      </c>
      <c r="GM899">
        <v>0</v>
      </c>
      <c r="GN899">
        <v>1</v>
      </c>
      <c r="GO899">
        <v>4</v>
      </c>
      <c r="GP899">
        <v>0</v>
      </c>
      <c r="GQ899">
        <v>0</v>
      </c>
      <c r="GR899">
        <v>0</v>
      </c>
      <c r="GS899">
        <v>0</v>
      </c>
      <c r="GT899">
        <v>1</v>
      </c>
      <c r="GU899">
        <v>138</v>
      </c>
      <c r="GV899">
        <v>90</v>
      </c>
      <c r="GW899">
        <v>28</v>
      </c>
      <c r="GX899">
        <v>3</v>
      </c>
      <c r="GY899">
        <v>6</v>
      </c>
      <c r="GZ899">
        <v>6</v>
      </c>
      <c r="HA899">
        <v>10</v>
      </c>
      <c r="HB899">
        <v>4</v>
      </c>
      <c r="HC899">
        <v>18</v>
      </c>
      <c r="HD899">
        <v>1</v>
      </c>
      <c r="HE899">
        <v>1</v>
      </c>
      <c r="HF899">
        <v>0</v>
      </c>
      <c r="HG899">
        <v>3</v>
      </c>
      <c r="HH899">
        <v>1</v>
      </c>
      <c r="HI899">
        <v>2</v>
      </c>
      <c r="HJ899">
        <v>1</v>
      </c>
      <c r="HK899">
        <v>0</v>
      </c>
      <c r="HL899">
        <v>0</v>
      </c>
      <c r="HM899">
        <v>0</v>
      </c>
      <c r="HN899">
        <v>0</v>
      </c>
      <c r="HO899">
        <v>0</v>
      </c>
      <c r="HP899">
        <v>0</v>
      </c>
      <c r="HQ899">
        <v>3</v>
      </c>
      <c r="HR899">
        <v>0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1</v>
      </c>
      <c r="HY899">
        <v>0</v>
      </c>
      <c r="HZ899">
        <v>0</v>
      </c>
      <c r="IA899">
        <v>90</v>
      </c>
      <c r="IB899">
        <v>64</v>
      </c>
      <c r="IC899">
        <v>32</v>
      </c>
      <c r="ID899">
        <v>1</v>
      </c>
      <c r="IE899">
        <v>6</v>
      </c>
      <c r="IF899">
        <v>2</v>
      </c>
      <c r="IG899">
        <v>1</v>
      </c>
      <c r="IH899">
        <v>4</v>
      </c>
      <c r="II899">
        <v>3</v>
      </c>
      <c r="IJ899">
        <v>2</v>
      </c>
      <c r="IK899">
        <v>1</v>
      </c>
      <c r="IL899">
        <v>3</v>
      </c>
      <c r="IM899">
        <v>1</v>
      </c>
      <c r="IN899">
        <v>0</v>
      </c>
      <c r="IO899">
        <v>0</v>
      </c>
      <c r="IP899">
        <v>0</v>
      </c>
      <c r="IQ899">
        <v>2</v>
      </c>
      <c r="IR899">
        <v>0</v>
      </c>
      <c r="IS899">
        <v>3</v>
      </c>
      <c r="IT899">
        <v>0</v>
      </c>
      <c r="IU899">
        <v>0</v>
      </c>
      <c r="IV899">
        <v>0</v>
      </c>
      <c r="IW899">
        <v>2</v>
      </c>
      <c r="IX899">
        <v>0</v>
      </c>
      <c r="IY899">
        <v>0</v>
      </c>
      <c r="IZ899">
        <v>0</v>
      </c>
      <c r="JA899">
        <v>1</v>
      </c>
      <c r="JB899">
        <v>0</v>
      </c>
      <c r="JC899">
        <v>0</v>
      </c>
      <c r="JD899">
        <v>0</v>
      </c>
      <c r="JE899">
        <v>0</v>
      </c>
      <c r="JF899">
        <v>64</v>
      </c>
      <c r="JG899">
        <v>0</v>
      </c>
      <c r="JH899">
        <v>0</v>
      </c>
      <c r="JI899">
        <v>0</v>
      </c>
      <c r="JJ899">
        <v>0</v>
      </c>
      <c r="JK899">
        <v>0</v>
      </c>
      <c r="JL899">
        <v>0</v>
      </c>
      <c r="JM899">
        <v>0</v>
      </c>
      <c r="JN899">
        <v>0</v>
      </c>
      <c r="JO899">
        <v>0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1</v>
      </c>
      <c r="KR899">
        <v>0</v>
      </c>
      <c r="KS899">
        <v>1</v>
      </c>
      <c r="KT899">
        <v>0</v>
      </c>
      <c r="KU899">
        <v>0</v>
      </c>
      <c r="KV899">
        <v>0</v>
      </c>
      <c r="KW899">
        <v>0</v>
      </c>
      <c r="KX899">
        <v>0</v>
      </c>
      <c r="KY899">
        <v>0</v>
      </c>
      <c r="KZ899">
        <v>0</v>
      </c>
      <c r="LA899">
        <v>0</v>
      </c>
      <c r="LB899">
        <v>0</v>
      </c>
      <c r="LC899">
        <v>0</v>
      </c>
      <c r="LD899">
        <v>0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1</v>
      </c>
    </row>
    <row r="900" spans="1:332">
      <c r="A900" t="s">
        <v>173</v>
      </c>
      <c r="B900" t="s">
        <v>1</v>
      </c>
      <c r="C900" t="str">
        <f>"066301"</f>
        <v>066301</v>
      </c>
      <c r="D900" t="s">
        <v>171</v>
      </c>
      <c r="E900">
        <v>118</v>
      </c>
      <c r="F900">
        <v>1554</v>
      </c>
      <c r="G900">
        <v>1180</v>
      </c>
      <c r="H900">
        <v>229</v>
      </c>
      <c r="I900">
        <v>951</v>
      </c>
      <c r="J900">
        <v>0</v>
      </c>
      <c r="K900">
        <v>14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949</v>
      </c>
      <c r="T900">
        <v>0</v>
      </c>
      <c r="U900">
        <v>0</v>
      </c>
      <c r="V900">
        <v>949</v>
      </c>
      <c r="W900">
        <v>12</v>
      </c>
      <c r="X900">
        <v>6</v>
      </c>
      <c r="Y900">
        <v>3</v>
      </c>
      <c r="Z900">
        <v>0</v>
      </c>
      <c r="AA900">
        <v>937</v>
      </c>
      <c r="AB900">
        <v>427</v>
      </c>
      <c r="AC900">
        <v>72</v>
      </c>
      <c r="AD900">
        <v>45</v>
      </c>
      <c r="AE900">
        <v>77</v>
      </c>
      <c r="AF900">
        <v>2</v>
      </c>
      <c r="AG900">
        <v>3</v>
      </c>
      <c r="AH900">
        <v>1</v>
      </c>
      <c r="AI900">
        <v>41</v>
      </c>
      <c r="AJ900">
        <v>4</v>
      </c>
      <c r="AK900">
        <v>22</v>
      </c>
      <c r="AL900">
        <v>102</v>
      </c>
      <c r="AM900">
        <v>8</v>
      </c>
      <c r="AN900">
        <v>1</v>
      </c>
      <c r="AO900">
        <v>0</v>
      </c>
      <c r="AP900">
        <v>2</v>
      </c>
      <c r="AQ900">
        <v>2</v>
      </c>
      <c r="AR900">
        <v>2</v>
      </c>
      <c r="AS900">
        <v>3</v>
      </c>
      <c r="AT900">
        <v>1</v>
      </c>
      <c r="AU900">
        <v>0</v>
      </c>
      <c r="AV900">
        <v>0</v>
      </c>
      <c r="AW900">
        <v>5</v>
      </c>
      <c r="AX900">
        <v>1</v>
      </c>
      <c r="AY900">
        <v>0</v>
      </c>
      <c r="AZ900">
        <v>4</v>
      </c>
      <c r="BA900">
        <v>1</v>
      </c>
      <c r="BB900">
        <v>3</v>
      </c>
      <c r="BC900">
        <v>1</v>
      </c>
      <c r="BD900">
        <v>2</v>
      </c>
      <c r="BE900">
        <v>2</v>
      </c>
      <c r="BF900">
        <v>20</v>
      </c>
      <c r="BG900">
        <v>427</v>
      </c>
      <c r="BH900">
        <v>208</v>
      </c>
      <c r="BI900">
        <v>127</v>
      </c>
      <c r="BJ900">
        <v>29</v>
      </c>
      <c r="BK900">
        <v>12</v>
      </c>
      <c r="BL900">
        <v>10</v>
      </c>
      <c r="BM900">
        <v>3</v>
      </c>
      <c r="BN900">
        <v>9</v>
      </c>
      <c r="BO900">
        <v>2</v>
      </c>
      <c r="BP900">
        <v>0</v>
      </c>
      <c r="BQ900">
        <v>0</v>
      </c>
      <c r="BR900">
        <v>3</v>
      </c>
      <c r="BS900">
        <v>0</v>
      </c>
      <c r="BT900">
        <v>6</v>
      </c>
      <c r="BU900">
        <v>0</v>
      </c>
      <c r="BV900">
        <v>1</v>
      </c>
      <c r="BW900">
        <v>0</v>
      </c>
      <c r="BX900">
        <v>0</v>
      </c>
      <c r="BY900">
        <v>1</v>
      </c>
      <c r="BZ900">
        <v>2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1</v>
      </c>
      <c r="CH900">
        <v>1</v>
      </c>
      <c r="CI900">
        <v>0</v>
      </c>
      <c r="CJ900">
        <v>0</v>
      </c>
      <c r="CK900">
        <v>0</v>
      </c>
      <c r="CL900">
        <v>1</v>
      </c>
      <c r="CM900">
        <v>208</v>
      </c>
      <c r="CN900">
        <v>30</v>
      </c>
      <c r="CO900">
        <v>17</v>
      </c>
      <c r="CP900">
        <v>4</v>
      </c>
      <c r="CQ900">
        <v>1</v>
      </c>
      <c r="CR900">
        <v>1</v>
      </c>
      <c r="CS900">
        <v>0</v>
      </c>
      <c r="CT900">
        <v>1</v>
      </c>
      <c r="CU900">
        <v>0</v>
      </c>
      <c r="CV900">
        <v>1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3</v>
      </c>
      <c r="DD900">
        <v>2</v>
      </c>
      <c r="DE900">
        <v>30</v>
      </c>
      <c r="DF900">
        <v>37</v>
      </c>
      <c r="DG900">
        <v>21</v>
      </c>
      <c r="DH900">
        <v>2</v>
      </c>
      <c r="DI900">
        <v>7</v>
      </c>
      <c r="DJ900">
        <v>1</v>
      </c>
      <c r="DK900">
        <v>0</v>
      </c>
      <c r="DL900">
        <v>0</v>
      </c>
      <c r="DM900">
        <v>0</v>
      </c>
      <c r="DN900">
        <v>0</v>
      </c>
      <c r="DO900">
        <v>1</v>
      </c>
      <c r="DP900">
        <v>0</v>
      </c>
      <c r="DQ900">
        <v>0</v>
      </c>
      <c r="DR900">
        <v>0</v>
      </c>
      <c r="DS900">
        <v>0</v>
      </c>
      <c r="DT900">
        <v>1</v>
      </c>
      <c r="DU900">
        <v>0</v>
      </c>
      <c r="DV900">
        <v>0</v>
      </c>
      <c r="DW900">
        <v>0</v>
      </c>
      <c r="DX900">
        <v>1</v>
      </c>
      <c r="DY900">
        <v>0</v>
      </c>
      <c r="DZ900">
        <v>0</v>
      </c>
      <c r="EA900">
        <v>0</v>
      </c>
      <c r="EB900">
        <v>0</v>
      </c>
      <c r="EC900">
        <v>1</v>
      </c>
      <c r="ED900">
        <v>0</v>
      </c>
      <c r="EE900">
        <v>0</v>
      </c>
      <c r="EF900">
        <v>0</v>
      </c>
      <c r="EG900">
        <v>1</v>
      </c>
      <c r="EH900">
        <v>0</v>
      </c>
      <c r="EI900">
        <v>0</v>
      </c>
      <c r="EJ900">
        <v>1</v>
      </c>
      <c r="EK900">
        <v>37</v>
      </c>
      <c r="EL900">
        <v>26</v>
      </c>
      <c r="EM900">
        <v>9</v>
      </c>
      <c r="EN900">
        <v>0</v>
      </c>
      <c r="EO900">
        <v>0</v>
      </c>
      <c r="EP900">
        <v>1</v>
      </c>
      <c r="EQ900">
        <v>1</v>
      </c>
      <c r="ER900">
        <v>2</v>
      </c>
      <c r="ES900">
        <v>0</v>
      </c>
      <c r="ET900">
        <v>2</v>
      </c>
      <c r="EU900">
        <v>1</v>
      </c>
      <c r="EV900">
        <v>0</v>
      </c>
      <c r="EW900">
        <v>1</v>
      </c>
      <c r="EX900">
        <v>0</v>
      </c>
      <c r="EY900">
        <v>0</v>
      </c>
      <c r="EZ900">
        <v>0</v>
      </c>
      <c r="FA900">
        <v>0</v>
      </c>
      <c r="FB900">
        <v>1</v>
      </c>
      <c r="FC900">
        <v>0</v>
      </c>
      <c r="FD900">
        <v>0</v>
      </c>
      <c r="FE900">
        <v>0</v>
      </c>
      <c r="FF900">
        <v>0</v>
      </c>
      <c r="FG900">
        <v>2</v>
      </c>
      <c r="FH900">
        <v>0</v>
      </c>
      <c r="FI900">
        <v>3</v>
      </c>
      <c r="FJ900">
        <v>0</v>
      </c>
      <c r="FK900">
        <v>0</v>
      </c>
      <c r="FL900">
        <v>0</v>
      </c>
      <c r="FM900">
        <v>0</v>
      </c>
      <c r="FN900">
        <v>2</v>
      </c>
      <c r="FO900">
        <v>1</v>
      </c>
      <c r="FP900">
        <v>26</v>
      </c>
      <c r="FQ900">
        <v>77</v>
      </c>
      <c r="FR900">
        <v>44</v>
      </c>
      <c r="FS900">
        <v>22</v>
      </c>
      <c r="FT900">
        <v>3</v>
      </c>
      <c r="FU900">
        <v>4</v>
      </c>
      <c r="FV900">
        <v>0</v>
      </c>
      <c r="FW900">
        <v>0</v>
      </c>
      <c r="FX900">
        <v>0</v>
      </c>
      <c r="FY900">
        <v>0</v>
      </c>
      <c r="FZ900">
        <v>1</v>
      </c>
      <c r="GA900">
        <v>0</v>
      </c>
      <c r="GB900">
        <v>0</v>
      </c>
      <c r="GC900">
        <v>0</v>
      </c>
      <c r="GD900">
        <v>1</v>
      </c>
      <c r="GE900">
        <v>0</v>
      </c>
      <c r="GF900">
        <v>0</v>
      </c>
      <c r="GG900">
        <v>0</v>
      </c>
      <c r="GH900">
        <v>0</v>
      </c>
      <c r="GI900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1</v>
      </c>
      <c r="GU900">
        <v>77</v>
      </c>
      <c r="GV900">
        <v>78</v>
      </c>
      <c r="GW900">
        <v>30</v>
      </c>
      <c r="GX900">
        <v>4</v>
      </c>
      <c r="GY900">
        <v>2</v>
      </c>
      <c r="GZ900">
        <v>5</v>
      </c>
      <c r="HA900">
        <v>3</v>
      </c>
      <c r="HB900">
        <v>3</v>
      </c>
      <c r="HC900">
        <v>17</v>
      </c>
      <c r="HD900">
        <v>1</v>
      </c>
      <c r="HE900">
        <v>2</v>
      </c>
      <c r="HF900">
        <v>1</v>
      </c>
      <c r="HG900">
        <v>1</v>
      </c>
      <c r="HH900">
        <v>0</v>
      </c>
      <c r="HI900">
        <v>2</v>
      </c>
      <c r="HJ900">
        <v>0</v>
      </c>
      <c r="HK900">
        <v>0</v>
      </c>
      <c r="HL900">
        <v>0</v>
      </c>
      <c r="HM900">
        <v>2</v>
      </c>
      <c r="HN900">
        <v>0</v>
      </c>
      <c r="HO900">
        <v>3</v>
      </c>
      <c r="HP900">
        <v>0</v>
      </c>
      <c r="HQ900">
        <v>0</v>
      </c>
      <c r="HR900">
        <v>1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1</v>
      </c>
      <c r="HY900">
        <v>0</v>
      </c>
      <c r="HZ900">
        <v>0</v>
      </c>
      <c r="IA900">
        <v>78</v>
      </c>
      <c r="IB900">
        <v>51</v>
      </c>
      <c r="IC900">
        <v>24</v>
      </c>
      <c r="ID900">
        <v>5</v>
      </c>
      <c r="IE900">
        <v>7</v>
      </c>
      <c r="IF900">
        <v>1</v>
      </c>
      <c r="IG900">
        <v>0</v>
      </c>
      <c r="IH900">
        <v>0</v>
      </c>
      <c r="II900">
        <v>0</v>
      </c>
      <c r="IJ900">
        <v>1</v>
      </c>
      <c r="IK900">
        <v>1</v>
      </c>
      <c r="IL900">
        <v>2</v>
      </c>
      <c r="IM900">
        <v>0</v>
      </c>
      <c r="IN900">
        <v>0</v>
      </c>
      <c r="IO900">
        <v>0</v>
      </c>
      <c r="IP900">
        <v>1</v>
      </c>
      <c r="IQ900">
        <v>0</v>
      </c>
      <c r="IR900">
        <v>0</v>
      </c>
      <c r="IS900">
        <v>3</v>
      </c>
      <c r="IT900">
        <v>1</v>
      </c>
      <c r="IU900">
        <v>0</v>
      </c>
      <c r="IV900">
        <v>1</v>
      </c>
      <c r="IW900">
        <v>0</v>
      </c>
      <c r="IX900">
        <v>0</v>
      </c>
      <c r="IY900">
        <v>0</v>
      </c>
      <c r="IZ900">
        <v>1</v>
      </c>
      <c r="JA900">
        <v>0</v>
      </c>
      <c r="JB900">
        <v>0</v>
      </c>
      <c r="JC900">
        <v>0</v>
      </c>
      <c r="JD900">
        <v>2</v>
      </c>
      <c r="JE900">
        <v>1</v>
      </c>
      <c r="JF900">
        <v>51</v>
      </c>
      <c r="JG900">
        <v>2</v>
      </c>
      <c r="JH900">
        <v>1</v>
      </c>
      <c r="JI900">
        <v>0</v>
      </c>
      <c r="JJ900">
        <v>0</v>
      </c>
      <c r="JK900">
        <v>0</v>
      </c>
      <c r="JL900">
        <v>0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2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1</v>
      </c>
      <c r="KR900">
        <v>1</v>
      </c>
      <c r="KS900">
        <v>0</v>
      </c>
      <c r="KT900">
        <v>0</v>
      </c>
      <c r="KU900">
        <v>0</v>
      </c>
      <c r="KV900">
        <v>0</v>
      </c>
      <c r="KW900">
        <v>0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0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1</v>
      </c>
    </row>
    <row r="901" spans="1:332">
      <c r="A901" t="s">
        <v>172</v>
      </c>
      <c r="B901" t="s">
        <v>1</v>
      </c>
      <c r="C901" t="str">
        <f>"066301"</f>
        <v>066301</v>
      </c>
      <c r="D901" t="s">
        <v>171</v>
      </c>
      <c r="E901">
        <v>119</v>
      </c>
      <c r="F901">
        <v>1696</v>
      </c>
      <c r="G901">
        <v>1300</v>
      </c>
      <c r="H901">
        <v>267</v>
      </c>
      <c r="I901">
        <v>1033</v>
      </c>
      <c r="J901">
        <v>0</v>
      </c>
      <c r="K901">
        <v>24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1033</v>
      </c>
      <c r="T901">
        <v>0</v>
      </c>
      <c r="U901">
        <v>0</v>
      </c>
      <c r="V901">
        <v>1033</v>
      </c>
      <c r="W901">
        <v>7</v>
      </c>
      <c r="X901">
        <v>2</v>
      </c>
      <c r="Y901">
        <v>5</v>
      </c>
      <c r="Z901">
        <v>0</v>
      </c>
      <c r="AA901">
        <v>1026</v>
      </c>
      <c r="AB901">
        <v>416</v>
      </c>
      <c r="AC901">
        <v>65</v>
      </c>
      <c r="AD901">
        <v>37</v>
      </c>
      <c r="AE901">
        <v>52</v>
      </c>
      <c r="AF901">
        <v>1</v>
      </c>
      <c r="AG901">
        <v>3</v>
      </c>
      <c r="AH901">
        <v>0</v>
      </c>
      <c r="AI901">
        <v>55</v>
      </c>
      <c r="AJ901">
        <v>0</v>
      </c>
      <c r="AK901">
        <v>24</v>
      </c>
      <c r="AL901">
        <v>130</v>
      </c>
      <c r="AM901">
        <v>7</v>
      </c>
      <c r="AN901">
        <v>1</v>
      </c>
      <c r="AO901">
        <v>6</v>
      </c>
      <c r="AP901">
        <v>2</v>
      </c>
      <c r="AQ901">
        <v>0</v>
      </c>
      <c r="AR901">
        <v>2</v>
      </c>
      <c r="AS901">
        <v>0</v>
      </c>
      <c r="AT901">
        <v>4</v>
      </c>
      <c r="AU901">
        <v>0</v>
      </c>
      <c r="AV901">
        <v>1</v>
      </c>
      <c r="AW901">
        <v>9</v>
      </c>
      <c r="AX901">
        <v>1</v>
      </c>
      <c r="AY901">
        <v>0</v>
      </c>
      <c r="AZ901">
        <v>1</v>
      </c>
      <c r="BA901">
        <v>1</v>
      </c>
      <c r="BB901">
        <v>1</v>
      </c>
      <c r="BC901">
        <v>1</v>
      </c>
      <c r="BD901">
        <v>0</v>
      </c>
      <c r="BE901">
        <v>0</v>
      </c>
      <c r="BF901">
        <v>12</v>
      </c>
      <c r="BG901">
        <v>416</v>
      </c>
      <c r="BH901">
        <v>252</v>
      </c>
      <c r="BI901">
        <v>173</v>
      </c>
      <c r="BJ901">
        <v>30</v>
      </c>
      <c r="BK901">
        <v>14</v>
      </c>
      <c r="BL901">
        <v>9</v>
      </c>
      <c r="BM901">
        <v>0</v>
      </c>
      <c r="BN901">
        <v>9</v>
      </c>
      <c r="BO901">
        <v>2</v>
      </c>
      <c r="BP901">
        <v>1</v>
      </c>
      <c r="BQ901">
        <v>0</v>
      </c>
      <c r="BR901">
        <v>1</v>
      </c>
      <c r="BS901">
        <v>0</v>
      </c>
      <c r="BT901">
        <v>4</v>
      </c>
      <c r="BU901">
        <v>0</v>
      </c>
      <c r="BV901">
        <v>1</v>
      </c>
      <c r="BW901">
        <v>0</v>
      </c>
      <c r="BX901">
        <v>0</v>
      </c>
      <c r="BY901">
        <v>2</v>
      </c>
      <c r="BZ901">
        <v>0</v>
      </c>
      <c r="CA901">
        <v>1</v>
      </c>
      <c r="CB901">
        <v>0</v>
      </c>
      <c r="CC901">
        <v>0</v>
      </c>
      <c r="CD901">
        <v>0</v>
      </c>
      <c r="CE901">
        <v>0</v>
      </c>
      <c r="CF901">
        <v>1</v>
      </c>
      <c r="CG901">
        <v>0</v>
      </c>
      <c r="CH901">
        <v>0</v>
      </c>
      <c r="CI901">
        <v>1</v>
      </c>
      <c r="CJ901">
        <v>1</v>
      </c>
      <c r="CK901">
        <v>0</v>
      </c>
      <c r="CL901">
        <v>2</v>
      </c>
      <c r="CM901">
        <v>252</v>
      </c>
      <c r="CN901">
        <v>24</v>
      </c>
      <c r="CO901">
        <v>10</v>
      </c>
      <c r="CP901">
        <v>4</v>
      </c>
      <c r="CQ901">
        <v>0</v>
      </c>
      <c r="CR901">
        <v>0</v>
      </c>
      <c r="CS901">
        <v>1</v>
      </c>
      <c r="CT901">
        <v>3</v>
      </c>
      <c r="CU901">
        <v>0</v>
      </c>
      <c r="CV901">
        <v>1</v>
      </c>
      <c r="CW901">
        <v>0</v>
      </c>
      <c r="CX901">
        <v>0</v>
      </c>
      <c r="CY901">
        <v>1</v>
      </c>
      <c r="CZ901">
        <v>0</v>
      </c>
      <c r="DA901">
        <v>0</v>
      </c>
      <c r="DB901">
        <v>0</v>
      </c>
      <c r="DC901">
        <v>0</v>
      </c>
      <c r="DD901">
        <v>4</v>
      </c>
      <c r="DE901">
        <v>24</v>
      </c>
      <c r="DF901">
        <v>51</v>
      </c>
      <c r="DG901">
        <v>33</v>
      </c>
      <c r="DH901">
        <v>3</v>
      </c>
      <c r="DI901">
        <v>2</v>
      </c>
      <c r="DJ901">
        <v>4</v>
      </c>
      <c r="DK901">
        <v>2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1</v>
      </c>
      <c r="DS901">
        <v>0</v>
      </c>
      <c r="DT901">
        <v>0</v>
      </c>
      <c r="DU901">
        <v>1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2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1</v>
      </c>
      <c r="EI901">
        <v>0</v>
      </c>
      <c r="EJ901">
        <v>1</v>
      </c>
      <c r="EK901">
        <v>51</v>
      </c>
      <c r="EL901">
        <v>32</v>
      </c>
      <c r="EM901">
        <v>14</v>
      </c>
      <c r="EN901">
        <v>2</v>
      </c>
      <c r="EO901">
        <v>2</v>
      </c>
      <c r="EP901">
        <v>3</v>
      </c>
      <c r="EQ901">
        <v>3</v>
      </c>
      <c r="ER901">
        <v>0</v>
      </c>
      <c r="ES901">
        <v>0</v>
      </c>
      <c r="ET901">
        <v>0</v>
      </c>
      <c r="EU901">
        <v>1</v>
      </c>
      <c r="EV901">
        <v>0</v>
      </c>
      <c r="EW901">
        <v>1</v>
      </c>
      <c r="EX901">
        <v>0</v>
      </c>
      <c r="EY901">
        <v>0</v>
      </c>
      <c r="EZ901">
        <v>2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2</v>
      </c>
      <c r="FH901">
        <v>0</v>
      </c>
      <c r="FI901">
        <v>0</v>
      </c>
      <c r="FJ901">
        <v>0</v>
      </c>
      <c r="FK901">
        <v>0</v>
      </c>
      <c r="FL901">
        <v>1</v>
      </c>
      <c r="FM901">
        <v>0</v>
      </c>
      <c r="FN901">
        <v>1</v>
      </c>
      <c r="FO901">
        <v>0</v>
      </c>
      <c r="FP901">
        <v>32</v>
      </c>
      <c r="FQ901">
        <v>104</v>
      </c>
      <c r="FR901">
        <v>76</v>
      </c>
      <c r="FS901">
        <v>12</v>
      </c>
      <c r="FT901">
        <v>1</v>
      </c>
      <c r="FU901">
        <v>4</v>
      </c>
      <c r="FV901">
        <v>0</v>
      </c>
      <c r="FW901">
        <v>1</v>
      </c>
      <c r="FX901">
        <v>1</v>
      </c>
      <c r="FY901">
        <v>0</v>
      </c>
      <c r="FZ901">
        <v>1</v>
      </c>
      <c r="GA901">
        <v>1</v>
      </c>
      <c r="GB901">
        <v>0</v>
      </c>
      <c r="GC901">
        <v>0</v>
      </c>
      <c r="GD901">
        <v>1</v>
      </c>
      <c r="GE901">
        <v>0</v>
      </c>
      <c r="GF901">
        <v>0</v>
      </c>
      <c r="GG901">
        <v>0</v>
      </c>
      <c r="GH901">
        <v>1</v>
      </c>
      <c r="GI901">
        <v>0</v>
      </c>
      <c r="GJ901">
        <v>2</v>
      </c>
      <c r="GK901">
        <v>0</v>
      </c>
      <c r="GL901">
        <v>0</v>
      </c>
      <c r="GM901">
        <v>0</v>
      </c>
      <c r="GN901">
        <v>0</v>
      </c>
      <c r="GO901">
        <v>2</v>
      </c>
      <c r="GP901">
        <v>0</v>
      </c>
      <c r="GQ901">
        <v>0</v>
      </c>
      <c r="GR901">
        <v>0</v>
      </c>
      <c r="GS901">
        <v>0</v>
      </c>
      <c r="GT901">
        <v>1</v>
      </c>
      <c r="GU901">
        <v>104</v>
      </c>
      <c r="GV901">
        <v>75</v>
      </c>
      <c r="GW901">
        <v>27</v>
      </c>
      <c r="GX901">
        <v>10</v>
      </c>
      <c r="GY901">
        <v>3</v>
      </c>
      <c r="GZ901">
        <v>4</v>
      </c>
      <c r="HA901">
        <v>5</v>
      </c>
      <c r="HB901">
        <v>1</v>
      </c>
      <c r="HC901">
        <v>11</v>
      </c>
      <c r="HD901">
        <v>4</v>
      </c>
      <c r="HE901">
        <v>0</v>
      </c>
      <c r="HF901">
        <v>0</v>
      </c>
      <c r="HG901">
        <v>0</v>
      </c>
      <c r="HH901">
        <v>1</v>
      </c>
      <c r="HI901">
        <v>2</v>
      </c>
      <c r="HJ901">
        <v>0</v>
      </c>
      <c r="HK901">
        <v>0</v>
      </c>
      <c r="HL901">
        <v>2</v>
      </c>
      <c r="HM901">
        <v>0</v>
      </c>
      <c r="HN901">
        <v>0</v>
      </c>
      <c r="HO901">
        <v>0</v>
      </c>
      <c r="HP901">
        <v>1</v>
      </c>
      <c r="HQ901">
        <v>0</v>
      </c>
      <c r="HR901">
        <v>1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1</v>
      </c>
      <c r="HZ901">
        <v>2</v>
      </c>
      <c r="IA901">
        <v>75</v>
      </c>
      <c r="IB901">
        <v>70</v>
      </c>
      <c r="IC901">
        <v>40</v>
      </c>
      <c r="ID901">
        <v>7</v>
      </c>
      <c r="IE901">
        <v>5</v>
      </c>
      <c r="IF901">
        <v>1</v>
      </c>
      <c r="IG901">
        <v>3</v>
      </c>
      <c r="IH901">
        <v>1</v>
      </c>
      <c r="II901">
        <v>2</v>
      </c>
      <c r="IJ901">
        <v>1</v>
      </c>
      <c r="IK901">
        <v>0</v>
      </c>
      <c r="IL901">
        <v>6</v>
      </c>
      <c r="IM901">
        <v>0</v>
      </c>
      <c r="IN901">
        <v>0</v>
      </c>
      <c r="IO901">
        <v>0</v>
      </c>
      <c r="IP901">
        <v>0</v>
      </c>
      <c r="IQ901">
        <v>0</v>
      </c>
      <c r="IR901">
        <v>0</v>
      </c>
      <c r="IS901">
        <v>1</v>
      </c>
      <c r="IT901">
        <v>0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70</v>
      </c>
      <c r="JG901">
        <v>0</v>
      </c>
      <c r="JH901">
        <v>0</v>
      </c>
      <c r="JI901">
        <v>0</v>
      </c>
      <c r="JJ901">
        <v>0</v>
      </c>
      <c r="JK901">
        <v>0</v>
      </c>
      <c r="JL901">
        <v>0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2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1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1</v>
      </c>
      <c r="LQ901">
        <v>0</v>
      </c>
      <c r="LR901">
        <v>0</v>
      </c>
      <c r="LS901">
        <v>0</v>
      </c>
      <c r="LT901">
        <v>2</v>
      </c>
    </row>
    <row r="902" spans="1:332">
      <c r="A902" t="s">
        <v>170</v>
      </c>
      <c r="B902" t="s">
        <v>1</v>
      </c>
      <c r="C902" t="str">
        <f>"066301"</f>
        <v>066301</v>
      </c>
      <c r="D902" t="s">
        <v>169</v>
      </c>
      <c r="E902">
        <v>120</v>
      </c>
      <c r="F902">
        <v>1331</v>
      </c>
      <c r="G902">
        <v>990</v>
      </c>
      <c r="H902">
        <v>153</v>
      </c>
      <c r="I902">
        <v>837</v>
      </c>
      <c r="J902">
        <v>1</v>
      </c>
      <c r="K902">
        <v>10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835</v>
      </c>
      <c r="T902">
        <v>0</v>
      </c>
      <c r="U902">
        <v>0</v>
      </c>
      <c r="V902">
        <v>835</v>
      </c>
      <c r="W902">
        <v>4</v>
      </c>
      <c r="X902">
        <v>4</v>
      </c>
      <c r="Y902">
        <v>0</v>
      </c>
      <c r="Z902">
        <v>0</v>
      </c>
      <c r="AA902">
        <v>831</v>
      </c>
      <c r="AB902">
        <v>285</v>
      </c>
      <c r="AC902">
        <v>41</v>
      </c>
      <c r="AD902">
        <v>31</v>
      </c>
      <c r="AE902">
        <v>32</v>
      </c>
      <c r="AF902">
        <v>3</v>
      </c>
      <c r="AG902">
        <v>0</v>
      </c>
      <c r="AH902">
        <v>0</v>
      </c>
      <c r="AI902">
        <v>50</v>
      </c>
      <c r="AJ902">
        <v>1</v>
      </c>
      <c r="AK902">
        <v>16</v>
      </c>
      <c r="AL902">
        <v>68</v>
      </c>
      <c r="AM902">
        <v>4</v>
      </c>
      <c r="AN902">
        <v>0</v>
      </c>
      <c r="AO902">
        <v>5</v>
      </c>
      <c r="AP902">
        <v>4</v>
      </c>
      <c r="AQ902">
        <v>0</v>
      </c>
      <c r="AR902">
        <v>2</v>
      </c>
      <c r="AS902">
        <v>1</v>
      </c>
      <c r="AT902">
        <v>2</v>
      </c>
      <c r="AU902">
        <v>1</v>
      </c>
      <c r="AV902">
        <v>0</v>
      </c>
      <c r="AW902">
        <v>4</v>
      </c>
      <c r="AX902">
        <v>1</v>
      </c>
      <c r="AY902">
        <v>0</v>
      </c>
      <c r="AZ902">
        <v>1</v>
      </c>
      <c r="BA902">
        <v>0</v>
      </c>
      <c r="BB902">
        <v>0</v>
      </c>
      <c r="BC902">
        <v>1</v>
      </c>
      <c r="BD902">
        <v>1</v>
      </c>
      <c r="BE902">
        <v>0</v>
      </c>
      <c r="BF902">
        <v>16</v>
      </c>
      <c r="BG902">
        <v>285</v>
      </c>
      <c r="BH902">
        <v>191</v>
      </c>
      <c r="BI902">
        <v>106</v>
      </c>
      <c r="BJ902">
        <v>17</v>
      </c>
      <c r="BK902">
        <v>15</v>
      </c>
      <c r="BL902">
        <v>22</v>
      </c>
      <c r="BM902">
        <v>0</v>
      </c>
      <c r="BN902">
        <v>4</v>
      </c>
      <c r="BO902">
        <v>5</v>
      </c>
      <c r="BP902">
        <v>1</v>
      </c>
      <c r="BQ902">
        <v>1</v>
      </c>
      <c r="BR902">
        <v>5</v>
      </c>
      <c r="BS902">
        <v>0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4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1</v>
      </c>
      <c r="CF902">
        <v>0</v>
      </c>
      <c r="CG902">
        <v>0</v>
      </c>
      <c r="CH902">
        <v>0</v>
      </c>
      <c r="CI902">
        <v>1</v>
      </c>
      <c r="CJ902">
        <v>3</v>
      </c>
      <c r="CK902">
        <v>1</v>
      </c>
      <c r="CL902">
        <v>2</v>
      </c>
      <c r="CM902">
        <v>191</v>
      </c>
      <c r="CN902">
        <v>30</v>
      </c>
      <c r="CO902">
        <v>17</v>
      </c>
      <c r="CP902">
        <v>3</v>
      </c>
      <c r="CQ902">
        <v>0</v>
      </c>
      <c r="CR902">
        <v>3</v>
      </c>
      <c r="CS902">
        <v>1</v>
      </c>
      <c r="CT902">
        <v>1</v>
      </c>
      <c r="CU902">
        <v>0</v>
      </c>
      <c r="CV902">
        <v>0</v>
      </c>
      <c r="CW902">
        <v>1</v>
      </c>
      <c r="CX902">
        <v>2</v>
      </c>
      <c r="CY902">
        <v>0</v>
      </c>
      <c r="CZ902">
        <v>0</v>
      </c>
      <c r="DA902">
        <v>1</v>
      </c>
      <c r="DB902">
        <v>0</v>
      </c>
      <c r="DC902">
        <v>0</v>
      </c>
      <c r="DD902">
        <v>1</v>
      </c>
      <c r="DE902">
        <v>30</v>
      </c>
      <c r="DF902">
        <v>72</v>
      </c>
      <c r="DG902">
        <v>41</v>
      </c>
      <c r="DH902">
        <v>3</v>
      </c>
      <c r="DI902">
        <v>8</v>
      </c>
      <c r="DJ902">
        <v>3</v>
      </c>
      <c r="DK902">
        <v>0</v>
      </c>
      <c r="DL902">
        <v>0</v>
      </c>
      <c r="DM902">
        <v>0</v>
      </c>
      <c r="DN902">
        <v>1</v>
      </c>
      <c r="DO902">
        <v>0</v>
      </c>
      <c r="DP902">
        <v>0</v>
      </c>
      <c r="DQ902">
        <v>4</v>
      </c>
      <c r="DR902">
        <v>0</v>
      </c>
      <c r="DS902">
        <v>0</v>
      </c>
      <c r="DT902">
        <v>0</v>
      </c>
      <c r="DU902">
        <v>3</v>
      </c>
      <c r="DV902">
        <v>1</v>
      </c>
      <c r="DW902">
        <v>0</v>
      </c>
      <c r="DX902">
        <v>1</v>
      </c>
      <c r="DY902">
        <v>0</v>
      </c>
      <c r="DZ902">
        <v>0</v>
      </c>
      <c r="EA902">
        <v>0</v>
      </c>
      <c r="EB902">
        <v>1</v>
      </c>
      <c r="EC902">
        <v>0</v>
      </c>
      <c r="ED902">
        <v>0</v>
      </c>
      <c r="EE902">
        <v>0</v>
      </c>
      <c r="EF902">
        <v>1</v>
      </c>
      <c r="EG902">
        <v>0</v>
      </c>
      <c r="EH902">
        <v>0</v>
      </c>
      <c r="EI902">
        <v>1</v>
      </c>
      <c r="EJ902">
        <v>4</v>
      </c>
      <c r="EK902">
        <v>72</v>
      </c>
      <c r="EL902">
        <v>21</v>
      </c>
      <c r="EM902">
        <v>7</v>
      </c>
      <c r="EN902">
        <v>2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1</v>
      </c>
      <c r="EW902">
        <v>4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1</v>
      </c>
      <c r="FG902">
        <v>2</v>
      </c>
      <c r="FH902">
        <v>0</v>
      </c>
      <c r="FI902">
        <v>2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2</v>
      </c>
      <c r="FP902">
        <v>21</v>
      </c>
      <c r="FQ902">
        <v>72</v>
      </c>
      <c r="FR902">
        <v>51</v>
      </c>
      <c r="FS902">
        <v>4</v>
      </c>
      <c r="FT902">
        <v>0</v>
      </c>
      <c r="FU902">
        <v>4</v>
      </c>
      <c r="FV902">
        <v>1</v>
      </c>
      <c r="FW902">
        <v>3</v>
      </c>
      <c r="FX902">
        <v>1</v>
      </c>
      <c r="FY902">
        <v>2</v>
      </c>
      <c r="FZ902">
        <v>0</v>
      </c>
      <c r="GA902">
        <v>0</v>
      </c>
      <c r="GB902">
        <v>0</v>
      </c>
      <c r="GC902">
        <v>0</v>
      </c>
      <c r="GD902">
        <v>3</v>
      </c>
      <c r="GE902">
        <v>0</v>
      </c>
      <c r="GF902">
        <v>0</v>
      </c>
      <c r="GG902">
        <v>0</v>
      </c>
      <c r="GH902">
        <v>0</v>
      </c>
      <c r="GI902">
        <v>1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1</v>
      </c>
      <c r="GT902">
        <v>1</v>
      </c>
      <c r="GU902">
        <v>72</v>
      </c>
      <c r="GV902">
        <v>79</v>
      </c>
      <c r="GW902">
        <v>45</v>
      </c>
      <c r="GX902">
        <v>1</v>
      </c>
      <c r="GY902">
        <v>1</v>
      </c>
      <c r="GZ902">
        <v>5</v>
      </c>
      <c r="HA902">
        <v>4</v>
      </c>
      <c r="HB902">
        <v>2</v>
      </c>
      <c r="HC902">
        <v>3</v>
      </c>
      <c r="HD902">
        <v>4</v>
      </c>
      <c r="HE902">
        <v>0</v>
      </c>
      <c r="HF902">
        <v>0</v>
      </c>
      <c r="HG902">
        <v>2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2</v>
      </c>
      <c r="HP902">
        <v>1</v>
      </c>
      <c r="HQ902">
        <v>1</v>
      </c>
      <c r="HR902">
        <v>2</v>
      </c>
      <c r="HS902">
        <v>0</v>
      </c>
      <c r="HT902">
        <v>0</v>
      </c>
      <c r="HU902">
        <v>1</v>
      </c>
      <c r="HV902">
        <v>0</v>
      </c>
      <c r="HW902">
        <v>0</v>
      </c>
      <c r="HX902">
        <v>2</v>
      </c>
      <c r="HY902">
        <v>2</v>
      </c>
      <c r="HZ902">
        <v>1</v>
      </c>
      <c r="IA902">
        <v>79</v>
      </c>
      <c r="IB902">
        <v>77</v>
      </c>
      <c r="IC902">
        <v>38</v>
      </c>
      <c r="ID902">
        <v>4</v>
      </c>
      <c r="IE902">
        <v>6</v>
      </c>
      <c r="IF902">
        <v>1</v>
      </c>
      <c r="IG902">
        <v>2</v>
      </c>
      <c r="IH902">
        <v>6</v>
      </c>
      <c r="II902">
        <v>1</v>
      </c>
      <c r="IJ902">
        <v>3</v>
      </c>
      <c r="IK902">
        <v>0</v>
      </c>
      <c r="IL902">
        <v>2</v>
      </c>
      <c r="IM902">
        <v>2</v>
      </c>
      <c r="IN902">
        <v>0</v>
      </c>
      <c r="IO902">
        <v>0</v>
      </c>
      <c r="IP902">
        <v>0</v>
      </c>
      <c r="IQ902">
        <v>5</v>
      </c>
      <c r="IR902">
        <v>0</v>
      </c>
      <c r="IS902">
        <v>0</v>
      </c>
      <c r="IT902">
        <v>0</v>
      </c>
      <c r="IU902">
        <v>1</v>
      </c>
      <c r="IV902">
        <v>0</v>
      </c>
      <c r="IW902">
        <v>0</v>
      </c>
      <c r="IX902">
        <v>2</v>
      </c>
      <c r="IY902">
        <v>0</v>
      </c>
      <c r="IZ902">
        <v>3</v>
      </c>
      <c r="JA902">
        <v>0</v>
      </c>
      <c r="JB902">
        <v>0</v>
      </c>
      <c r="JC902">
        <v>0</v>
      </c>
      <c r="JD902">
        <v>0</v>
      </c>
      <c r="JE902">
        <v>1</v>
      </c>
      <c r="JF902">
        <v>77</v>
      </c>
      <c r="JG902">
        <v>2</v>
      </c>
      <c r="JH902">
        <v>0</v>
      </c>
      <c r="JI902">
        <v>0</v>
      </c>
      <c r="JJ902">
        <v>0</v>
      </c>
      <c r="JK902">
        <v>0</v>
      </c>
      <c r="JL902">
        <v>0</v>
      </c>
      <c r="JM902">
        <v>1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1</v>
      </c>
      <c r="JW902">
        <v>0</v>
      </c>
      <c r="JX902">
        <v>2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0</v>
      </c>
      <c r="KP902">
        <v>0</v>
      </c>
      <c r="KQ902">
        <v>2</v>
      </c>
      <c r="KR902">
        <v>0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1</v>
      </c>
      <c r="LP902">
        <v>1</v>
      </c>
      <c r="LQ902">
        <v>0</v>
      </c>
      <c r="LR902">
        <v>0</v>
      </c>
      <c r="LS902">
        <v>0</v>
      </c>
      <c r="LT902">
        <v>2</v>
      </c>
    </row>
    <row r="903" spans="1:332">
      <c r="A903" t="s">
        <v>168</v>
      </c>
      <c r="B903" t="s">
        <v>1</v>
      </c>
      <c r="C903" t="str">
        <f>"066301"</f>
        <v>066301</v>
      </c>
      <c r="D903" t="s">
        <v>167</v>
      </c>
      <c r="E903">
        <v>121</v>
      </c>
      <c r="F903">
        <v>1375</v>
      </c>
      <c r="G903">
        <v>1030</v>
      </c>
      <c r="H903">
        <v>127</v>
      </c>
      <c r="I903">
        <v>903</v>
      </c>
      <c r="J903">
        <v>0</v>
      </c>
      <c r="K903">
        <v>3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902</v>
      </c>
      <c r="T903">
        <v>0</v>
      </c>
      <c r="U903">
        <v>0</v>
      </c>
      <c r="V903">
        <v>902</v>
      </c>
      <c r="W903">
        <v>6</v>
      </c>
      <c r="X903">
        <v>0</v>
      </c>
      <c r="Y903">
        <v>1</v>
      </c>
      <c r="Z903">
        <v>0</v>
      </c>
      <c r="AA903">
        <v>896</v>
      </c>
      <c r="AB903">
        <v>291</v>
      </c>
      <c r="AC903">
        <v>38</v>
      </c>
      <c r="AD903">
        <v>38</v>
      </c>
      <c r="AE903">
        <v>23</v>
      </c>
      <c r="AF903">
        <v>5</v>
      </c>
      <c r="AG903">
        <v>1</v>
      </c>
      <c r="AH903">
        <v>1</v>
      </c>
      <c r="AI903">
        <v>44</v>
      </c>
      <c r="AJ903">
        <v>1</v>
      </c>
      <c r="AK903">
        <v>16</v>
      </c>
      <c r="AL903">
        <v>63</v>
      </c>
      <c r="AM903">
        <v>3</v>
      </c>
      <c r="AN903">
        <v>3</v>
      </c>
      <c r="AO903">
        <v>8</v>
      </c>
      <c r="AP903">
        <v>4</v>
      </c>
      <c r="AQ903">
        <v>1</v>
      </c>
      <c r="AR903">
        <v>1</v>
      </c>
      <c r="AS903">
        <v>3</v>
      </c>
      <c r="AT903">
        <v>2</v>
      </c>
      <c r="AU903">
        <v>0</v>
      </c>
      <c r="AV903">
        <v>2</v>
      </c>
      <c r="AW903">
        <v>5</v>
      </c>
      <c r="AX903">
        <v>0</v>
      </c>
      <c r="AY903">
        <v>0</v>
      </c>
      <c r="AZ903">
        <v>3</v>
      </c>
      <c r="BA903">
        <v>2</v>
      </c>
      <c r="BB903">
        <v>0</v>
      </c>
      <c r="BC903">
        <v>1</v>
      </c>
      <c r="BD903">
        <v>0</v>
      </c>
      <c r="BE903">
        <v>0</v>
      </c>
      <c r="BF903">
        <v>23</v>
      </c>
      <c r="BG903">
        <v>291</v>
      </c>
      <c r="BH903">
        <v>256</v>
      </c>
      <c r="BI903">
        <v>145</v>
      </c>
      <c r="BJ903">
        <v>48</v>
      </c>
      <c r="BK903">
        <v>6</v>
      </c>
      <c r="BL903">
        <v>22</v>
      </c>
      <c r="BM903">
        <v>2</v>
      </c>
      <c r="BN903">
        <v>13</v>
      </c>
      <c r="BO903">
        <v>3</v>
      </c>
      <c r="BP903">
        <v>0</v>
      </c>
      <c r="BQ903">
        <v>2</v>
      </c>
      <c r="BR903">
        <v>3</v>
      </c>
      <c r="BS903">
        <v>1</v>
      </c>
      <c r="BT903">
        <v>4</v>
      </c>
      <c r="BU903">
        <v>0</v>
      </c>
      <c r="BV903">
        <v>0</v>
      </c>
      <c r="BW903">
        <v>0</v>
      </c>
      <c r="BX903">
        <v>1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2</v>
      </c>
      <c r="CJ903">
        <v>0</v>
      </c>
      <c r="CK903">
        <v>2</v>
      </c>
      <c r="CL903">
        <v>2</v>
      </c>
      <c r="CM903">
        <v>256</v>
      </c>
      <c r="CN903">
        <v>27</v>
      </c>
      <c r="CO903">
        <v>14</v>
      </c>
      <c r="CP903">
        <v>6</v>
      </c>
      <c r="CQ903">
        <v>2</v>
      </c>
      <c r="CR903">
        <v>1</v>
      </c>
      <c r="CS903">
        <v>1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1</v>
      </c>
      <c r="CZ903">
        <v>1</v>
      </c>
      <c r="DA903">
        <v>0</v>
      </c>
      <c r="DB903">
        <v>0</v>
      </c>
      <c r="DC903">
        <v>1</v>
      </c>
      <c r="DD903">
        <v>0</v>
      </c>
      <c r="DE903">
        <v>27</v>
      </c>
      <c r="DF903">
        <v>60</v>
      </c>
      <c r="DG903">
        <v>35</v>
      </c>
      <c r="DH903">
        <v>3</v>
      </c>
      <c r="DI903">
        <v>7</v>
      </c>
      <c r="DJ903">
        <v>8</v>
      </c>
      <c r="DK903">
        <v>0</v>
      </c>
      <c r="DL903">
        <v>1</v>
      </c>
      <c r="DM903">
        <v>0</v>
      </c>
      <c r="DN903">
        <v>0</v>
      </c>
      <c r="DO903">
        <v>0</v>
      </c>
      <c r="DP903">
        <v>0</v>
      </c>
      <c r="DQ903">
        <v>1</v>
      </c>
      <c r="DR903">
        <v>0</v>
      </c>
      <c r="DS903">
        <v>1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1</v>
      </c>
      <c r="EI903">
        <v>0</v>
      </c>
      <c r="EJ903">
        <v>3</v>
      </c>
      <c r="EK903">
        <v>60</v>
      </c>
      <c r="EL903">
        <v>24</v>
      </c>
      <c r="EM903">
        <v>8</v>
      </c>
      <c r="EN903">
        <v>6</v>
      </c>
      <c r="EO903">
        <v>1</v>
      </c>
      <c r="EP903">
        <v>0</v>
      </c>
      <c r="EQ903">
        <v>1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4</v>
      </c>
      <c r="FH903">
        <v>0</v>
      </c>
      <c r="FI903">
        <v>1</v>
      </c>
      <c r="FJ903">
        <v>0</v>
      </c>
      <c r="FK903">
        <v>0</v>
      </c>
      <c r="FL903">
        <v>0</v>
      </c>
      <c r="FM903">
        <v>0</v>
      </c>
      <c r="FN903">
        <v>1</v>
      </c>
      <c r="FO903">
        <v>1</v>
      </c>
      <c r="FP903">
        <v>24</v>
      </c>
      <c r="FQ903">
        <v>70</v>
      </c>
      <c r="FR903">
        <v>43</v>
      </c>
      <c r="FS903">
        <v>10</v>
      </c>
      <c r="FT903">
        <v>5</v>
      </c>
      <c r="FU903">
        <v>6</v>
      </c>
      <c r="FV903">
        <v>0</v>
      </c>
      <c r="FW903">
        <v>3</v>
      </c>
      <c r="FX903">
        <v>1</v>
      </c>
      <c r="FY903">
        <v>0</v>
      </c>
      <c r="FZ903">
        <v>0</v>
      </c>
      <c r="GA903">
        <v>0</v>
      </c>
      <c r="GB903">
        <v>0</v>
      </c>
      <c r="GC903">
        <v>1</v>
      </c>
      <c r="GD903">
        <v>0</v>
      </c>
      <c r="GE903">
        <v>0</v>
      </c>
      <c r="GF903">
        <v>0</v>
      </c>
      <c r="GG903">
        <v>0</v>
      </c>
      <c r="GH903">
        <v>0</v>
      </c>
      <c r="GI903">
        <v>0</v>
      </c>
      <c r="GJ903">
        <v>0</v>
      </c>
      <c r="GK903">
        <v>0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0</v>
      </c>
      <c r="GS903">
        <v>0</v>
      </c>
      <c r="GT903">
        <v>1</v>
      </c>
      <c r="GU903">
        <v>70</v>
      </c>
      <c r="GV903">
        <v>82</v>
      </c>
      <c r="GW903">
        <v>35</v>
      </c>
      <c r="GX903">
        <v>6</v>
      </c>
      <c r="GY903">
        <v>2</v>
      </c>
      <c r="GZ903">
        <v>1</v>
      </c>
      <c r="HA903">
        <v>5</v>
      </c>
      <c r="HB903">
        <v>1</v>
      </c>
      <c r="HC903">
        <v>16</v>
      </c>
      <c r="HD903">
        <v>3</v>
      </c>
      <c r="HE903">
        <v>0</v>
      </c>
      <c r="HF903">
        <v>0</v>
      </c>
      <c r="HG903">
        <v>0</v>
      </c>
      <c r="HH903">
        <v>2</v>
      </c>
      <c r="HI903">
        <v>1</v>
      </c>
      <c r="HJ903">
        <v>0</v>
      </c>
      <c r="HK903">
        <v>0</v>
      </c>
      <c r="HL903">
        <v>0</v>
      </c>
      <c r="HM903">
        <v>1</v>
      </c>
      <c r="HN903">
        <v>0</v>
      </c>
      <c r="HO903">
        <v>1</v>
      </c>
      <c r="HP903">
        <v>0</v>
      </c>
      <c r="HQ903">
        <v>4</v>
      </c>
      <c r="HR903">
        <v>2</v>
      </c>
      <c r="HS903">
        <v>0</v>
      </c>
      <c r="HT903">
        <v>0</v>
      </c>
      <c r="HU903">
        <v>0</v>
      </c>
      <c r="HV903">
        <v>1</v>
      </c>
      <c r="HW903">
        <v>1</v>
      </c>
      <c r="HX903">
        <v>0</v>
      </c>
      <c r="HY903">
        <v>0</v>
      </c>
      <c r="HZ903">
        <v>0</v>
      </c>
      <c r="IA903">
        <v>82</v>
      </c>
      <c r="IB903">
        <v>82</v>
      </c>
      <c r="IC903">
        <v>38</v>
      </c>
      <c r="ID903">
        <v>5</v>
      </c>
      <c r="IE903">
        <v>5</v>
      </c>
      <c r="IF903">
        <v>1</v>
      </c>
      <c r="IG903">
        <v>7</v>
      </c>
      <c r="IH903">
        <v>3</v>
      </c>
      <c r="II903">
        <v>6</v>
      </c>
      <c r="IJ903">
        <v>0</v>
      </c>
      <c r="IK903">
        <v>1</v>
      </c>
      <c r="IL903">
        <v>2</v>
      </c>
      <c r="IM903">
        <v>2</v>
      </c>
      <c r="IN903">
        <v>0</v>
      </c>
      <c r="IO903">
        <v>1</v>
      </c>
      <c r="IP903">
        <v>0</v>
      </c>
      <c r="IQ903">
        <v>0</v>
      </c>
      <c r="IR903">
        <v>1</v>
      </c>
      <c r="IS903">
        <v>7</v>
      </c>
      <c r="IT903">
        <v>0</v>
      </c>
      <c r="IU903">
        <v>0</v>
      </c>
      <c r="IV903">
        <v>1</v>
      </c>
      <c r="IW903">
        <v>0</v>
      </c>
      <c r="IX903">
        <v>0</v>
      </c>
      <c r="IY903">
        <v>0</v>
      </c>
      <c r="IZ903">
        <v>0</v>
      </c>
      <c r="JA903">
        <v>0</v>
      </c>
      <c r="JB903">
        <v>1</v>
      </c>
      <c r="JC903">
        <v>0</v>
      </c>
      <c r="JD903">
        <v>0</v>
      </c>
      <c r="JE903">
        <v>1</v>
      </c>
      <c r="JF903">
        <v>82</v>
      </c>
      <c r="JG903">
        <v>0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0</v>
      </c>
      <c r="JN903">
        <v>0</v>
      </c>
      <c r="JO903">
        <v>0</v>
      </c>
      <c r="JP903">
        <v>0</v>
      </c>
      <c r="JQ903">
        <v>0</v>
      </c>
      <c r="JR903">
        <v>0</v>
      </c>
      <c r="JS903">
        <v>0</v>
      </c>
      <c r="JT903">
        <v>0</v>
      </c>
      <c r="JU903">
        <v>0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4</v>
      </c>
      <c r="KR903">
        <v>2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1</v>
      </c>
      <c r="KY903">
        <v>0</v>
      </c>
      <c r="KZ903">
        <v>0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1</v>
      </c>
      <c r="LT903">
        <v>4</v>
      </c>
    </row>
    <row r="904" spans="1:332">
      <c r="A904" t="s">
        <v>166</v>
      </c>
      <c r="B904" t="s">
        <v>1</v>
      </c>
      <c r="C904" t="str">
        <f>"066301"</f>
        <v>066301</v>
      </c>
      <c r="D904" t="s">
        <v>162</v>
      </c>
      <c r="E904">
        <v>122</v>
      </c>
      <c r="F904">
        <v>1352</v>
      </c>
      <c r="G904">
        <v>1010</v>
      </c>
      <c r="H904">
        <v>185</v>
      </c>
      <c r="I904">
        <v>825</v>
      </c>
      <c r="J904">
        <v>0</v>
      </c>
      <c r="K904">
        <v>15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825</v>
      </c>
      <c r="T904">
        <v>0</v>
      </c>
      <c r="U904">
        <v>0</v>
      </c>
      <c r="V904">
        <v>825</v>
      </c>
      <c r="W904">
        <v>1</v>
      </c>
      <c r="X904">
        <v>0</v>
      </c>
      <c r="Y904">
        <v>1</v>
      </c>
      <c r="Z904">
        <v>0</v>
      </c>
      <c r="AA904">
        <v>824</v>
      </c>
      <c r="AB904">
        <v>272</v>
      </c>
      <c r="AC904">
        <v>47</v>
      </c>
      <c r="AD904">
        <v>27</v>
      </c>
      <c r="AE904">
        <v>22</v>
      </c>
      <c r="AF904">
        <v>3</v>
      </c>
      <c r="AG904">
        <v>3</v>
      </c>
      <c r="AH904">
        <v>3</v>
      </c>
      <c r="AI904">
        <v>38</v>
      </c>
      <c r="AJ904">
        <v>1</v>
      </c>
      <c r="AK904">
        <v>11</v>
      </c>
      <c r="AL904">
        <v>52</v>
      </c>
      <c r="AM904">
        <v>5</v>
      </c>
      <c r="AN904">
        <v>3</v>
      </c>
      <c r="AO904">
        <v>0</v>
      </c>
      <c r="AP904">
        <v>7</v>
      </c>
      <c r="AQ904">
        <v>1</v>
      </c>
      <c r="AR904">
        <v>0</v>
      </c>
      <c r="AS904">
        <v>2</v>
      </c>
      <c r="AT904">
        <v>5</v>
      </c>
      <c r="AU904">
        <v>0</v>
      </c>
      <c r="AV904">
        <v>0</v>
      </c>
      <c r="AW904">
        <v>3</v>
      </c>
      <c r="AX904">
        <v>1</v>
      </c>
      <c r="AY904">
        <v>0</v>
      </c>
      <c r="AZ904">
        <v>2</v>
      </c>
      <c r="BA904">
        <v>2</v>
      </c>
      <c r="BB904">
        <v>1</v>
      </c>
      <c r="BC904">
        <v>0</v>
      </c>
      <c r="BD904">
        <v>3</v>
      </c>
      <c r="BE904">
        <v>0</v>
      </c>
      <c r="BF904">
        <v>30</v>
      </c>
      <c r="BG904">
        <v>272</v>
      </c>
      <c r="BH904">
        <v>209</v>
      </c>
      <c r="BI904">
        <v>113</v>
      </c>
      <c r="BJ904">
        <v>20</v>
      </c>
      <c r="BK904">
        <v>23</v>
      </c>
      <c r="BL904">
        <v>15</v>
      </c>
      <c r="BM904">
        <v>0</v>
      </c>
      <c r="BN904">
        <v>15</v>
      </c>
      <c r="BO904">
        <v>2</v>
      </c>
      <c r="BP904">
        <v>1</v>
      </c>
      <c r="BQ904">
        <v>2</v>
      </c>
      <c r="BR904">
        <v>3</v>
      </c>
      <c r="BS904">
        <v>2</v>
      </c>
      <c r="BT904">
        <v>4</v>
      </c>
      <c r="BU904">
        <v>1</v>
      </c>
      <c r="BV904">
        <v>0</v>
      </c>
      <c r="BW904">
        <v>0</v>
      </c>
      <c r="BX904">
        <v>0</v>
      </c>
      <c r="BY904">
        <v>1</v>
      </c>
      <c r="BZ904">
        <v>0</v>
      </c>
      <c r="CA904">
        <v>1</v>
      </c>
      <c r="CB904">
        <v>2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2</v>
      </c>
      <c r="CL904">
        <v>2</v>
      </c>
      <c r="CM904">
        <v>209</v>
      </c>
      <c r="CN904">
        <v>22</v>
      </c>
      <c r="CO904">
        <v>14</v>
      </c>
      <c r="CP904">
        <v>3</v>
      </c>
      <c r="CQ904">
        <v>0</v>
      </c>
      <c r="CR904">
        <v>2</v>
      </c>
      <c r="CS904">
        <v>0</v>
      </c>
      <c r="CT904">
        <v>3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22</v>
      </c>
      <c r="DF904">
        <v>46</v>
      </c>
      <c r="DG904">
        <v>22</v>
      </c>
      <c r="DH904">
        <v>1</v>
      </c>
      <c r="DI904">
        <v>9</v>
      </c>
      <c r="DJ904">
        <v>4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1</v>
      </c>
      <c r="DU904">
        <v>0</v>
      </c>
      <c r="DV904">
        <v>2</v>
      </c>
      <c r="DW904">
        <v>1</v>
      </c>
      <c r="DX904">
        <v>0</v>
      </c>
      <c r="DY904">
        <v>0</v>
      </c>
      <c r="DZ904">
        <v>0</v>
      </c>
      <c r="EA904">
        <v>0</v>
      </c>
      <c r="EB904">
        <v>2</v>
      </c>
      <c r="EC904">
        <v>0</v>
      </c>
      <c r="ED904">
        <v>0</v>
      </c>
      <c r="EE904">
        <v>1</v>
      </c>
      <c r="EF904">
        <v>0</v>
      </c>
      <c r="EG904">
        <v>0</v>
      </c>
      <c r="EH904">
        <v>0</v>
      </c>
      <c r="EI904">
        <v>0</v>
      </c>
      <c r="EJ904">
        <v>1</v>
      </c>
      <c r="EK904">
        <v>46</v>
      </c>
      <c r="EL904">
        <v>32</v>
      </c>
      <c r="EM904">
        <v>6</v>
      </c>
      <c r="EN904">
        <v>7</v>
      </c>
      <c r="EO904">
        <v>1</v>
      </c>
      <c r="EP904">
        <v>2</v>
      </c>
      <c r="EQ904">
        <v>0</v>
      </c>
      <c r="ER904">
        <v>2</v>
      </c>
      <c r="ES904">
        <v>0</v>
      </c>
      <c r="ET904">
        <v>0</v>
      </c>
      <c r="EU904">
        <v>0</v>
      </c>
      <c r="EV904">
        <v>0</v>
      </c>
      <c r="EW904">
        <v>2</v>
      </c>
      <c r="EX904">
        <v>0</v>
      </c>
      <c r="EY904">
        <v>0</v>
      </c>
      <c r="EZ904">
        <v>2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10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32</v>
      </c>
      <c r="FQ904">
        <v>73</v>
      </c>
      <c r="FR904">
        <v>45</v>
      </c>
      <c r="FS904">
        <v>10</v>
      </c>
      <c r="FT904">
        <v>1</v>
      </c>
      <c r="FU904">
        <v>5</v>
      </c>
      <c r="FV904">
        <v>0</v>
      </c>
      <c r="FW904">
        <v>1</v>
      </c>
      <c r="FX904">
        <v>3</v>
      </c>
      <c r="FY904">
        <v>1</v>
      </c>
      <c r="FZ904">
        <v>1</v>
      </c>
      <c r="GA904">
        <v>1</v>
      </c>
      <c r="GB904">
        <v>0</v>
      </c>
      <c r="GC904">
        <v>0</v>
      </c>
      <c r="GD904">
        <v>0</v>
      </c>
      <c r="GE904">
        <v>0</v>
      </c>
      <c r="GF904">
        <v>0</v>
      </c>
      <c r="GG904">
        <v>0</v>
      </c>
      <c r="GH904">
        <v>1</v>
      </c>
      <c r="GI904">
        <v>0</v>
      </c>
      <c r="GJ904">
        <v>0</v>
      </c>
      <c r="GK904">
        <v>0</v>
      </c>
      <c r="GL904">
        <v>0</v>
      </c>
      <c r="GM904">
        <v>0</v>
      </c>
      <c r="GN904">
        <v>2</v>
      </c>
      <c r="GO904">
        <v>0</v>
      </c>
      <c r="GP904">
        <v>0</v>
      </c>
      <c r="GQ904">
        <v>0</v>
      </c>
      <c r="GR904">
        <v>0</v>
      </c>
      <c r="GS904">
        <v>1</v>
      </c>
      <c r="GT904">
        <v>1</v>
      </c>
      <c r="GU904">
        <v>73</v>
      </c>
      <c r="GV904">
        <v>83</v>
      </c>
      <c r="GW904">
        <v>33</v>
      </c>
      <c r="GX904">
        <v>2</v>
      </c>
      <c r="GY904">
        <v>3</v>
      </c>
      <c r="GZ904">
        <v>4</v>
      </c>
      <c r="HA904">
        <v>9</v>
      </c>
      <c r="HB904">
        <v>3</v>
      </c>
      <c r="HC904">
        <v>8</v>
      </c>
      <c r="HD904">
        <v>0</v>
      </c>
      <c r="HE904">
        <v>0</v>
      </c>
      <c r="HF904">
        <v>1</v>
      </c>
      <c r="HG904">
        <v>0</v>
      </c>
      <c r="HH904">
        <v>2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1</v>
      </c>
      <c r="HP904">
        <v>2</v>
      </c>
      <c r="HQ904">
        <v>2</v>
      </c>
      <c r="HR904">
        <v>1</v>
      </c>
      <c r="HS904">
        <v>0</v>
      </c>
      <c r="HT904">
        <v>1</v>
      </c>
      <c r="HU904">
        <v>1</v>
      </c>
      <c r="HV904">
        <v>2</v>
      </c>
      <c r="HW904">
        <v>2</v>
      </c>
      <c r="HX904">
        <v>2</v>
      </c>
      <c r="HY904">
        <v>0</v>
      </c>
      <c r="HZ904">
        <v>3</v>
      </c>
      <c r="IA904">
        <v>83</v>
      </c>
      <c r="IB904">
        <v>84</v>
      </c>
      <c r="IC904">
        <v>58</v>
      </c>
      <c r="ID904">
        <v>4</v>
      </c>
      <c r="IE904">
        <v>5</v>
      </c>
      <c r="IF904">
        <v>1</v>
      </c>
      <c r="IG904">
        <v>1</v>
      </c>
      <c r="IH904">
        <v>1</v>
      </c>
      <c r="II904">
        <v>2</v>
      </c>
      <c r="IJ904">
        <v>0</v>
      </c>
      <c r="IK904">
        <v>2</v>
      </c>
      <c r="IL904">
        <v>2</v>
      </c>
      <c r="IM904">
        <v>3</v>
      </c>
      <c r="IN904">
        <v>0</v>
      </c>
      <c r="IO904">
        <v>0</v>
      </c>
      <c r="IP904">
        <v>0</v>
      </c>
      <c r="IQ904">
        <v>3</v>
      </c>
      <c r="IR904">
        <v>0</v>
      </c>
      <c r="IS904">
        <v>1</v>
      </c>
      <c r="IT904">
        <v>0</v>
      </c>
      <c r="IU904">
        <v>0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1</v>
      </c>
      <c r="JF904">
        <v>84</v>
      </c>
      <c r="JG904">
        <v>1</v>
      </c>
      <c r="JH904">
        <v>0</v>
      </c>
      <c r="JI904">
        <v>0</v>
      </c>
      <c r="JJ904">
        <v>1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0</v>
      </c>
      <c r="JS904">
        <v>0</v>
      </c>
      <c r="JT904">
        <v>0</v>
      </c>
      <c r="JU904">
        <v>0</v>
      </c>
      <c r="JV904">
        <v>0</v>
      </c>
      <c r="JW904">
        <v>0</v>
      </c>
      <c r="JX904">
        <v>1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2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0</v>
      </c>
      <c r="LD904">
        <v>0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2</v>
      </c>
    </row>
    <row r="905" spans="1:332">
      <c r="A905" t="s">
        <v>165</v>
      </c>
      <c r="B905" t="s">
        <v>1</v>
      </c>
      <c r="C905" t="str">
        <f>"066301"</f>
        <v>066301</v>
      </c>
      <c r="D905" t="s">
        <v>164</v>
      </c>
      <c r="E905">
        <v>123</v>
      </c>
      <c r="F905">
        <v>517</v>
      </c>
      <c r="G905">
        <v>400</v>
      </c>
      <c r="H905">
        <v>158</v>
      </c>
      <c r="I905">
        <v>242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242</v>
      </c>
      <c r="T905">
        <v>0</v>
      </c>
      <c r="U905">
        <v>0</v>
      </c>
      <c r="V905">
        <v>242</v>
      </c>
      <c r="W905">
        <v>4</v>
      </c>
      <c r="X905">
        <v>2</v>
      </c>
      <c r="Y905">
        <v>2</v>
      </c>
      <c r="Z905">
        <v>0</v>
      </c>
      <c r="AA905">
        <v>238</v>
      </c>
      <c r="AB905">
        <v>131</v>
      </c>
      <c r="AC905">
        <v>36</v>
      </c>
      <c r="AD905">
        <v>13</v>
      </c>
      <c r="AE905">
        <v>16</v>
      </c>
      <c r="AF905">
        <v>2</v>
      </c>
      <c r="AG905">
        <v>2</v>
      </c>
      <c r="AH905">
        <v>0</v>
      </c>
      <c r="AI905">
        <v>17</v>
      </c>
      <c r="AJ905">
        <v>0</v>
      </c>
      <c r="AK905">
        <v>8</v>
      </c>
      <c r="AL905">
        <v>11</v>
      </c>
      <c r="AM905">
        <v>0</v>
      </c>
      <c r="AN905">
        <v>1</v>
      </c>
      <c r="AO905">
        <v>0</v>
      </c>
      <c r="AP905">
        <v>1</v>
      </c>
      <c r="AQ905">
        <v>0</v>
      </c>
      <c r="AR905">
        <v>0</v>
      </c>
      <c r="AS905">
        <v>1</v>
      </c>
      <c r="AT905">
        <v>5</v>
      </c>
      <c r="AU905">
        <v>0</v>
      </c>
      <c r="AV905">
        <v>0</v>
      </c>
      <c r="AW905">
        <v>9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9</v>
      </c>
      <c r="BG905">
        <v>131</v>
      </c>
      <c r="BH905">
        <v>24</v>
      </c>
      <c r="BI905">
        <v>14</v>
      </c>
      <c r="BJ905">
        <v>5</v>
      </c>
      <c r="BK905">
        <v>0</v>
      </c>
      <c r="BL905">
        <v>1</v>
      </c>
      <c r="BM905">
        <v>0</v>
      </c>
      <c r="BN905">
        <v>2</v>
      </c>
      <c r="BO905">
        <v>0</v>
      </c>
      <c r="BP905">
        <v>0</v>
      </c>
      <c r="BQ905">
        <v>0</v>
      </c>
      <c r="BR905">
        <v>2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24</v>
      </c>
      <c r="CN905">
        <v>1</v>
      </c>
      <c r="CO905">
        <v>0</v>
      </c>
      <c r="CP905">
        <v>1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1</v>
      </c>
      <c r="DF905">
        <v>22</v>
      </c>
      <c r="DG905">
        <v>13</v>
      </c>
      <c r="DH905">
        <v>4</v>
      </c>
      <c r="DI905">
        <v>0</v>
      </c>
      <c r="DJ905">
        <v>0</v>
      </c>
      <c r="DK905">
        <v>3</v>
      </c>
      <c r="DL905">
        <v>0</v>
      </c>
      <c r="DM905">
        <v>0</v>
      </c>
      <c r="DN905">
        <v>0</v>
      </c>
      <c r="DO905">
        <v>0</v>
      </c>
      <c r="DP905">
        <v>1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1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22</v>
      </c>
      <c r="EL905">
        <v>4</v>
      </c>
      <c r="EM905">
        <v>0</v>
      </c>
      <c r="EN905">
        <v>3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4</v>
      </c>
      <c r="FQ905">
        <v>12</v>
      </c>
      <c r="FR905">
        <v>8</v>
      </c>
      <c r="FS905">
        <v>1</v>
      </c>
      <c r="FT905">
        <v>0</v>
      </c>
      <c r="FU905">
        <v>1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1</v>
      </c>
      <c r="GC905">
        <v>0</v>
      </c>
      <c r="GD905">
        <v>0</v>
      </c>
      <c r="GE905">
        <v>0</v>
      </c>
      <c r="GF905">
        <v>0</v>
      </c>
      <c r="GG905">
        <v>0</v>
      </c>
      <c r="GH905">
        <v>0</v>
      </c>
      <c r="GI905">
        <v>0</v>
      </c>
      <c r="GJ905">
        <v>0</v>
      </c>
      <c r="GK905">
        <v>0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12</v>
      </c>
      <c r="GV905">
        <v>30</v>
      </c>
      <c r="GW905">
        <v>7</v>
      </c>
      <c r="GX905">
        <v>4</v>
      </c>
      <c r="GY905">
        <v>1</v>
      </c>
      <c r="GZ905">
        <v>1</v>
      </c>
      <c r="HA905">
        <v>0</v>
      </c>
      <c r="HB905">
        <v>0</v>
      </c>
      <c r="HC905">
        <v>5</v>
      </c>
      <c r="HD905">
        <v>0</v>
      </c>
      <c r="HE905">
        <v>0</v>
      </c>
      <c r="HF905">
        <v>2</v>
      </c>
      <c r="HG905">
        <v>0</v>
      </c>
      <c r="HH905">
        <v>1</v>
      </c>
      <c r="HI905">
        <v>0</v>
      </c>
      <c r="HJ905">
        <v>0</v>
      </c>
      <c r="HK905">
        <v>0</v>
      </c>
      <c r="HL905">
        <v>0</v>
      </c>
      <c r="HM905">
        <v>0</v>
      </c>
      <c r="HN905">
        <v>0</v>
      </c>
      <c r="HO905">
        <v>1</v>
      </c>
      <c r="HP905">
        <v>0</v>
      </c>
      <c r="HQ905">
        <v>1</v>
      </c>
      <c r="HR905">
        <v>1</v>
      </c>
      <c r="HS905">
        <v>0</v>
      </c>
      <c r="HT905">
        <v>0</v>
      </c>
      <c r="HU905">
        <v>4</v>
      </c>
      <c r="HV905">
        <v>1</v>
      </c>
      <c r="HW905">
        <v>0</v>
      </c>
      <c r="HX905">
        <v>1</v>
      </c>
      <c r="HY905">
        <v>0</v>
      </c>
      <c r="HZ905">
        <v>0</v>
      </c>
      <c r="IA905">
        <v>30</v>
      </c>
      <c r="IB905">
        <v>13</v>
      </c>
      <c r="IC905">
        <v>6</v>
      </c>
      <c r="ID905">
        <v>1</v>
      </c>
      <c r="IE905">
        <v>1</v>
      </c>
      <c r="IF905">
        <v>0</v>
      </c>
      <c r="IG905">
        <v>1</v>
      </c>
      <c r="IH905">
        <v>0</v>
      </c>
      <c r="II905">
        <v>0</v>
      </c>
      <c r="IJ905">
        <v>1</v>
      </c>
      <c r="IK905">
        <v>1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0</v>
      </c>
      <c r="IX905">
        <v>0</v>
      </c>
      <c r="IY905">
        <v>2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0</v>
      </c>
      <c r="JF905">
        <v>13</v>
      </c>
      <c r="JG905">
        <v>0</v>
      </c>
      <c r="JH905">
        <v>0</v>
      </c>
      <c r="JI905">
        <v>0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1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0</v>
      </c>
      <c r="LA905">
        <v>0</v>
      </c>
      <c r="LB905">
        <v>0</v>
      </c>
      <c r="LC905">
        <v>0</v>
      </c>
      <c r="LD905">
        <v>0</v>
      </c>
      <c r="LE905">
        <v>0</v>
      </c>
      <c r="LF905">
        <v>0</v>
      </c>
      <c r="LG905">
        <v>1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0</v>
      </c>
      <c r="LN905">
        <v>0</v>
      </c>
      <c r="LO905">
        <v>0</v>
      </c>
      <c r="LP905">
        <v>0</v>
      </c>
      <c r="LQ905">
        <v>0</v>
      </c>
      <c r="LR905">
        <v>0</v>
      </c>
      <c r="LS905">
        <v>0</v>
      </c>
      <c r="LT905">
        <v>1</v>
      </c>
    </row>
    <row r="906" spans="1:332">
      <c r="A906" s="1" t="s">
        <v>163</v>
      </c>
      <c r="B906" t="s">
        <v>1</v>
      </c>
      <c r="C906" t="str">
        <f>"066301"</f>
        <v>066301</v>
      </c>
      <c r="D906" t="s">
        <v>162</v>
      </c>
      <c r="E906">
        <v>124</v>
      </c>
      <c r="F906">
        <v>1842</v>
      </c>
      <c r="G906">
        <v>1380</v>
      </c>
      <c r="H906">
        <v>114</v>
      </c>
      <c r="I906">
        <v>1266</v>
      </c>
      <c r="J906">
        <v>0</v>
      </c>
      <c r="K906">
        <v>14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1265</v>
      </c>
      <c r="T906">
        <v>0</v>
      </c>
      <c r="U906">
        <v>0</v>
      </c>
      <c r="V906">
        <v>1265</v>
      </c>
      <c r="W906">
        <v>8</v>
      </c>
      <c r="X906">
        <v>6</v>
      </c>
      <c r="Y906">
        <v>2</v>
      </c>
      <c r="Z906">
        <v>0</v>
      </c>
      <c r="AA906">
        <v>1257</v>
      </c>
      <c r="AB906">
        <v>382</v>
      </c>
      <c r="AC906">
        <v>60</v>
      </c>
      <c r="AD906">
        <v>46</v>
      </c>
      <c r="AE906">
        <v>30</v>
      </c>
      <c r="AF906">
        <v>6</v>
      </c>
      <c r="AG906">
        <v>3</v>
      </c>
      <c r="AH906">
        <v>3</v>
      </c>
      <c r="AI906">
        <v>58</v>
      </c>
      <c r="AJ906">
        <v>0</v>
      </c>
      <c r="AK906">
        <v>29</v>
      </c>
      <c r="AL906">
        <v>64</v>
      </c>
      <c r="AM906">
        <v>4</v>
      </c>
      <c r="AN906">
        <v>5</v>
      </c>
      <c r="AO906">
        <v>3</v>
      </c>
      <c r="AP906">
        <v>3</v>
      </c>
      <c r="AQ906">
        <v>0</v>
      </c>
      <c r="AR906">
        <v>4</v>
      </c>
      <c r="AS906">
        <v>2</v>
      </c>
      <c r="AT906">
        <v>6</v>
      </c>
      <c r="AU906">
        <v>1</v>
      </c>
      <c r="AV906">
        <v>2</v>
      </c>
      <c r="AW906">
        <v>7</v>
      </c>
      <c r="AX906">
        <v>0</v>
      </c>
      <c r="AY906">
        <v>1</v>
      </c>
      <c r="AZ906">
        <v>1</v>
      </c>
      <c r="BA906">
        <v>3</v>
      </c>
      <c r="BB906">
        <v>3</v>
      </c>
      <c r="BC906">
        <v>2</v>
      </c>
      <c r="BD906">
        <v>8</v>
      </c>
      <c r="BE906">
        <v>1</v>
      </c>
      <c r="BF906">
        <v>27</v>
      </c>
      <c r="BG906">
        <v>382</v>
      </c>
      <c r="BH906">
        <v>329</v>
      </c>
      <c r="BI906">
        <v>203</v>
      </c>
      <c r="BJ906">
        <v>23</v>
      </c>
      <c r="BK906">
        <v>18</v>
      </c>
      <c r="BL906">
        <v>6</v>
      </c>
      <c r="BM906">
        <v>1</v>
      </c>
      <c r="BN906">
        <v>37</v>
      </c>
      <c r="BO906">
        <v>10</v>
      </c>
      <c r="BP906">
        <v>0</v>
      </c>
      <c r="BQ906">
        <v>5</v>
      </c>
      <c r="BR906">
        <v>10</v>
      </c>
      <c r="BS906">
        <v>2</v>
      </c>
      <c r="BT906">
        <v>6</v>
      </c>
      <c r="BU906">
        <v>0</v>
      </c>
      <c r="BV906">
        <v>0</v>
      </c>
      <c r="BW906">
        <v>0</v>
      </c>
      <c r="BX906">
        <v>3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3</v>
      </c>
      <c r="CJ906">
        <v>1</v>
      </c>
      <c r="CK906">
        <v>0</v>
      </c>
      <c r="CL906">
        <v>1</v>
      </c>
      <c r="CM906">
        <v>329</v>
      </c>
      <c r="CN906">
        <v>39</v>
      </c>
      <c r="CO906">
        <v>19</v>
      </c>
      <c r="CP906">
        <v>2</v>
      </c>
      <c r="CQ906">
        <v>1</v>
      </c>
      <c r="CR906">
        <v>0</v>
      </c>
      <c r="CS906">
        <v>2</v>
      </c>
      <c r="CT906">
        <v>2</v>
      </c>
      <c r="CU906">
        <v>0</v>
      </c>
      <c r="CV906">
        <v>1</v>
      </c>
      <c r="CW906">
        <v>0</v>
      </c>
      <c r="CX906">
        <v>2</v>
      </c>
      <c r="CY906">
        <v>1</v>
      </c>
      <c r="CZ906">
        <v>0</v>
      </c>
      <c r="DA906">
        <v>0</v>
      </c>
      <c r="DB906">
        <v>2</v>
      </c>
      <c r="DC906">
        <v>1</v>
      </c>
      <c r="DD906">
        <v>6</v>
      </c>
      <c r="DE906">
        <v>39</v>
      </c>
      <c r="DF906">
        <v>103</v>
      </c>
      <c r="DG906">
        <v>61</v>
      </c>
      <c r="DH906">
        <v>3</v>
      </c>
      <c r="DI906">
        <v>7</v>
      </c>
      <c r="DJ906">
        <v>13</v>
      </c>
      <c r="DK906">
        <v>2</v>
      </c>
      <c r="DL906">
        <v>1</v>
      </c>
      <c r="DM906">
        <v>0</v>
      </c>
      <c r="DN906">
        <v>1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2</v>
      </c>
      <c r="DU906">
        <v>1</v>
      </c>
      <c r="DV906">
        <v>0</v>
      </c>
      <c r="DW906">
        <v>0</v>
      </c>
      <c r="DX906">
        <v>0</v>
      </c>
      <c r="DY906">
        <v>0</v>
      </c>
      <c r="DZ906">
        <v>2</v>
      </c>
      <c r="EA906">
        <v>3</v>
      </c>
      <c r="EB906">
        <v>1</v>
      </c>
      <c r="EC906">
        <v>0</v>
      </c>
      <c r="ED906">
        <v>0</v>
      </c>
      <c r="EE906">
        <v>0</v>
      </c>
      <c r="EF906">
        <v>0</v>
      </c>
      <c r="EG906">
        <v>1</v>
      </c>
      <c r="EH906">
        <v>1</v>
      </c>
      <c r="EI906">
        <v>1</v>
      </c>
      <c r="EJ906">
        <v>3</v>
      </c>
      <c r="EK906">
        <v>103</v>
      </c>
      <c r="EL906">
        <v>33</v>
      </c>
      <c r="EM906">
        <v>8</v>
      </c>
      <c r="EN906">
        <v>7</v>
      </c>
      <c r="EO906">
        <v>0</v>
      </c>
      <c r="EP906">
        <v>2</v>
      </c>
      <c r="EQ906">
        <v>1</v>
      </c>
      <c r="ER906">
        <v>0</v>
      </c>
      <c r="ES906">
        <v>1</v>
      </c>
      <c r="ET906">
        <v>0</v>
      </c>
      <c r="EU906">
        <v>1</v>
      </c>
      <c r="EV906">
        <v>0</v>
      </c>
      <c r="EW906">
        <v>3</v>
      </c>
      <c r="EX906">
        <v>0</v>
      </c>
      <c r="EY906">
        <v>0</v>
      </c>
      <c r="EZ906">
        <v>3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6</v>
      </c>
      <c r="FH906">
        <v>0</v>
      </c>
      <c r="FI906">
        <v>0</v>
      </c>
      <c r="FJ906">
        <v>0</v>
      </c>
      <c r="FK906">
        <v>1</v>
      </c>
      <c r="FL906">
        <v>0</v>
      </c>
      <c r="FM906">
        <v>0</v>
      </c>
      <c r="FN906">
        <v>0</v>
      </c>
      <c r="FO906">
        <v>0</v>
      </c>
      <c r="FP906">
        <v>33</v>
      </c>
      <c r="FQ906">
        <v>79</v>
      </c>
      <c r="FR906">
        <v>40</v>
      </c>
      <c r="FS906">
        <v>19</v>
      </c>
      <c r="FT906">
        <v>1</v>
      </c>
      <c r="FU906">
        <v>7</v>
      </c>
      <c r="FV906">
        <v>0</v>
      </c>
      <c r="FW906">
        <v>1</v>
      </c>
      <c r="FX906">
        <v>0</v>
      </c>
      <c r="FY906">
        <v>0</v>
      </c>
      <c r="FZ906">
        <v>0</v>
      </c>
      <c r="GA906">
        <v>1</v>
      </c>
      <c r="GB906">
        <v>0</v>
      </c>
      <c r="GC906">
        <v>0</v>
      </c>
      <c r="GD906">
        <v>0</v>
      </c>
      <c r="GE906">
        <v>0</v>
      </c>
      <c r="GF906">
        <v>0</v>
      </c>
      <c r="GG906">
        <v>0</v>
      </c>
      <c r="GH906">
        <v>1</v>
      </c>
      <c r="GI906">
        <v>1</v>
      </c>
      <c r="GJ906">
        <v>0</v>
      </c>
      <c r="GK906">
        <v>2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3</v>
      </c>
      <c r="GT906">
        <v>3</v>
      </c>
      <c r="GU906">
        <v>79</v>
      </c>
      <c r="GV906">
        <v>102</v>
      </c>
      <c r="GW906">
        <v>43</v>
      </c>
      <c r="GX906">
        <v>11</v>
      </c>
      <c r="GY906">
        <v>4</v>
      </c>
      <c r="GZ906">
        <v>2</v>
      </c>
      <c r="HA906">
        <v>8</v>
      </c>
      <c r="HB906">
        <v>2</v>
      </c>
      <c r="HC906">
        <v>8</v>
      </c>
      <c r="HD906">
        <v>2</v>
      </c>
      <c r="HE906">
        <v>0</v>
      </c>
      <c r="HF906">
        <v>1</v>
      </c>
      <c r="HG906">
        <v>4</v>
      </c>
      <c r="HH906">
        <v>0</v>
      </c>
      <c r="HI906">
        <v>2</v>
      </c>
      <c r="HJ906">
        <v>0</v>
      </c>
      <c r="HK906">
        <v>0</v>
      </c>
      <c r="HL906">
        <v>1</v>
      </c>
      <c r="HM906">
        <v>0</v>
      </c>
      <c r="HN906">
        <v>1</v>
      </c>
      <c r="HO906">
        <v>0</v>
      </c>
      <c r="HP906">
        <v>0</v>
      </c>
      <c r="HQ906">
        <v>2</v>
      </c>
      <c r="HR906">
        <v>0</v>
      </c>
      <c r="HS906">
        <v>0</v>
      </c>
      <c r="HT906">
        <v>0</v>
      </c>
      <c r="HU906">
        <v>0</v>
      </c>
      <c r="HV906">
        <v>3</v>
      </c>
      <c r="HW906">
        <v>0</v>
      </c>
      <c r="HX906">
        <v>3</v>
      </c>
      <c r="HY906">
        <v>0</v>
      </c>
      <c r="HZ906">
        <v>5</v>
      </c>
      <c r="IA906">
        <v>102</v>
      </c>
      <c r="IB906">
        <v>178</v>
      </c>
      <c r="IC906">
        <v>97</v>
      </c>
      <c r="ID906">
        <v>14</v>
      </c>
      <c r="IE906">
        <v>14</v>
      </c>
      <c r="IF906">
        <v>0</v>
      </c>
      <c r="IG906">
        <v>12</v>
      </c>
      <c r="IH906">
        <v>2</v>
      </c>
      <c r="II906">
        <v>3</v>
      </c>
      <c r="IJ906">
        <v>5</v>
      </c>
      <c r="IK906">
        <v>1</v>
      </c>
      <c r="IL906">
        <v>5</v>
      </c>
      <c r="IM906">
        <v>1</v>
      </c>
      <c r="IN906">
        <v>0</v>
      </c>
      <c r="IO906">
        <v>0</v>
      </c>
      <c r="IP906">
        <v>1</v>
      </c>
      <c r="IQ906">
        <v>1</v>
      </c>
      <c r="IR906">
        <v>0</v>
      </c>
      <c r="IS906">
        <v>4</v>
      </c>
      <c r="IT906">
        <v>3</v>
      </c>
      <c r="IU906">
        <v>0</v>
      </c>
      <c r="IV906">
        <v>0</v>
      </c>
      <c r="IW906">
        <v>1</v>
      </c>
      <c r="IX906">
        <v>0</v>
      </c>
      <c r="IY906">
        <v>1</v>
      </c>
      <c r="IZ906">
        <v>0</v>
      </c>
      <c r="JA906">
        <v>0</v>
      </c>
      <c r="JB906">
        <v>1</v>
      </c>
      <c r="JC906">
        <v>7</v>
      </c>
      <c r="JD906">
        <v>0</v>
      </c>
      <c r="JE906">
        <v>5</v>
      </c>
      <c r="JF906">
        <v>178</v>
      </c>
      <c r="JG906">
        <v>0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12</v>
      </c>
      <c r="KR906">
        <v>4</v>
      </c>
      <c r="KS906">
        <v>0</v>
      </c>
      <c r="KT906">
        <v>1</v>
      </c>
      <c r="KU906">
        <v>1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1</v>
      </c>
      <c r="LC906">
        <v>0</v>
      </c>
      <c r="LD906">
        <v>1</v>
      </c>
      <c r="LE906">
        <v>0</v>
      </c>
      <c r="LF906">
        <v>1</v>
      </c>
      <c r="LG906">
        <v>0</v>
      </c>
      <c r="LH906">
        <v>0</v>
      </c>
      <c r="LI906">
        <v>1</v>
      </c>
      <c r="LJ906">
        <v>0</v>
      </c>
      <c r="LK906">
        <v>1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1</v>
      </c>
      <c r="LT906">
        <v>12</v>
      </c>
    </row>
    <row r="907" spans="1:332">
      <c r="A907" t="s">
        <v>161</v>
      </c>
      <c r="B907" t="s">
        <v>1</v>
      </c>
      <c r="C907" t="str">
        <f>"066301"</f>
        <v>066301</v>
      </c>
      <c r="D907" t="s">
        <v>160</v>
      </c>
      <c r="E907">
        <v>125</v>
      </c>
      <c r="F907">
        <v>1123</v>
      </c>
      <c r="G907">
        <v>860</v>
      </c>
      <c r="H907">
        <v>193</v>
      </c>
      <c r="I907">
        <v>667</v>
      </c>
      <c r="J907">
        <v>0</v>
      </c>
      <c r="K907">
        <v>8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667</v>
      </c>
      <c r="T907">
        <v>0</v>
      </c>
      <c r="U907">
        <v>0</v>
      </c>
      <c r="V907">
        <v>667</v>
      </c>
      <c r="W907">
        <v>6</v>
      </c>
      <c r="X907">
        <v>4</v>
      </c>
      <c r="Y907">
        <v>2</v>
      </c>
      <c r="Z907">
        <v>0</v>
      </c>
      <c r="AA907">
        <v>661</v>
      </c>
      <c r="AB907">
        <v>308</v>
      </c>
      <c r="AC907">
        <v>69</v>
      </c>
      <c r="AD907">
        <v>26</v>
      </c>
      <c r="AE907">
        <v>41</v>
      </c>
      <c r="AF907">
        <v>2</v>
      </c>
      <c r="AG907">
        <v>2</v>
      </c>
      <c r="AH907">
        <v>1</v>
      </c>
      <c r="AI907">
        <v>53</v>
      </c>
      <c r="AJ907">
        <v>0</v>
      </c>
      <c r="AK907">
        <v>10</v>
      </c>
      <c r="AL907">
        <v>42</v>
      </c>
      <c r="AM907">
        <v>5</v>
      </c>
      <c r="AN907">
        <v>3</v>
      </c>
      <c r="AO907">
        <v>5</v>
      </c>
      <c r="AP907">
        <v>1</v>
      </c>
      <c r="AQ907">
        <v>2</v>
      </c>
      <c r="AR907">
        <v>2</v>
      </c>
      <c r="AS907">
        <v>1</v>
      </c>
      <c r="AT907">
        <v>4</v>
      </c>
      <c r="AU907">
        <v>0</v>
      </c>
      <c r="AV907">
        <v>0</v>
      </c>
      <c r="AW907">
        <v>6</v>
      </c>
      <c r="AX907">
        <v>3</v>
      </c>
      <c r="AY907">
        <v>1</v>
      </c>
      <c r="AZ907">
        <v>0</v>
      </c>
      <c r="BA907">
        <v>3</v>
      </c>
      <c r="BB907">
        <v>0</v>
      </c>
      <c r="BC907">
        <v>0</v>
      </c>
      <c r="BD907">
        <v>1</v>
      </c>
      <c r="BE907">
        <v>1</v>
      </c>
      <c r="BF907">
        <v>24</v>
      </c>
      <c r="BG907">
        <v>308</v>
      </c>
      <c r="BH907">
        <v>145</v>
      </c>
      <c r="BI907">
        <v>64</v>
      </c>
      <c r="BJ907">
        <v>16</v>
      </c>
      <c r="BK907">
        <v>10</v>
      </c>
      <c r="BL907">
        <v>4</v>
      </c>
      <c r="BM907">
        <v>1</v>
      </c>
      <c r="BN907">
        <v>32</v>
      </c>
      <c r="BO907">
        <v>13</v>
      </c>
      <c r="BP907">
        <v>0</v>
      </c>
      <c r="BQ907">
        <v>1</v>
      </c>
      <c r="BR907">
        <v>0</v>
      </c>
      <c r="BS907">
        <v>0</v>
      </c>
      <c r="BT907">
        <v>4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145</v>
      </c>
      <c r="CN907">
        <v>14</v>
      </c>
      <c r="CO907">
        <v>9</v>
      </c>
      <c r="CP907">
        <v>2</v>
      </c>
      <c r="CQ907">
        <v>1</v>
      </c>
      <c r="CR907">
        <v>0</v>
      </c>
      <c r="CS907">
        <v>1</v>
      </c>
      <c r="CT907">
        <v>0</v>
      </c>
      <c r="CU907">
        <v>0</v>
      </c>
      <c r="CV907">
        <v>1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14</v>
      </c>
      <c r="DF907">
        <v>46</v>
      </c>
      <c r="DG907">
        <v>27</v>
      </c>
      <c r="DH907">
        <v>6</v>
      </c>
      <c r="DI907">
        <v>4</v>
      </c>
      <c r="DJ907">
        <v>0</v>
      </c>
      <c r="DK907">
        <v>1</v>
      </c>
      <c r="DL907">
        <v>0</v>
      </c>
      <c r="DM907">
        <v>0</v>
      </c>
      <c r="DN907">
        <v>0</v>
      </c>
      <c r="DO907">
        <v>1</v>
      </c>
      <c r="DP907">
        <v>0</v>
      </c>
      <c r="DQ907">
        <v>0</v>
      </c>
      <c r="DR907">
        <v>1</v>
      </c>
      <c r="DS907">
        <v>1</v>
      </c>
      <c r="DT907">
        <v>0</v>
      </c>
      <c r="DU907">
        <v>1</v>
      </c>
      <c r="DV907">
        <v>0</v>
      </c>
      <c r="DW907">
        <v>1</v>
      </c>
      <c r="DX907">
        <v>0</v>
      </c>
      <c r="DY907">
        <v>0</v>
      </c>
      <c r="DZ907">
        <v>0</v>
      </c>
      <c r="EA907">
        <v>1</v>
      </c>
      <c r="EB907">
        <v>0</v>
      </c>
      <c r="EC907">
        <v>0</v>
      </c>
      <c r="ED907">
        <v>0</v>
      </c>
      <c r="EE907">
        <v>1</v>
      </c>
      <c r="EF907">
        <v>0</v>
      </c>
      <c r="EG907">
        <v>0</v>
      </c>
      <c r="EH907">
        <v>0</v>
      </c>
      <c r="EI907">
        <v>0</v>
      </c>
      <c r="EJ907">
        <v>1</v>
      </c>
      <c r="EK907">
        <v>46</v>
      </c>
      <c r="EL907">
        <v>20</v>
      </c>
      <c r="EM907">
        <v>3</v>
      </c>
      <c r="EN907">
        <v>5</v>
      </c>
      <c r="EO907">
        <v>2</v>
      </c>
      <c r="EP907">
        <v>1</v>
      </c>
      <c r="EQ907">
        <v>0</v>
      </c>
      <c r="ER907">
        <v>0</v>
      </c>
      <c r="ES907">
        <v>0</v>
      </c>
      <c r="ET907">
        <v>0</v>
      </c>
      <c r="EU907">
        <v>2</v>
      </c>
      <c r="EV907">
        <v>0</v>
      </c>
      <c r="EW907">
        <v>3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1</v>
      </c>
      <c r="FH907">
        <v>0</v>
      </c>
      <c r="FI907">
        <v>0</v>
      </c>
      <c r="FJ907">
        <v>1</v>
      </c>
      <c r="FK907">
        <v>2</v>
      </c>
      <c r="FL907">
        <v>0</v>
      </c>
      <c r="FM907">
        <v>0</v>
      </c>
      <c r="FN907">
        <v>0</v>
      </c>
      <c r="FO907">
        <v>0</v>
      </c>
      <c r="FP907">
        <v>20</v>
      </c>
      <c r="FQ907">
        <v>31</v>
      </c>
      <c r="FR907">
        <v>21</v>
      </c>
      <c r="FS907">
        <v>3</v>
      </c>
      <c r="FT907">
        <v>0</v>
      </c>
      <c r="FU907">
        <v>4</v>
      </c>
      <c r="FV907">
        <v>0</v>
      </c>
      <c r="FW907">
        <v>0</v>
      </c>
      <c r="FX907">
        <v>0</v>
      </c>
      <c r="FY907">
        <v>1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0</v>
      </c>
      <c r="GF907">
        <v>0</v>
      </c>
      <c r="GG907">
        <v>0</v>
      </c>
      <c r="GH907">
        <v>0</v>
      </c>
      <c r="GI907">
        <v>0</v>
      </c>
      <c r="GJ907">
        <v>0</v>
      </c>
      <c r="GK907">
        <v>0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0</v>
      </c>
      <c r="GR907">
        <v>0</v>
      </c>
      <c r="GS907">
        <v>1</v>
      </c>
      <c r="GT907">
        <v>1</v>
      </c>
      <c r="GU907">
        <v>31</v>
      </c>
      <c r="GV907">
        <v>58</v>
      </c>
      <c r="GW907">
        <v>11</v>
      </c>
      <c r="GX907">
        <v>5</v>
      </c>
      <c r="GY907">
        <v>5</v>
      </c>
      <c r="GZ907">
        <v>4</v>
      </c>
      <c r="HA907">
        <v>2</v>
      </c>
      <c r="HB907">
        <v>0</v>
      </c>
      <c r="HC907">
        <v>7</v>
      </c>
      <c r="HD907">
        <v>1</v>
      </c>
      <c r="HE907">
        <v>0</v>
      </c>
      <c r="HF907">
        <v>1</v>
      </c>
      <c r="HG907">
        <v>1</v>
      </c>
      <c r="HH907">
        <v>0</v>
      </c>
      <c r="HI907">
        <v>2</v>
      </c>
      <c r="HJ907">
        <v>0</v>
      </c>
      <c r="HK907">
        <v>0</v>
      </c>
      <c r="HL907">
        <v>5</v>
      </c>
      <c r="HM907">
        <v>0</v>
      </c>
      <c r="HN907">
        <v>0</v>
      </c>
      <c r="HO907">
        <v>2</v>
      </c>
      <c r="HP907">
        <v>1</v>
      </c>
      <c r="HQ907">
        <v>0</v>
      </c>
      <c r="HR907">
        <v>3</v>
      </c>
      <c r="HS907">
        <v>0</v>
      </c>
      <c r="HT907">
        <v>0</v>
      </c>
      <c r="HU907">
        <v>3</v>
      </c>
      <c r="HV907">
        <v>0</v>
      </c>
      <c r="HW907">
        <v>1</v>
      </c>
      <c r="HX907">
        <v>3</v>
      </c>
      <c r="HY907">
        <v>1</v>
      </c>
      <c r="HZ907">
        <v>0</v>
      </c>
      <c r="IA907">
        <v>58</v>
      </c>
      <c r="IB907">
        <v>37</v>
      </c>
      <c r="IC907">
        <v>20</v>
      </c>
      <c r="ID907">
        <v>4</v>
      </c>
      <c r="IE907">
        <v>2</v>
      </c>
      <c r="IF907">
        <v>0</v>
      </c>
      <c r="IG907">
        <v>0</v>
      </c>
      <c r="IH907">
        <v>0</v>
      </c>
      <c r="II907">
        <v>1</v>
      </c>
      <c r="IJ907">
        <v>0</v>
      </c>
      <c r="IK907">
        <v>3</v>
      </c>
      <c r="IL907">
        <v>2</v>
      </c>
      <c r="IM907">
        <v>2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0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1</v>
      </c>
      <c r="JB907">
        <v>1</v>
      </c>
      <c r="JC907">
        <v>1</v>
      </c>
      <c r="JD907">
        <v>0</v>
      </c>
      <c r="JE907">
        <v>0</v>
      </c>
      <c r="JF907">
        <v>37</v>
      </c>
      <c r="JG907">
        <v>0</v>
      </c>
      <c r="JH907">
        <v>0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0</v>
      </c>
      <c r="KD907">
        <v>0</v>
      </c>
      <c r="KE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2</v>
      </c>
      <c r="KR907">
        <v>2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2</v>
      </c>
    </row>
    <row r="908" spans="1:332">
      <c r="A908" t="s">
        <v>159</v>
      </c>
      <c r="B908" t="s">
        <v>1</v>
      </c>
      <c r="C908" t="str">
        <f>"066301"</f>
        <v>066301</v>
      </c>
      <c r="D908" t="s">
        <v>158</v>
      </c>
      <c r="E908">
        <v>126</v>
      </c>
      <c r="F908">
        <v>1433</v>
      </c>
      <c r="G908">
        <v>1040</v>
      </c>
      <c r="H908">
        <v>211</v>
      </c>
      <c r="I908">
        <v>829</v>
      </c>
      <c r="J908">
        <v>0</v>
      </c>
      <c r="K908">
        <v>15</v>
      </c>
      <c r="L908">
        <v>15</v>
      </c>
      <c r="M908">
        <v>15</v>
      </c>
      <c r="N908">
        <v>1</v>
      </c>
      <c r="O908">
        <v>0</v>
      </c>
      <c r="P908">
        <v>0</v>
      </c>
      <c r="Q908">
        <v>0</v>
      </c>
      <c r="R908">
        <v>14</v>
      </c>
      <c r="S908">
        <v>843</v>
      </c>
      <c r="T908">
        <v>14</v>
      </c>
      <c r="U908">
        <v>0</v>
      </c>
      <c r="V908">
        <v>843</v>
      </c>
      <c r="W908">
        <v>11</v>
      </c>
      <c r="X908">
        <v>9</v>
      </c>
      <c r="Y908">
        <v>1</v>
      </c>
      <c r="Z908">
        <v>0</v>
      </c>
      <c r="AA908">
        <v>832</v>
      </c>
      <c r="AB908">
        <v>343</v>
      </c>
      <c r="AC908">
        <v>64</v>
      </c>
      <c r="AD908">
        <v>81</v>
      </c>
      <c r="AE908">
        <v>29</v>
      </c>
      <c r="AF908">
        <v>2</v>
      </c>
      <c r="AG908">
        <v>1</v>
      </c>
      <c r="AH908">
        <v>4</v>
      </c>
      <c r="AI908">
        <v>35</v>
      </c>
      <c r="AJ908">
        <v>1</v>
      </c>
      <c r="AK908">
        <v>18</v>
      </c>
      <c r="AL908">
        <v>55</v>
      </c>
      <c r="AM908">
        <v>6</v>
      </c>
      <c r="AN908">
        <v>2</v>
      </c>
      <c r="AO908">
        <v>4</v>
      </c>
      <c r="AP908">
        <v>3</v>
      </c>
      <c r="AQ908">
        <v>1</v>
      </c>
      <c r="AR908">
        <v>0</v>
      </c>
      <c r="AS908">
        <v>0</v>
      </c>
      <c r="AT908">
        <v>4</v>
      </c>
      <c r="AU908">
        <v>0</v>
      </c>
      <c r="AV908">
        <v>0</v>
      </c>
      <c r="AW908">
        <v>6</v>
      </c>
      <c r="AX908">
        <v>1</v>
      </c>
      <c r="AY908">
        <v>0</v>
      </c>
      <c r="AZ908">
        <v>0</v>
      </c>
      <c r="BA908">
        <v>0</v>
      </c>
      <c r="BB908">
        <v>2</v>
      </c>
      <c r="BC908">
        <v>1</v>
      </c>
      <c r="BD908">
        <v>1</v>
      </c>
      <c r="BE908">
        <v>1</v>
      </c>
      <c r="BF908">
        <v>21</v>
      </c>
      <c r="BG908">
        <v>343</v>
      </c>
      <c r="BH908">
        <v>167</v>
      </c>
      <c r="BI908">
        <v>95</v>
      </c>
      <c r="BJ908">
        <v>17</v>
      </c>
      <c r="BK908">
        <v>11</v>
      </c>
      <c r="BL908">
        <v>10</v>
      </c>
      <c r="BM908">
        <v>1</v>
      </c>
      <c r="BN908">
        <v>12</v>
      </c>
      <c r="BO908">
        <v>6</v>
      </c>
      <c r="BP908">
        <v>0</v>
      </c>
      <c r="BQ908">
        <v>1</v>
      </c>
      <c r="BR908">
        <v>4</v>
      </c>
      <c r="BS908">
        <v>0</v>
      </c>
      <c r="BT908">
        <v>1</v>
      </c>
      <c r="BU908">
        <v>0</v>
      </c>
      <c r="BV908">
        <v>0</v>
      </c>
      <c r="BW908">
        <v>0</v>
      </c>
      <c r="BX908">
        <v>0</v>
      </c>
      <c r="BY908">
        <v>1</v>
      </c>
      <c r="BZ908">
        <v>0</v>
      </c>
      <c r="CA908">
        <v>2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1</v>
      </c>
      <c r="CH908">
        <v>1</v>
      </c>
      <c r="CI908">
        <v>1</v>
      </c>
      <c r="CJ908">
        <v>0</v>
      </c>
      <c r="CK908">
        <v>0</v>
      </c>
      <c r="CL908">
        <v>3</v>
      </c>
      <c r="CM908">
        <v>167</v>
      </c>
      <c r="CN908">
        <v>27</v>
      </c>
      <c r="CO908">
        <v>13</v>
      </c>
      <c r="CP908">
        <v>4</v>
      </c>
      <c r="CQ908">
        <v>0</v>
      </c>
      <c r="CR908">
        <v>1</v>
      </c>
      <c r="CS908">
        <v>1</v>
      </c>
      <c r="CT908">
        <v>0</v>
      </c>
      <c r="CU908">
        <v>3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2</v>
      </c>
      <c r="DC908">
        <v>1</v>
      </c>
      <c r="DD908">
        <v>2</v>
      </c>
      <c r="DE908">
        <v>27</v>
      </c>
      <c r="DF908">
        <v>80</v>
      </c>
      <c r="DG908">
        <v>62</v>
      </c>
      <c r="DH908">
        <v>3</v>
      </c>
      <c r="DI908">
        <v>0</v>
      </c>
      <c r="DJ908">
        <v>5</v>
      </c>
      <c r="DK908">
        <v>1</v>
      </c>
      <c r="DL908">
        <v>0</v>
      </c>
      <c r="DM908">
        <v>1</v>
      </c>
      <c r="DN908">
        <v>1</v>
      </c>
      <c r="DO908">
        <v>0</v>
      </c>
      <c r="DP908">
        <v>2</v>
      </c>
      <c r="DQ908">
        <v>4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1</v>
      </c>
      <c r="EK908">
        <v>80</v>
      </c>
      <c r="EL908">
        <v>22</v>
      </c>
      <c r="EM908">
        <v>4</v>
      </c>
      <c r="EN908">
        <v>9</v>
      </c>
      <c r="EO908">
        <v>2</v>
      </c>
      <c r="EP908">
        <v>0</v>
      </c>
      <c r="EQ908">
        <v>1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2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1</v>
      </c>
      <c r="FE908">
        <v>0</v>
      </c>
      <c r="FF908">
        <v>0</v>
      </c>
      <c r="FG908">
        <v>3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22</v>
      </c>
      <c r="FQ908">
        <v>63</v>
      </c>
      <c r="FR908">
        <v>35</v>
      </c>
      <c r="FS908">
        <v>11</v>
      </c>
      <c r="FT908">
        <v>2</v>
      </c>
      <c r="FU908">
        <v>2</v>
      </c>
      <c r="FV908">
        <v>1</v>
      </c>
      <c r="FW908">
        <v>0</v>
      </c>
      <c r="FX908">
        <v>0</v>
      </c>
      <c r="FY908">
        <v>1</v>
      </c>
      <c r="FZ908">
        <v>1</v>
      </c>
      <c r="GA908">
        <v>0</v>
      </c>
      <c r="GB908">
        <v>1</v>
      </c>
      <c r="GC908">
        <v>0</v>
      </c>
      <c r="GD908">
        <v>1</v>
      </c>
      <c r="GE908">
        <v>0</v>
      </c>
      <c r="GF908">
        <v>0</v>
      </c>
      <c r="GG908">
        <v>0</v>
      </c>
      <c r="GH908">
        <v>0</v>
      </c>
      <c r="GI908">
        <v>3</v>
      </c>
      <c r="GJ908">
        <v>1</v>
      </c>
      <c r="GK908">
        <v>0</v>
      </c>
      <c r="GL908">
        <v>0</v>
      </c>
      <c r="GM908">
        <v>1</v>
      </c>
      <c r="GN908">
        <v>0</v>
      </c>
      <c r="GO908">
        <v>1</v>
      </c>
      <c r="GP908">
        <v>0</v>
      </c>
      <c r="GQ908">
        <v>0</v>
      </c>
      <c r="GR908">
        <v>0</v>
      </c>
      <c r="GS908">
        <v>0</v>
      </c>
      <c r="GT908">
        <v>2</v>
      </c>
      <c r="GU908">
        <v>63</v>
      </c>
      <c r="GV908">
        <v>69</v>
      </c>
      <c r="GW908">
        <v>26</v>
      </c>
      <c r="GX908">
        <v>1</v>
      </c>
      <c r="GY908">
        <v>4</v>
      </c>
      <c r="GZ908">
        <v>1</v>
      </c>
      <c r="HA908">
        <v>8</v>
      </c>
      <c r="HB908">
        <v>3</v>
      </c>
      <c r="HC908">
        <v>5</v>
      </c>
      <c r="HD908">
        <v>2</v>
      </c>
      <c r="HE908">
        <v>0</v>
      </c>
      <c r="HF908">
        <v>1</v>
      </c>
      <c r="HG908">
        <v>0</v>
      </c>
      <c r="HH908">
        <v>1</v>
      </c>
      <c r="HI908">
        <v>1</v>
      </c>
      <c r="HJ908">
        <v>0</v>
      </c>
      <c r="HK908">
        <v>1</v>
      </c>
      <c r="HL908">
        <v>1</v>
      </c>
      <c r="HM908">
        <v>0</v>
      </c>
      <c r="HN908">
        <v>0</v>
      </c>
      <c r="HO908">
        <v>1</v>
      </c>
      <c r="HP908">
        <v>1</v>
      </c>
      <c r="HQ908">
        <v>3</v>
      </c>
      <c r="HR908">
        <v>2</v>
      </c>
      <c r="HS908">
        <v>0</v>
      </c>
      <c r="HT908">
        <v>0</v>
      </c>
      <c r="HU908">
        <v>2</v>
      </c>
      <c r="HV908">
        <v>2</v>
      </c>
      <c r="HW908">
        <v>0</v>
      </c>
      <c r="HX908">
        <v>0</v>
      </c>
      <c r="HY908">
        <v>1</v>
      </c>
      <c r="HZ908">
        <v>2</v>
      </c>
      <c r="IA908">
        <v>69</v>
      </c>
      <c r="IB908">
        <v>57</v>
      </c>
      <c r="IC908">
        <v>35</v>
      </c>
      <c r="ID908">
        <v>2</v>
      </c>
      <c r="IE908">
        <v>1</v>
      </c>
      <c r="IF908">
        <v>1</v>
      </c>
      <c r="IG908">
        <v>1</v>
      </c>
      <c r="IH908">
        <v>2</v>
      </c>
      <c r="II908">
        <v>1</v>
      </c>
      <c r="IJ908">
        <v>1</v>
      </c>
      <c r="IK908">
        <v>1</v>
      </c>
      <c r="IL908">
        <v>1</v>
      </c>
      <c r="IM908">
        <v>1</v>
      </c>
      <c r="IN908">
        <v>0</v>
      </c>
      <c r="IO908">
        <v>0</v>
      </c>
      <c r="IP908">
        <v>0</v>
      </c>
      <c r="IQ908">
        <v>1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1</v>
      </c>
      <c r="IZ908">
        <v>3</v>
      </c>
      <c r="JA908">
        <v>0</v>
      </c>
      <c r="JB908">
        <v>0</v>
      </c>
      <c r="JC908">
        <v>0</v>
      </c>
      <c r="JD908">
        <v>0</v>
      </c>
      <c r="JE908">
        <v>2</v>
      </c>
      <c r="JF908">
        <v>57</v>
      </c>
      <c r="JG908">
        <v>2</v>
      </c>
      <c r="JH908">
        <v>2</v>
      </c>
      <c r="JI908">
        <v>0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0</v>
      </c>
      <c r="JP908">
        <v>0</v>
      </c>
      <c r="JQ908">
        <v>0</v>
      </c>
      <c r="JR908">
        <v>0</v>
      </c>
      <c r="JS908">
        <v>0</v>
      </c>
      <c r="JT908">
        <v>0</v>
      </c>
      <c r="JU908">
        <v>0</v>
      </c>
      <c r="JV908">
        <v>0</v>
      </c>
      <c r="JW908">
        <v>0</v>
      </c>
      <c r="JX908">
        <v>2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2</v>
      </c>
      <c r="KR908">
        <v>0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1</v>
      </c>
      <c r="LJ908">
        <v>0</v>
      </c>
      <c r="LK908">
        <v>0</v>
      </c>
      <c r="LL908">
        <v>1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2</v>
      </c>
    </row>
    <row r="909" spans="1:332">
      <c r="A909" t="s">
        <v>157</v>
      </c>
      <c r="B909" t="s">
        <v>1</v>
      </c>
      <c r="C909" t="str">
        <f>"066301"</f>
        <v>066301</v>
      </c>
      <c r="D909" t="s">
        <v>156</v>
      </c>
      <c r="E909">
        <v>127</v>
      </c>
      <c r="F909">
        <v>1810</v>
      </c>
      <c r="G909">
        <v>1390</v>
      </c>
      <c r="H909">
        <v>224</v>
      </c>
      <c r="I909">
        <v>1166</v>
      </c>
      <c r="J909">
        <v>2</v>
      </c>
      <c r="K909">
        <v>15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1166</v>
      </c>
      <c r="T909">
        <v>0</v>
      </c>
      <c r="U909">
        <v>0</v>
      </c>
      <c r="V909">
        <v>1166</v>
      </c>
      <c r="W909">
        <v>4</v>
      </c>
      <c r="X909">
        <v>4</v>
      </c>
      <c r="Y909">
        <v>0</v>
      </c>
      <c r="Z909">
        <v>0</v>
      </c>
      <c r="AA909">
        <v>1162</v>
      </c>
      <c r="AB909">
        <v>505</v>
      </c>
      <c r="AC909">
        <v>136</v>
      </c>
      <c r="AD909">
        <v>63</v>
      </c>
      <c r="AE909">
        <v>62</v>
      </c>
      <c r="AF909">
        <v>2</v>
      </c>
      <c r="AG909">
        <v>2</v>
      </c>
      <c r="AH909">
        <v>1</v>
      </c>
      <c r="AI909">
        <v>64</v>
      </c>
      <c r="AJ909">
        <v>1</v>
      </c>
      <c r="AK909">
        <v>15</v>
      </c>
      <c r="AL909">
        <v>86</v>
      </c>
      <c r="AM909">
        <v>6</v>
      </c>
      <c r="AN909">
        <v>4</v>
      </c>
      <c r="AO909">
        <v>7</v>
      </c>
      <c r="AP909">
        <v>0</v>
      </c>
      <c r="AQ909">
        <v>0</v>
      </c>
      <c r="AR909">
        <v>1</v>
      </c>
      <c r="AS909">
        <v>0</v>
      </c>
      <c r="AT909">
        <v>6</v>
      </c>
      <c r="AU909">
        <v>1</v>
      </c>
      <c r="AV909">
        <v>3</v>
      </c>
      <c r="AW909">
        <v>5</v>
      </c>
      <c r="AX909">
        <v>3</v>
      </c>
      <c r="AY909">
        <v>1</v>
      </c>
      <c r="AZ909">
        <v>0</v>
      </c>
      <c r="BA909">
        <v>0</v>
      </c>
      <c r="BB909">
        <v>0</v>
      </c>
      <c r="BC909">
        <v>0</v>
      </c>
      <c r="BD909">
        <v>2</v>
      </c>
      <c r="BE909">
        <v>1</v>
      </c>
      <c r="BF909">
        <v>33</v>
      </c>
      <c r="BG909">
        <v>505</v>
      </c>
      <c r="BH909">
        <v>272</v>
      </c>
      <c r="BI909">
        <v>166</v>
      </c>
      <c r="BJ909">
        <v>17</v>
      </c>
      <c r="BK909">
        <v>17</v>
      </c>
      <c r="BL909">
        <v>11</v>
      </c>
      <c r="BM909">
        <v>0</v>
      </c>
      <c r="BN909">
        <v>30</v>
      </c>
      <c r="BO909">
        <v>12</v>
      </c>
      <c r="BP909">
        <v>0</v>
      </c>
      <c r="BQ909">
        <v>1</v>
      </c>
      <c r="BR909">
        <v>4</v>
      </c>
      <c r="BS909">
        <v>1</v>
      </c>
      <c r="BT909">
        <v>11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1</v>
      </c>
      <c r="CI909">
        <v>0</v>
      </c>
      <c r="CJ909">
        <v>0</v>
      </c>
      <c r="CK909">
        <v>0</v>
      </c>
      <c r="CL909">
        <v>1</v>
      </c>
      <c r="CM909">
        <v>272</v>
      </c>
      <c r="CN909">
        <v>41</v>
      </c>
      <c r="CO909">
        <v>19</v>
      </c>
      <c r="CP909">
        <v>12</v>
      </c>
      <c r="CQ909">
        <v>1</v>
      </c>
      <c r="CR909">
        <v>3</v>
      </c>
      <c r="CS909">
        <v>1</v>
      </c>
      <c r="CT909">
        <v>1</v>
      </c>
      <c r="CU909">
        <v>0</v>
      </c>
      <c r="CV909">
        <v>0</v>
      </c>
      <c r="CW909">
        <v>0</v>
      </c>
      <c r="CX909">
        <v>2</v>
      </c>
      <c r="CY909">
        <v>0</v>
      </c>
      <c r="CZ909">
        <v>1</v>
      </c>
      <c r="DA909">
        <v>0</v>
      </c>
      <c r="DB909">
        <v>1</v>
      </c>
      <c r="DC909">
        <v>0</v>
      </c>
      <c r="DD909">
        <v>0</v>
      </c>
      <c r="DE909">
        <v>41</v>
      </c>
      <c r="DF909">
        <v>65</v>
      </c>
      <c r="DG909">
        <v>35</v>
      </c>
      <c r="DH909">
        <v>2</v>
      </c>
      <c r="DI909">
        <v>4</v>
      </c>
      <c r="DJ909">
        <v>10</v>
      </c>
      <c r="DK909">
        <v>1</v>
      </c>
      <c r="DL909">
        <v>0</v>
      </c>
      <c r="DM909">
        <v>0</v>
      </c>
      <c r="DN909">
        <v>1</v>
      </c>
      <c r="DO909">
        <v>0</v>
      </c>
      <c r="DP909">
        <v>1</v>
      </c>
      <c r="DQ909">
        <v>2</v>
      </c>
      <c r="DR909">
        <v>0</v>
      </c>
      <c r="DS909">
        <v>0</v>
      </c>
      <c r="DT909">
        <v>2</v>
      </c>
      <c r="DU909">
        <v>1</v>
      </c>
      <c r="DV909">
        <v>0</v>
      </c>
      <c r="DW909">
        <v>2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1</v>
      </c>
      <c r="EF909">
        <v>1</v>
      </c>
      <c r="EG909">
        <v>0</v>
      </c>
      <c r="EH909">
        <v>0</v>
      </c>
      <c r="EI909">
        <v>0</v>
      </c>
      <c r="EJ909">
        <v>1</v>
      </c>
      <c r="EK909">
        <v>65</v>
      </c>
      <c r="EL909">
        <v>27</v>
      </c>
      <c r="EM909">
        <v>7</v>
      </c>
      <c r="EN909">
        <v>5</v>
      </c>
      <c r="EO909">
        <v>4</v>
      </c>
      <c r="EP909">
        <v>1</v>
      </c>
      <c r="EQ909">
        <v>0</v>
      </c>
      <c r="ER909">
        <v>0</v>
      </c>
      <c r="ES909">
        <v>1</v>
      </c>
      <c r="ET909">
        <v>1</v>
      </c>
      <c r="EU909">
        <v>0</v>
      </c>
      <c r="EV909">
        <v>0</v>
      </c>
      <c r="EW909">
        <v>0</v>
      </c>
      <c r="EX909">
        <v>0</v>
      </c>
      <c r="EY909">
        <v>0</v>
      </c>
      <c r="EZ909">
        <v>3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0</v>
      </c>
      <c r="FG909">
        <v>1</v>
      </c>
      <c r="FH909">
        <v>1</v>
      </c>
      <c r="FI909">
        <v>1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27</v>
      </c>
      <c r="FQ909">
        <v>79</v>
      </c>
      <c r="FR909">
        <v>44</v>
      </c>
      <c r="FS909">
        <v>15</v>
      </c>
      <c r="FT909">
        <v>3</v>
      </c>
      <c r="FU909">
        <v>8</v>
      </c>
      <c r="FV909">
        <v>0</v>
      </c>
      <c r="FW909">
        <v>0</v>
      </c>
      <c r="FX909">
        <v>0</v>
      </c>
      <c r="FY909">
        <v>5</v>
      </c>
      <c r="FZ909">
        <v>0</v>
      </c>
      <c r="GA909">
        <v>1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2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79</v>
      </c>
      <c r="GV909">
        <v>81</v>
      </c>
      <c r="GW909">
        <v>30</v>
      </c>
      <c r="GX909">
        <v>7</v>
      </c>
      <c r="GY909">
        <v>4</v>
      </c>
      <c r="GZ909">
        <v>4</v>
      </c>
      <c r="HA909">
        <v>8</v>
      </c>
      <c r="HB909">
        <v>3</v>
      </c>
      <c r="HC909">
        <v>4</v>
      </c>
      <c r="HD909">
        <v>1</v>
      </c>
      <c r="HE909">
        <v>0</v>
      </c>
      <c r="HF909">
        <v>0</v>
      </c>
      <c r="HG909">
        <v>4</v>
      </c>
      <c r="HH909">
        <v>0</v>
      </c>
      <c r="HI909">
        <v>3</v>
      </c>
      <c r="HJ909">
        <v>0</v>
      </c>
      <c r="HK909">
        <v>1</v>
      </c>
      <c r="HL909">
        <v>0</v>
      </c>
      <c r="HM909">
        <v>0</v>
      </c>
      <c r="HN909">
        <v>0</v>
      </c>
      <c r="HO909">
        <v>1</v>
      </c>
      <c r="HP909">
        <v>1</v>
      </c>
      <c r="HQ909">
        <v>0</v>
      </c>
      <c r="HR909">
        <v>0</v>
      </c>
      <c r="HS909">
        <v>0</v>
      </c>
      <c r="HT909">
        <v>0</v>
      </c>
      <c r="HU909">
        <v>3</v>
      </c>
      <c r="HV909">
        <v>0</v>
      </c>
      <c r="HW909">
        <v>2</v>
      </c>
      <c r="HX909">
        <v>1</v>
      </c>
      <c r="HY909">
        <v>2</v>
      </c>
      <c r="HZ909">
        <v>2</v>
      </c>
      <c r="IA909">
        <v>81</v>
      </c>
      <c r="IB909">
        <v>88</v>
      </c>
      <c r="IC909">
        <v>46</v>
      </c>
      <c r="ID909">
        <v>4</v>
      </c>
      <c r="IE909">
        <v>5</v>
      </c>
      <c r="IF909">
        <v>0</v>
      </c>
      <c r="IG909">
        <v>0</v>
      </c>
      <c r="IH909">
        <v>3</v>
      </c>
      <c r="II909">
        <v>2</v>
      </c>
      <c r="IJ909">
        <v>0</v>
      </c>
      <c r="IK909">
        <v>1</v>
      </c>
      <c r="IL909">
        <v>3</v>
      </c>
      <c r="IM909">
        <v>0</v>
      </c>
      <c r="IN909">
        <v>1</v>
      </c>
      <c r="IO909">
        <v>0</v>
      </c>
      <c r="IP909">
        <v>0</v>
      </c>
      <c r="IQ909">
        <v>0</v>
      </c>
      <c r="IR909">
        <v>1</v>
      </c>
      <c r="IS909">
        <v>2</v>
      </c>
      <c r="IT909">
        <v>5</v>
      </c>
      <c r="IU909">
        <v>1</v>
      </c>
      <c r="IV909">
        <v>0</v>
      </c>
      <c r="IW909">
        <v>1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3</v>
      </c>
      <c r="JD909">
        <v>1</v>
      </c>
      <c r="JE909">
        <v>9</v>
      </c>
      <c r="JF909">
        <v>88</v>
      </c>
      <c r="JG909">
        <v>2</v>
      </c>
      <c r="JH909">
        <v>0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1</v>
      </c>
      <c r="JT909">
        <v>0</v>
      </c>
      <c r="JU909">
        <v>0</v>
      </c>
      <c r="JV909">
        <v>0</v>
      </c>
      <c r="JW909">
        <v>1</v>
      </c>
      <c r="JX909">
        <v>2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2</v>
      </c>
      <c r="KR909">
        <v>1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1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2</v>
      </c>
    </row>
    <row r="910" spans="1:332">
      <c r="A910" t="s">
        <v>155</v>
      </c>
      <c r="B910" t="s">
        <v>1</v>
      </c>
      <c r="C910" t="str">
        <f>"066301"</f>
        <v>066301</v>
      </c>
      <c r="D910" t="s">
        <v>154</v>
      </c>
      <c r="E910">
        <v>128</v>
      </c>
      <c r="F910">
        <v>1896</v>
      </c>
      <c r="G910">
        <v>1450</v>
      </c>
      <c r="H910">
        <v>272</v>
      </c>
      <c r="I910">
        <v>1178</v>
      </c>
      <c r="J910">
        <v>1</v>
      </c>
      <c r="K910">
        <v>10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1178</v>
      </c>
      <c r="T910">
        <v>0</v>
      </c>
      <c r="U910">
        <v>0</v>
      </c>
      <c r="V910">
        <v>1178</v>
      </c>
      <c r="W910">
        <v>13</v>
      </c>
      <c r="X910">
        <v>3</v>
      </c>
      <c r="Y910">
        <v>10</v>
      </c>
      <c r="Z910">
        <v>0</v>
      </c>
      <c r="AA910">
        <v>1165</v>
      </c>
      <c r="AB910">
        <v>495</v>
      </c>
      <c r="AC910">
        <v>98</v>
      </c>
      <c r="AD910">
        <v>33</v>
      </c>
      <c r="AE910">
        <v>56</v>
      </c>
      <c r="AF910">
        <v>1</v>
      </c>
      <c r="AG910">
        <v>5</v>
      </c>
      <c r="AH910">
        <v>2</v>
      </c>
      <c r="AI910">
        <v>62</v>
      </c>
      <c r="AJ910">
        <v>1</v>
      </c>
      <c r="AK910">
        <v>17</v>
      </c>
      <c r="AL910">
        <v>111</v>
      </c>
      <c r="AM910">
        <v>8</v>
      </c>
      <c r="AN910">
        <v>3</v>
      </c>
      <c r="AO910">
        <v>1</v>
      </c>
      <c r="AP910">
        <v>6</v>
      </c>
      <c r="AQ910">
        <v>1</v>
      </c>
      <c r="AR910">
        <v>1</v>
      </c>
      <c r="AS910">
        <v>1</v>
      </c>
      <c r="AT910">
        <v>22</v>
      </c>
      <c r="AU910">
        <v>0</v>
      </c>
      <c r="AV910">
        <v>2</v>
      </c>
      <c r="AW910">
        <v>4</v>
      </c>
      <c r="AX910">
        <v>0</v>
      </c>
      <c r="AY910">
        <v>0</v>
      </c>
      <c r="AZ910">
        <v>2</v>
      </c>
      <c r="BA910">
        <v>5</v>
      </c>
      <c r="BB910">
        <v>0</v>
      </c>
      <c r="BC910">
        <v>1</v>
      </c>
      <c r="BD910">
        <v>5</v>
      </c>
      <c r="BE910">
        <v>0</v>
      </c>
      <c r="BF910">
        <v>47</v>
      </c>
      <c r="BG910">
        <v>495</v>
      </c>
      <c r="BH910">
        <v>241</v>
      </c>
      <c r="BI910">
        <v>127</v>
      </c>
      <c r="BJ910">
        <v>25</v>
      </c>
      <c r="BK910">
        <v>15</v>
      </c>
      <c r="BL910">
        <v>9</v>
      </c>
      <c r="BM910">
        <v>1</v>
      </c>
      <c r="BN910">
        <v>42</v>
      </c>
      <c r="BO910">
        <v>10</v>
      </c>
      <c r="BP910">
        <v>1</v>
      </c>
      <c r="BQ910">
        <v>0</v>
      </c>
      <c r="BR910">
        <v>1</v>
      </c>
      <c r="BS910">
        <v>0</v>
      </c>
      <c r="BT910">
        <v>4</v>
      </c>
      <c r="BU910">
        <v>0</v>
      </c>
      <c r="BV910">
        <v>0</v>
      </c>
      <c r="BW910">
        <v>0</v>
      </c>
      <c r="BX910">
        <v>0</v>
      </c>
      <c r="BY910">
        <v>2</v>
      </c>
      <c r="BZ910">
        <v>0</v>
      </c>
      <c r="CA910">
        <v>1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1</v>
      </c>
      <c r="CK910">
        <v>1</v>
      </c>
      <c r="CL910">
        <v>0</v>
      </c>
      <c r="CM910">
        <v>241</v>
      </c>
      <c r="CN910">
        <v>35</v>
      </c>
      <c r="CO910">
        <v>24</v>
      </c>
      <c r="CP910">
        <v>3</v>
      </c>
      <c r="CQ910">
        <v>0</v>
      </c>
      <c r="CR910">
        <v>2</v>
      </c>
      <c r="CS910">
        <v>0</v>
      </c>
      <c r="CT910">
        <v>3</v>
      </c>
      <c r="CU910">
        <v>0</v>
      </c>
      <c r="CV910">
        <v>2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1</v>
      </c>
      <c r="DE910">
        <v>35</v>
      </c>
      <c r="DF910">
        <v>67</v>
      </c>
      <c r="DG910">
        <v>40</v>
      </c>
      <c r="DH910">
        <v>3</v>
      </c>
      <c r="DI910">
        <v>9</v>
      </c>
      <c r="DJ910">
        <v>4</v>
      </c>
      <c r="DK910">
        <v>2</v>
      </c>
      <c r="DL910">
        <v>0</v>
      </c>
      <c r="DM910">
        <v>1</v>
      </c>
      <c r="DN910">
        <v>0</v>
      </c>
      <c r="DO910">
        <v>1</v>
      </c>
      <c r="DP910">
        <v>0</v>
      </c>
      <c r="DQ910">
        <v>1</v>
      </c>
      <c r="DR910">
        <v>0</v>
      </c>
      <c r="DS910">
        <v>1</v>
      </c>
      <c r="DT910">
        <v>1</v>
      </c>
      <c r="DU910">
        <v>0</v>
      </c>
      <c r="DV910">
        <v>1</v>
      </c>
      <c r="DW910">
        <v>0</v>
      </c>
      <c r="DX910">
        <v>0</v>
      </c>
      <c r="DY910">
        <v>0</v>
      </c>
      <c r="DZ910">
        <v>0</v>
      </c>
      <c r="EA910">
        <v>1</v>
      </c>
      <c r="EB910">
        <v>0</v>
      </c>
      <c r="EC910">
        <v>0</v>
      </c>
      <c r="ED910">
        <v>0</v>
      </c>
      <c r="EE910">
        <v>0</v>
      </c>
      <c r="EF910">
        <v>1</v>
      </c>
      <c r="EG910">
        <v>0</v>
      </c>
      <c r="EH910">
        <v>0</v>
      </c>
      <c r="EI910">
        <v>0</v>
      </c>
      <c r="EJ910">
        <v>1</v>
      </c>
      <c r="EK910">
        <v>67</v>
      </c>
      <c r="EL910">
        <v>42</v>
      </c>
      <c r="EM910">
        <v>16</v>
      </c>
      <c r="EN910">
        <v>11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4</v>
      </c>
      <c r="EU910">
        <v>0</v>
      </c>
      <c r="EV910">
        <v>0</v>
      </c>
      <c r="EW910">
        <v>4</v>
      </c>
      <c r="EX910">
        <v>0</v>
      </c>
      <c r="EY910">
        <v>0</v>
      </c>
      <c r="EZ910">
        <v>1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5</v>
      </c>
      <c r="FH910">
        <v>0</v>
      </c>
      <c r="FI910">
        <v>1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42</v>
      </c>
      <c r="FQ910">
        <v>81</v>
      </c>
      <c r="FR910">
        <v>60</v>
      </c>
      <c r="FS910">
        <v>8</v>
      </c>
      <c r="FT910">
        <v>4</v>
      </c>
      <c r="FU910">
        <v>3</v>
      </c>
      <c r="FV910">
        <v>0</v>
      </c>
      <c r="FW910">
        <v>0</v>
      </c>
      <c r="FX910">
        <v>1</v>
      </c>
      <c r="FY910">
        <v>0</v>
      </c>
      <c r="FZ910">
        <v>0</v>
      </c>
      <c r="GA910">
        <v>0</v>
      </c>
      <c r="GB910">
        <v>0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2</v>
      </c>
      <c r="GN910">
        <v>0</v>
      </c>
      <c r="GO910">
        <v>0</v>
      </c>
      <c r="GP910">
        <v>0</v>
      </c>
      <c r="GQ910">
        <v>1</v>
      </c>
      <c r="GR910">
        <v>0</v>
      </c>
      <c r="GS910">
        <v>1</v>
      </c>
      <c r="GT910">
        <v>1</v>
      </c>
      <c r="GU910">
        <v>81</v>
      </c>
      <c r="GV910">
        <v>99</v>
      </c>
      <c r="GW910">
        <v>38</v>
      </c>
      <c r="GX910">
        <v>8</v>
      </c>
      <c r="GY910">
        <v>3</v>
      </c>
      <c r="GZ910">
        <v>7</v>
      </c>
      <c r="HA910">
        <v>10</v>
      </c>
      <c r="HB910">
        <v>8</v>
      </c>
      <c r="HC910">
        <v>10</v>
      </c>
      <c r="HD910">
        <v>0</v>
      </c>
      <c r="HE910">
        <v>0</v>
      </c>
      <c r="HF910">
        <v>0</v>
      </c>
      <c r="HG910">
        <v>1</v>
      </c>
      <c r="HH910">
        <v>0</v>
      </c>
      <c r="HI910">
        <v>0</v>
      </c>
      <c r="HJ910">
        <v>1</v>
      </c>
      <c r="HK910">
        <v>0</v>
      </c>
      <c r="HL910">
        <v>0</v>
      </c>
      <c r="HM910">
        <v>0</v>
      </c>
      <c r="HN910">
        <v>2</v>
      </c>
      <c r="HO910">
        <v>0</v>
      </c>
      <c r="HP910">
        <v>2</v>
      </c>
      <c r="HQ910">
        <v>1</v>
      </c>
      <c r="HR910">
        <v>2</v>
      </c>
      <c r="HS910">
        <v>0</v>
      </c>
      <c r="HT910">
        <v>0</v>
      </c>
      <c r="HU910">
        <v>2</v>
      </c>
      <c r="HV910">
        <v>0</v>
      </c>
      <c r="HW910">
        <v>1</v>
      </c>
      <c r="HX910">
        <v>0</v>
      </c>
      <c r="HY910">
        <v>1</v>
      </c>
      <c r="HZ910">
        <v>2</v>
      </c>
      <c r="IA910">
        <v>99</v>
      </c>
      <c r="IB910">
        <v>98</v>
      </c>
      <c r="IC910">
        <v>63</v>
      </c>
      <c r="ID910">
        <v>8</v>
      </c>
      <c r="IE910">
        <v>2</v>
      </c>
      <c r="IF910">
        <v>2</v>
      </c>
      <c r="IG910">
        <v>5</v>
      </c>
      <c r="IH910">
        <v>2</v>
      </c>
      <c r="II910">
        <v>1</v>
      </c>
      <c r="IJ910">
        <v>0</v>
      </c>
      <c r="IK910">
        <v>3</v>
      </c>
      <c r="IL910">
        <v>0</v>
      </c>
      <c r="IM910">
        <v>2</v>
      </c>
      <c r="IN910">
        <v>0</v>
      </c>
      <c r="IO910">
        <v>0</v>
      </c>
      <c r="IP910">
        <v>5</v>
      </c>
      <c r="IQ910">
        <v>1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1</v>
      </c>
      <c r="JC910">
        <v>1</v>
      </c>
      <c r="JD910">
        <v>0</v>
      </c>
      <c r="JE910">
        <v>2</v>
      </c>
      <c r="JF910">
        <v>98</v>
      </c>
      <c r="JG910">
        <v>3</v>
      </c>
      <c r="JH910">
        <v>3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3</v>
      </c>
      <c r="JY910">
        <v>1</v>
      </c>
      <c r="JZ910">
        <v>0</v>
      </c>
      <c r="KA910">
        <v>0</v>
      </c>
      <c r="KB910">
        <v>0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1</v>
      </c>
      <c r="KP910">
        <v>1</v>
      </c>
      <c r="KQ910">
        <v>3</v>
      </c>
      <c r="KR910">
        <v>0</v>
      </c>
      <c r="KS910">
        <v>0</v>
      </c>
      <c r="KT910">
        <v>0</v>
      </c>
      <c r="KU910">
        <v>1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1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1</v>
      </c>
      <c r="LT910">
        <v>3</v>
      </c>
    </row>
    <row r="911" spans="1:332">
      <c r="A911" t="s">
        <v>153</v>
      </c>
      <c r="B911" t="s">
        <v>1</v>
      </c>
      <c r="C911" t="str">
        <f>"066301"</f>
        <v>066301</v>
      </c>
      <c r="D911" t="s">
        <v>152</v>
      </c>
      <c r="E911">
        <v>129</v>
      </c>
      <c r="F911">
        <v>1075</v>
      </c>
      <c r="G911">
        <v>820</v>
      </c>
      <c r="H911">
        <v>256</v>
      </c>
      <c r="I911">
        <v>564</v>
      </c>
      <c r="J911">
        <v>0</v>
      </c>
      <c r="K911">
        <v>3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564</v>
      </c>
      <c r="T911">
        <v>0</v>
      </c>
      <c r="U911">
        <v>0</v>
      </c>
      <c r="V911">
        <v>564</v>
      </c>
      <c r="W911">
        <v>10</v>
      </c>
      <c r="X911">
        <v>8</v>
      </c>
      <c r="Y911">
        <v>2</v>
      </c>
      <c r="Z911">
        <v>0</v>
      </c>
      <c r="AA911">
        <v>554</v>
      </c>
      <c r="AB911">
        <v>223</v>
      </c>
      <c r="AC911">
        <v>60</v>
      </c>
      <c r="AD911">
        <v>27</v>
      </c>
      <c r="AE911">
        <v>24</v>
      </c>
      <c r="AF911">
        <v>5</v>
      </c>
      <c r="AG911">
        <v>2</v>
      </c>
      <c r="AH911">
        <v>0</v>
      </c>
      <c r="AI911">
        <v>23</v>
      </c>
      <c r="AJ911">
        <v>0</v>
      </c>
      <c r="AK911">
        <v>2</v>
      </c>
      <c r="AL911">
        <v>49</v>
      </c>
      <c r="AM911">
        <v>1</v>
      </c>
      <c r="AN911">
        <v>5</v>
      </c>
      <c r="AO911">
        <v>1</v>
      </c>
      <c r="AP911">
        <v>1</v>
      </c>
      <c r="AQ911">
        <v>1</v>
      </c>
      <c r="AR911">
        <v>1</v>
      </c>
      <c r="AS911">
        <v>0</v>
      </c>
      <c r="AT911">
        <v>1</v>
      </c>
      <c r="AU911">
        <v>0</v>
      </c>
      <c r="AV911">
        <v>0</v>
      </c>
      <c r="AW911">
        <v>2</v>
      </c>
      <c r="AX911">
        <v>1</v>
      </c>
      <c r="AY911">
        <v>0</v>
      </c>
      <c r="AZ911">
        <v>1</v>
      </c>
      <c r="BA911">
        <v>2</v>
      </c>
      <c r="BB911">
        <v>0</v>
      </c>
      <c r="BC911">
        <v>3</v>
      </c>
      <c r="BD911">
        <v>0</v>
      </c>
      <c r="BE911">
        <v>0</v>
      </c>
      <c r="BF911">
        <v>11</v>
      </c>
      <c r="BG911">
        <v>223</v>
      </c>
      <c r="BH911">
        <v>140</v>
      </c>
      <c r="BI911">
        <v>62</v>
      </c>
      <c r="BJ911">
        <v>14</v>
      </c>
      <c r="BK911">
        <v>1</v>
      </c>
      <c r="BL911">
        <v>1</v>
      </c>
      <c r="BM911">
        <v>1</v>
      </c>
      <c r="BN911">
        <v>47</v>
      </c>
      <c r="BO911">
        <v>4</v>
      </c>
      <c r="BP911">
        <v>0</v>
      </c>
      <c r="BQ911">
        <v>1</v>
      </c>
      <c r="BR911">
        <v>0</v>
      </c>
      <c r="BS911">
        <v>0</v>
      </c>
      <c r="BT911">
        <v>2</v>
      </c>
      <c r="BU911">
        <v>0</v>
      </c>
      <c r="BV911">
        <v>0</v>
      </c>
      <c r="BW911">
        <v>3</v>
      </c>
      <c r="BX911">
        <v>0</v>
      </c>
      <c r="BY911">
        <v>0</v>
      </c>
      <c r="BZ911">
        <v>0</v>
      </c>
      <c r="CA911">
        <v>2</v>
      </c>
      <c r="CB911">
        <v>0</v>
      </c>
      <c r="CC911">
        <v>1</v>
      </c>
      <c r="CD911">
        <v>1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140</v>
      </c>
      <c r="CN911">
        <v>20</v>
      </c>
      <c r="CO911">
        <v>7</v>
      </c>
      <c r="CP911">
        <v>4</v>
      </c>
      <c r="CQ911">
        <v>0</v>
      </c>
      <c r="CR911">
        <v>2</v>
      </c>
      <c r="CS911">
        <v>1</v>
      </c>
      <c r="CT911">
        <v>2</v>
      </c>
      <c r="CU911">
        <v>1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1</v>
      </c>
      <c r="DB911">
        <v>0</v>
      </c>
      <c r="DC911">
        <v>0</v>
      </c>
      <c r="DD911">
        <v>2</v>
      </c>
      <c r="DE911">
        <v>20</v>
      </c>
      <c r="DF911">
        <v>31</v>
      </c>
      <c r="DG911">
        <v>22</v>
      </c>
      <c r="DH911">
        <v>1</v>
      </c>
      <c r="DI911">
        <v>3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2</v>
      </c>
      <c r="DQ911">
        <v>1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31</v>
      </c>
      <c r="EL911">
        <v>5</v>
      </c>
      <c r="EM911">
        <v>3</v>
      </c>
      <c r="EN911">
        <v>1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5</v>
      </c>
      <c r="FQ911">
        <v>60</v>
      </c>
      <c r="FR911">
        <v>35</v>
      </c>
      <c r="FS911">
        <v>19</v>
      </c>
      <c r="FT911">
        <v>1</v>
      </c>
      <c r="FU911">
        <v>0</v>
      </c>
      <c r="FV911">
        <v>0</v>
      </c>
      <c r="FW911">
        <v>0</v>
      </c>
      <c r="FX911">
        <v>2</v>
      </c>
      <c r="FY911">
        <v>0</v>
      </c>
      <c r="FZ911">
        <v>0</v>
      </c>
      <c r="GA911">
        <v>0</v>
      </c>
      <c r="GB911">
        <v>1</v>
      </c>
      <c r="GC911">
        <v>0</v>
      </c>
      <c r="GD911">
        <v>0</v>
      </c>
      <c r="GE911">
        <v>0</v>
      </c>
      <c r="GF911">
        <v>0</v>
      </c>
      <c r="GG911">
        <v>0</v>
      </c>
      <c r="GH911">
        <v>0</v>
      </c>
      <c r="GI911">
        <v>0</v>
      </c>
      <c r="GJ911">
        <v>0</v>
      </c>
      <c r="GK911">
        <v>0</v>
      </c>
      <c r="GL911">
        <v>0</v>
      </c>
      <c r="GM911">
        <v>1</v>
      </c>
      <c r="GN911">
        <v>0</v>
      </c>
      <c r="GO911">
        <v>0</v>
      </c>
      <c r="GP911">
        <v>1</v>
      </c>
      <c r="GQ911">
        <v>0</v>
      </c>
      <c r="GR911">
        <v>0</v>
      </c>
      <c r="GS911">
        <v>0</v>
      </c>
      <c r="GT911">
        <v>0</v>
      </c>
      <c r="GU911">
        <v>60</v>
      </c>
      <c r="GV911">
        <v>44</v>
      </c>
      <c r="GW911">
        <v>20</v>
      </c>
      <c r="GX911">
        <v>6</v>
      </c>
      <c r="GY911">
        <v>1</v>
      </c>
      <c r="GZ911">
        <v>2</v>
      </c>
      <c r="HA911">
        <v>0</v>
      </c>
      <c r="HB911">
        <v>1</v>
      </c>
      <c r="HC911">
        <v>7</v>
      </c>
      <c r="HD911">
        <v>1</v>
      </c>
      <c r="HE911">
        <v>0</v>
      </c>
      <c r="HF911">
        <v>1</v>
      </c>
      <c r="HG911">
        <v>0</v>
      </c>
      <c r="HH911">
        <v>0</v>
      </c>
      <c r="HI911">
        <v>0</v>
      </c>
      <c r="HJ911">
        <v>0</v>
      </c>
      <c r="HK911">
        <v>0</v>
      </c>
      <c r="HL911">
        <v>0</v>
      </c>
      <c r="HM911">
        <v>1</v>
      </c>
      <c r="HN911">
        <v>0</v>
      </c>
      <c r="HO911">
        <v>0</v>
      </c>
      <c r="HP911">
        <v>0</v>
      </c>
      <c r="HQ911">
        <v>1</v>
      </c>
      <c r="HR911">
        <v>1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1</v>
      </c>
      <c r="HY911">
        <v>0</v>
      </c>
      <c r="HZ911">
        <v>1</v>
      </c>
      <c r="IA911">
        <v>44</v>
      </c>
      <c r="IB911">
        <v>29</v>
      </c>
      <c r="IC911">
        <v>19</v>
      </c>
      <c r="ID911">
        <v>2</v>
      </c>
      <c r="IE911">
        <v>2</v>
      </c>
      <c r="IF911">
        <v>1</v>
      </c>
      <c r="IG911">
        <v>1</v>
      </c>
      <c r="IH911">
        <v>0</v>
      </c>
      <c r="II911">
        <v>1</v>
      </c>
      <c r="IJ911">
        <v>0</v>
      </c>
      <c r="IK911">
        <v>0</v>
      </c>
      <c r="IL911">
        <v>2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1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29</v>
      </c>
      <c r="JG911">
        <v>1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0</v>
      </c>
      <c r="JU911">
        <v>0</v>
      </c>
      <c r="JV911">
        <v>0</v>
      </c>
      <c r="JW911">
        <v>1</v>
      </c>
      <c r="JX911">
        <v>1</v>
      </c>
      <c r="JY911">
        <v>0</v>
      </c>
      <c r="JZ911">
        <v>0</v>
      </c>
      <c r="KA911">
        <v>0</v>
      </c>
      <c r="KB911">
        <v>0</v>
      </c>
      <c r="KC911">
        <v>0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1</v>
      </c>
      <c r="KR911">
        <v>0</v>
      </c>
      <c r="KS911">
        <v>0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1</v>
      </c>
      <c r="LT911">
        <v>1</v>
      </c>
    </row>
    <row r="912" spans="1:332">
      <c r="A912" t="s">
        <v>151</v>
      </c>
      <c r="B912" t="s">
        <v>1</v>
      </c>
      <c r="C912" t="str">
        <f>"066301"</f>
        <v>066301</v>
      </c>
      <c r="D912" t="s">
        <v>150</v>
      </c>
      <c r="E912">
        <v>130</v>
      </c>
      <c r="F912">
        <v>1457</v>
      </c>
      <c r="G912">
        <v>1120</v>
      </c>
      <c r="H912">
        <v>253</v>
      </c>
      <c r="I912">
        <v>867</v>
      </c>
      <c r="J912">
        <v>0</v>
      </c>
      <c r="K912">
        <v>8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867</v>
      </c>
      <c r="T912">
        <v>0</v>
      </c>
      <c r="U912">
        <v>0</v>
      </c>
      <c r="V912">
        <v>867</v>
      </c>
      <c r="W912">
        <v>5</v>
      </c>
      <c r="X912">
        <v>3</v>
      </c>
      <c r="Y912">
        <v>2</v>
      </c>
      <c r="Z912">
        <v>0</v>
      </c>
      <c r="AA912">
        <v>862</v>
      </c>
      <c r="AB912">
        <v>390</v>
      </c>
      <c r="AC912">
        <v>88</v>
      </c>
      <c r="AD912">
        <v>56</v>
      </c>
      <c r="AE912">
        <v>56</v>
      </c>
      <c r="AF912">
        <v>3</v>
      </c>
      <c r="AG912">
        <v>2</v>
      </c>
      <c r="AH912">
        <v>0</v>
      </c>
      <c r="AI912">
        <v>43</v>
      </c>
      <c r="AJ912">
        <v>0</v>
      </c>
      <c r="AK912">
        <v>11</v>
      </c>
      <c r="AL912">
        <v>72</v>
      </c>
      <c r="AM912">
        <v>5</v>
      </c>
      <c r="AN912">
        <v>1</v>
      </c>
      <c r="AO912">
        <v>2</v>
      </c>
      <c r="AP912">
        <v>2</v>
      </c>
      <c r="AQ912">
        <v>0</v>
      </c>
      <c r="AR912">
        <v>2</v>
      </c>
      <c r="AS912">
        <v>3</v>
      </c>
      <c r="AT912">
        <v>7</v>
      </c>
      <c r="AU912">
        <v>0</v>
      </c>
      <c r="AV912">
        <v>1</v>
      </c>
      <c r="AW912">
        <v>9</v>
      </c>
      <c r="AX912">
        <v>2</v>
      </c>
      <c r="AY912">
        <v>0</v>
      </c>
      <c r="AZ912">
        <v>2</v>
      </c>
      <c r="BA912">
        <v>1</v>
      </c>
      <c r="BB912">
        <v>0</v>
      </c>
      <c r="BC912">
        <v>0</v>
      </c>
      <c r="BD912">
        <v>1</v>
      </c>
      <c r="BE912">
        <v>0</v>
      </c>
      <c r="BF912">
        <v>21</v>
      </c>
      <c r="BG912">
        <v>390</v>
      </c>
      <c r="BH912">
        <v>240</v>
      </c>
      <c r="BI912">
        <v>128</v>
      </c>
      <c r="BJ912">
        <v>26</v>
      </c>
      <c r="BK912">
        <v>15</v>
      </c>
      <c r="BL912">
        <v>6</v>
      </c>
      <c r="BM912">
        <v>0</v>
      </c>
      <c r="BN912">
        <v>46</v>
      </c>
      <c r="BO912">
        <v>6</v>
      </c>
      <c r="BP912">
        <v>0</v>
      </c>
      <c r="BQ912">
        <v>0</v>
      </c>
      <c r="BR912">
        <v>2</v>
      </c>
      <c r="BS912">
        <v>1</v>
      </c>
      <c r="BT912">
        <v>1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2</v>
      </c>
      <c r="CB912">
        <v>0</v>
      </c>
      <c r="CC912">
        <v>0</v>
      </c>
      <c r="CD912">
        <v>0</v>
      </c>
      <c r="CE912">
        <v>0</v>
      </c>
      <c r="CF912">
        <v>1</v>
      </c>
      <c r="CG912">
        <v>0</v>
      </c>
      <c r="CH912">
        <v>0</v>
      </c>
      <c r="CI912">
        <v>3</v>
      </c>
      <c r="CJ912">
        <v>1</v>
      </c>
      <c r="CK912">
        <v>1</v>
      </c>
      <c r="CL912">
        <v>1</v>
      </c>
      <c r="CM912">
        <v>240</v>
      </c>
      <c r="CN912">
        <v>22</v>
      </c>
      <c r="CO912">
        <v>13</v>
      </c>
      <c r="CP912">
        <v>5</v>
      </c>
      <c r="CQ912">
        <v>1</v>
      </c>
      <c r="CR912">
        <v>1</v>
      </c>
      <c r="CS912">
        <v>1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1</v>
      </c>
      <c r="DA912">
        <v>0</v>
      </c>
      <c r="DB912">
        <v>0</v>
      </c>
      <c r="DC912">
        <v>0</v>
      </c>
      <c r="DD912">
        <v>0</v>
      </c>
      <c r="DE912">
        <v>22</v>
      </c>
      <c r="DF912">
        <v>27</v>
      </c>
      <c r="DG912">
        <v>12</v>
      </c>
      <c r="DH912">
        <v>2</v>
      </c>
      <c r="DI912">
        <v>4</v>
      </c>
      <c r="DJ912">
        <v>2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1</v>
      </c>
      <c r="DR912">
        <v>0</v>
      </c>
      <c r="DS912">
        <v>1</v>
      </c>
      <c r="DT912">
        <v>1</v>
      </c>
      <c r="DU912">
        <v>1</v>
      </c>
      <c r="DV912">
        <v>0</v>
      </c>
      <c r="DW912">
        <v>1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1</v>
      </c>
      <c r="EJ912">
        <v>1</v>
      </c>
      <c r="EK912">
        <v>27</v>
      </c>
      <c r="EL912">
        <v>14</v>
      </c>
      <c r="EM912">
        <v>6</v>
      </c>
      <c r="EN912">
        <v>2</v>
      </c>
      <c r="EO912">
        <v>1</v>
      </c>
      <c r="EP912">
        <v>1</v>
      </c>
      <c r="EQ912">
        <v>2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1</v>
      </c>
      <c r="FD912">
        <v>0</v>
      </c>
      <c r="FE912">
        <v>0</v>
      </c>
      <c r="FF912">
        <v>0</v>
      </c>
      <c r="FG912">
        <v>1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14</v>
      </c>
      <c r="FQ912">
        <v>54</v>
      </c>
      <c r="FR912">
        <v>34</v>
      </c>
      <c r="FS912">
        <v>14</v>
      </c>
      <c r="FT912">
        <v>1</v>
      </c>
      <c r="FU912">
        <v>0</v>
      </c>
      <c r="FV912">
        <v>0</v>
      </c>
      <c r="FW912">
        <v>0</v>
      </c>
      <c r="FX912">
        <v>2</v>
      </c>
      <c r="FY912">
        <v>0</v>
      </c>
      <c r="FZ912">
        <v>0</v>
      </c>
      <c r="GA912">
        <v>0</v>
      </c>
      <c r="GB912">
        <v>0</v>
      </c>
      <c r="GC912">
        <v>0</v>
      </c>
      <c r="GD912">
        <v>0</v>
      </c>
      <c r="GE912">
        <v>0</v>
      </c>
      <c r="GF912">
        <v>0</v>
      </c>
      <c r="GG912">
        <v>0</v>
      </c>
      <c r="GH912">
        <v>0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1</v>
      </c>
      <c r="GS912">
        <v>0</v>
      </c>
      <c r="GT912">
        <v>2</v>
      </c>
      <c r="GU912">
        <v>54</v>
      </c>
      <c r="GV912">
        <v>81</v>
      </c>
      <c r="GW912">
        <v>22</v>
      </c>
      <c r="GX912">
        <v>4</v>
      </c>
      <c r="GY912">
        <v>3</v>
      </c>
      <c r="GZ912">
        <v>7</v>
      </c>
      <c r="HA912">
        <v>8</v>
      </c>
      <c r="HB912">
        <v>5</v>
      </c>
      <c r="HC912">
        <v>6</v>
      </c>
      <c r="HD912">
        <v>1</v>
      </c>
      <c r="HE912">
        <v>0</v>
      </c>
      <c r="HF912">
        <v>2</v>
      </c>
      <c r="HG912">
        <v>1</v>
      </c>
      <c r="HH912">
        <v>1</v>
      </c>
      <c r="HI912">
        <v>4</v>
      </c>
      <c r="HJ912">
        <v>1</v>
      </c>
      <c r="HK912">
        <v>0</v>
      </c>
      <c r="HL912">
        <v>0</v>
      </c>
      <c r="HM912">
        <v>0</v>
      </c>
      <c r="HN912">
        <v>0</v>
      </c>
      <c r="HO912">
        <v>4</v>
      </c>
      <c r="HP912">
        <v>3</v>
      </c>
      <c r="HQ912">
        <v>1</v>
      </c>
      <c r="HR912">
        <v>1</v>
      </c>
      <c r="HS912">
        <v>2</v>
      </c>
      <c r="HT912">
        <v>0</v>
      </c>
      <c r="HU912">
        <v>3</v>
      </c>
      <c r="HV912">
        <v>1</v>
      </c>
      <c r="HW912">
        <v>0</v>
      </c>
      <c r="HX912">
        <v>0</v>
      </c>
      <c r="HY912">
        <v>0</v>
      </c>
      <c r="HZ912">
        <v>1</v>
      </c>
      <c r="IA912">
        <v>81</v>
      </c>
      <c r="IB912">
        <v>34</v>
      </c>
      <c r="IC912">
        <v>15</v>
      </c>
      <c r="ID912">
        <v>1</v>
      </c>
      <c r="IE912">
        <v>3</v>
      </c>
      <c r="IF912">
        <v>1</v>
      </c>
      <c r="IG912">
        <v>1</v>
      </c>
      <c r="IH912">
        <v>0</v>
      </c>
      <c r="II912">
        <v>0</v>
      </c>
      <c r="IJ912">
        <v>0</v>
      </c>
      <c r="IK912">
        <v>8</v>
      </c>
      <c r="IL912">
        <v>0</v>
      </c>
      <c r="IM912">
        <v>1</v>
      </c>
      <c r="IN912">
        <v>0</v>
      </c>
      <c r="IO912">
        <v>0</v>
      </c>
      <c r="IP912">
        <v>0</v>
      </c>
      <c r="IQ912">
        <v>0</v>
      </c>
      <c r="IR912">
        <v>0</v>
      </c>
      <c r="IS912">
        <v>0</v>
      </c>
      <c r="IT912">
        <v>0</v>
      </c>
      <c r="IU912">
        <v>0</v>
      </c>
      <c r="IV912">
        <v>0</v>
      </c>
      <c r="IW912">
        <v>1</v>
      </c>
      <c r="IX912">
        <v>0</v>
      </c>
      <c r="IY912">
        <v>0</v>
      </c>
      <c r="IZ912">
        <v>0</v>
      </c>
      <c r="JA912">
        <v>1</v>
      </c>
      <c r="JB912">
        <v>0</v>
      </c>
      <c r="JC912">
        <v>0</v>
      </c>
      <c r="JD912">
        <v>0</v>
      </c>
      <c r="JE912">
        <v>2</v>
      </c>
      <c r="JF912">
        <v>34</v>
      </c>
      <c r="JG912">
        <v>0</v>
      </c>
      <c r="JH912">
        <v>0</v>
      </c>
      <c r="JI912">
        <v>0</v>
      </c>
      <c r="JJ912">
        <v>0</v>
      </c>
      <c r="JK912">
        <v>0</v>
      </c>
      <c r="JL912">
        <v>0</v>
      </c>
      <c r="JM912">
        <v>0</v>
      </c>
      <c r="JN912">
        <v>0</v>
      </c>
      <c r="JO912">
        <v>0</v>
      </c>
      <c r="JP912">
        <v>0</v>
      </c>
      <c r="JQ912">
        <v>0</v>
      </c>
      <c r="JR912">
        <v>0</v>
      </c>
      <c r="JS912">
        <v>0</v>
      </c>
      <c r="JT912">
        <v>0</v>
      </c>
      <c r="JU912">
        <v>0</v>
      </c>
      <c r="JV912">
        <v>0</v>
      </c>
      <c r="JW912">
        <v>0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0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</row>
    <row r="913" spans="1:332">
      <c r="A913" t="s">
        <v>149</v>
      </c>
      <c r="B913" t="s">
        <v>1</v>
      </c>
      <c r="C913" t="str">
        <f>"066301"</f>
        <v>066301</v>
      </c>
      <c r="D913" t="s">
        <v>148</v>
      </c>
      <c r="E913">
        <v>131</v>
      </c>
      <c r="F913">
        <v>1483</v>
      </c>
      <c r="G913">
        <v>1140</v>
      </c>
      <c r="H913">
        <v>295</v>
      </c>
      <c r="I913">
        <v>845</v>
      </c>
      <c r="J913">
        <v>0</v>
      </c>
      <c r="K913">
        <v>3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845</v>
      </c>
      <c r="T913">
        <v>0</v>
      </c>
      <c r="U913">
        <v>0</v>
      </c>
      <c r="V913">
        <v>845</v>
      </c>
      <c r="W913">
        <v>10</v>
      </c>
      <c r="X913">
        <v>6</v>
      </c>
      <c r="Y913">
        <v>4</v>
      </c>
      <c r="Z913">
        <v>0</v>
      </c>
      <c r="AA913">
        <v>835</v>
      </c>
      <c r="AB913">
        <v>392</v>
      </c>
      <c r="AC913">
        <v>65</v>
      </c>
      <c r="AD913">
        <v>41</v>
      </c>
      <c r="AE913">
        <v>91</v>
      </c>
      <c r="AF913">
        <v>3</v>
      </c>
      <c r="AG913">
        <v>0</v>
      </c>
      <c r="AH913">
        <v>0</v>
      </c>
      <c r="AI913">
        <v>67</v>
      </c>
      <c r="AJ913">
        <v>0</v>
      </c>
      <c r="AK913">
        <v>17</v>
      </c>
      <c r="AL913">
        <v>51</v>
      </c>
      <c r="AM913">
        <v>3</v>
      </c>
      <c r="AN913">
        <v>1</v>
      </c>
      <c r="AO913">
        <v>0</v>
      </c>
      <c r="AP913">
        <v>4</v>
      </c>
      <c r="AQ913">
        <v>0</v>
      </c>
      <c r="AR913">
        <v>0</v>
      </c>
      <c r="AS913">
        <v>0</v>
      </c>
      <c r="AT913">
        <v>4</v>
      </c>
      <c r="AU913">
        <v>2</v>
      </c>
      <c r="AV913">
        <v>2</v>
      </c>
      <c r="AW913">
        <v>9</v>
      </c>
      <c r="AX913">
        <v>0</v>
      </c>
      <c r="AY913">
        <v>0</v>
      </c>
      <c r="AZ913">
        <v>1</v>
      </c>
      <c r="BA913">
        <v>0</v>
      </c>
      <c r="BB913">
        <v>1</v>
      </c>
      <c r="BC913">
        <v>0</v>
      </c>
      <c r="BD913">
        <v>0</v>
      </c>
      <c r="BE913">
        <v>2</v>
      </c>
      <c r="BF913">
        <v>28</v>
      </c>
      <c r="BG913">
        <v>392</v>
      </c>
      <c r="BH913">
        <v>212</v>
      </c>
      <c r="BI913">
        <v>106</v>
      </c>
      <c r="BJ913">
        <v>15</v>
      </c>
      <c r="BK913">
        <v>15</v>
      </c>
      <c r="BL913">
        <v>3</v>
      </c>
      <c r="BM913">
        <v>0</v>
      </c>
      <c r="BN913">
        <v>48</v>
      </c>
      <c r="BO913">
        <v>5</v>
      </c>
      <c r="BP913">
        <v>0</v>
      </c>
      <c r="BQ913">
        <v>2</v>
      </c>
      <c r="BR913">
        <v>4</v>
      </c>
      <c r="BS913">
        <v>0</v>
      </c>
      <c r="BT913">
        <v>5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1</v>
      </c>
      <c r="CJ913">
        <v>1</v>
      </c>
      <c r="CK913">
        <v>0</v>
      </c>
      <c r="CL913">
        <v>7</v>
      </c>
      <c r="CM913">
        <v>212</v>
      </c>
      <c r="CN913">
        <v>29</v>
      </c>
      <c r="CO913">
        <v>12</v>
      </c>
      <c r="CP913">
        <v>4</v>
      </c>
      <c r="CQ913">
        <v>2</v>
      </c>
      <c r="CR913">
        <v>2</v>
      </c>
      <c r="CS913">
        <v>2</v>
      </c>
      <c r="CT913">
        <v>3</v>
      </c>
      <c r="CU913">
        <v>0</v>
      </c>
      <c r="CV913">
        <v>0</v>
      </c>
      <c r="CW913">
        <v>0</v>
      </c>
      <c r="CX913">
        <v>1</v>
      </c>
      <c r="CY913">
        <v>2</v>
      </c>
      <c r="CZ913">
        <v>0</v>
      </c>
      <c r="DA913">
        <v>0</v>
      </c>
      <c r="DB913">
        <v>0</v>
      </c>
      <c r="DC913">
        <v>0</v>
      </c>
      <c r="DD913">
        <v>1</v>
      </c>
      <c r="DE913">
        <v>29</v>
      </c>
      <c r="DF913">
        <v>34</v>
      </c>
      <c r="DG913">
        <v>23</v>
      </c>
      <c r="DH913">
        <v>3</v>
      </c>
      <c r="DI913">
        <v>1</v>
      </c>
      <c r="DJ913">
        <v>2</v>
      </c>
      <c r="DK913">
        <v>1</v>
      </c>
      <c r="DL913">
        <v>0</v>
      </c>
      <c r="DM913">
        <v>0</v>
      </c>
      <c r="DN913">
        <v>0</v>
      </c>
      <c r="DO913">
        <v>0</v>
      </c>
      <c r="DP913">
        <v>2</v>
      </c>
      <c r="DQ913">
        <v>1</v>
      </c>
      <c r="DR913">
        <v>0</v>
      </c>
      <c r="DS913">
        <v>1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34</v>
      </c>
      <c r="EL913">
        <v>20</v>
      </c>
      <c r="EM913">
        <v>6</v>
      </c>
      <c r="EN913">
        <v>6</v>
      </c>
      <c r="EO913">
        <v>1</v>
      </c>
      <c r="EP913">
        <v>0</v>
      </c>
      <c r="EQ913">
        <v>0</v>
      </c>
      <c r="ER913">
        <v>1</v>
      </c>
      <c r="ES913">
        <v>0</v>
      </c>
      <c r="ET913">
        <v>0</v>
      </c>
      <c r="EU913">
        <v>0</v>
      </c>
      <c r="EV913">
        <v>1</v>
      </c>
      <c r="EW913">
        <v>1</v>
      </c>
      <c r="EX913">
        <v>0</v>
      </c>
      <c r="EY913">
        <v>0</v>
      </c>
      <c r="EZ913">
        <v>2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1</v>
      </c>
      <c r="FN913">
        <v>0</v>
      </c>
      <c r="FO913">
        <v>1</v>
      </c>
      <c r="FP913">
        <v>20</v>
      </c>
      <c r="FQ913">
        <v>63</v>
      </c>
      <c r="FR913">
        <v>32</v>
      </c>
      <c r="FS913">
        <v>17</v>
      </c>
      <c r="FT913">
        <v>0</v>
      </c>
      <c r="FU913">
        <v>4</v>
      </c>
      <c r="FV913">
        <v>0</v>
      </c>
      <c r="FW913">
        <v>1</v>
      </c>
      <c r="FX913">
        <v>3</v>
      </c>
      <c r="FY913">
        <v>0</v>
      </c>
      <c r="FZ913">
        <v>0</v>
      </c>
      <c r="GA913">
        <v>2</v>
      </c>
      <c r="GB913">
        <v>0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K913">
        <v>0</v>
      </c>
      <c r="GL913">
        <v>1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2</v>
      </c>
      <c r="GS913">
        <v>1</v>
      </c>
      <c r="GT913">
        <v>0</v>
      </c>
      <c r="GU913">
        <v>63</v>
      </c>
      <c r="GV913">
        <v>44</v>
      </c>
      <c r="GW913">
        <v>14</v>
      </c>
      <c r="GX913">
        <v>7</v>
      </c>
      <c r="GY913">
        <v>2</v>
      </c>
      <c r="GZ913">
        <v>2</v>
      </c>
      <c r="HA913">
        <v>1</v>
      </c>
      <c r="HB913">
        <v>1</v>
      </c>
      <c r="HC913">
        <v>4</v>
      </c>
      <c r="HD913">
        <v>1</v>
      </c>
      <c r="HE913">
        <v>0</v>
      </c>
      <c r="HF913">
        <v>0</v>
      </c>
      <c r="HG913">
        <v>0</v>
      </c>
      <c r="HH913">
        <v>0</v>
      </c>
      <c r="HI913">
        <v>1</v>
      </c>
      <c r="HJ913">
        <v>0</v>
      </c>
      <c r="HK913">
        <v>0</v>
      </c>
      <c r="HL913">
        <v>0</v>
      </c>
      <c r="HM913">
        <v>2</v>
      </c>
      <c r="HN913">
        <v>0</v>
      </c>
      <c r="HO913">
        <v>0</v>
      </c>
      <c r="HP913">
        <v>2</v>
      </c>
      <c r="HQ913">
        <v>1</v>
      </c>
      <c r="HR913">
        <v>0</v>
      </c>
      <c r="HS913">
        <v>0</v>
      </c>
      <c r="HT913">
        <v>0</v>
      </c>
      <c r="HU913">
        <v>5</v>
      </c>
      <c r="HV913">
        <v>0</v>
      </c>
      <c r="HW913">
        <v>0</v>
      </c>
      <c r="HX913">
        <v>0</v>
      </c>
      <c r="HY913">
        <v>0</v>
      </c>
      <c r="HZ913">
        <v>1</v>
      </c>
      <c r="IA913">
        <v>44</v>
      </c>
      <c r="IB913">
        <v>38</v>
      </c>
      <c r="IC913">
        <v>18</v>
      </c>
      <c r="ID913">
        <v>2</v>
      </c>
      <c r="IE913">
        <v>2</v>
      </c>
      <c r="IF913">
        <v>0</v>
      </c>
      <c r="IG913">
        <v>5</v>
      </c>
      <c r="IH913">
        <v>1</v>
      </c>
      <c r="II913">
        <v>1</v>
      </c>
      <c r="IJ913">
        <v>0</v>
      </c>
      <c r="IK913">
        <v>1</v>
      </c>
      <c r="IL913">
        <v>1</v>
      </c>
      <c r="IM913">
        <v>0</v>
      </c>
      <c r="IN913">
        <v>0</v>
      </c>
      <c r="IO913">
        <v>1</v>
      </c>
      <c r="IP913">
        <v>0</v>
      </c>
      <c r="IQ913">
        <v>0</v>
      </c>
      <c r="IR913">
        <v>0</v>
      </c>
      <c r="IS913">
        <v>2</v>
      </c>
      <c r="IT913">
        <v>0</v>
      </c>
      <c r="IU913">
        <v>0</v>
      </c>
      <c r="IV913">
        <v>0</v>
      </c>
      <c r="IW913">
        <v>1</v>
      </c>
      <c r="IX913">
        <v>0</v>
      </c>
      <c r="IY913">
        <v>0</v>
      </c>
      <c r="IZ913">
        <v>2</v>
      </c>
      <c r="JA913">
        <v>0</v>
      </c>
      <c r="JB913">
        <v>1</v>
      </c>
      <c r="JC913">
        <v>0</v>
      </c>
      <c r="JD913">
        <v>0</v>
      </c>
      <c r="JE913">
        <v>0</v>
      </c>
      <c r="JF913">
        <v>38</v>
      </c>
      <c r="JG913">
        <v>0</v>
      </c>
      <c r="JH913">
        <v>0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0</v>
      </c>
      <c r="JO913">
        <v>0</v>
      </c>
      <c r="JP913">
        <v>0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3</v>
      </c>
      <c r="KR913">
        <v>2</v>
      </c>
      <c r="KS913">
        <v>0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1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3</v>
      </c>
    </row>
    <row r="914" spans="1:332">
      <c r="A914" t="s">
        <v>147</v>
      </c>
      <c r="B914" t="s">
        <v>1</v>
      </c>
      <c r="C914" t="str">
        <f>"066301"</f>
        <v>066301</v>
      </c>
      <c r="D914" t="s">
        <v>146</v>
      </c>
      <c r="E914">
        <v>132</v>
      </c>
      <c r="F914">
        <v>1323</v>
      </c>
      <c r="G914">
        <v>1021</v>
      </c>
      <c r="H914">
        <v>165</v>
      </c>
      <c r="I914">
        <v>856</v>
      </c>
      <c r="J914">
        <v>1</v>
      </c>
      <c r="K914">
        <v>4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855</v>
      </c>
      <c r="T914">
        <v>0</v>
      </c>
      <c r="U914">
        <v>0</v>
      </c>
      <c r="V914">
        <v>855</v>
      </c>
      <c r="W914">
        <v>15</v>
      </c>
      <c r="X914">
        <v>13</v>
      </c>
      <c r="Y914">
        <v>2</v>
      </c>
      <c r="Z914">
        <v>0</v>
      </c>
      <c r="AA914">
        <v>840</v>
      </c>
      <c r="AB914">
        <v>369</v>
      </c>
      <c r="AC914">
        <v>85</v>
      </c>
      <c r="AD914">
        <v>32</v>
      </c>
      <c r="AE914">
        <v>58</v>
      </c>
      <c r="AF914">
        <v>2</v>
      </c>
      <c r="AG914">
        <v>0</v>
      </c>
      <c r="AH914">
        <v>0</v>
      </c>
      <c r="AI914">
        <v>55</v>
      </c>
      <c r="AJ914">
        <v>3</v>
      </c>
      <c r="AK914">
        <v>29</v>
      </c>
      <c r="AL914">
        <v>62</v>
      </c>
      <c r="AM914">
        <v>7</v>
      </c>
      <c r="AN914">
        <v>5</v>
      </c>
      <c r="AO914">
        <v>1</v>
      </c>
      <c r="AP914">
        <v>0</v>
      </c>
      <c r="AQ914">
        <v>0</v>
      </c>
      <c r="AR914">
        <v>0</v>
      </c>
      <c r="AS914">
        <v>0</v>
      </c>
      <c r="AT914">
        <v>2</v>
      </c>
      <c r="AU914">
        <v>0</v>
      </c>
      <c r="AV914">
        <v>1</v>
      </c>
      <c r="AW914">
        <v>3</v>
      </c>
      <c r="AX914">
        <v>0</v>
      </c>
      <c r="AY914">
        <v>0</v>
      </c>
      <c r="AZ914">
        <v>1</v>
      </c>
      <c r="BA914">
        <v>1</v>
      </c>
      <c r="BB914">
        <v>0</v>
      </c>
      <c r="BC914">
        <v>5</v>
      </c>
      <c r="BD914">
        <v>0</v>
      </c>
      <c r="BE914">
        <v>1</v>
      </c>
      <c r="BF914">
        <v>16</v>
      </c>
      <c r="BG914">
        <v>369</v>
      </c>
      <c r="BH914">
        <v>225</v>
      </c>
      <c r="BI914">
        <v>124</v>
      </c>
      <c r="BJ914">
        <v>20</v>
      </c>
      <c r="BK914">
        <v>14</v>
      </c>
      <c r="BL914">
        <v>12</v>
      </c>
      <c r="BM914">
        <v>1</v>
      </c>
      <c r="BN914">
        <v>34</v>
      </c>
      <c r="BO914">
        <v>4</v>
      </c>
      <c r="BP914">
        <v>2</v>
      </c>
      <c r="BQ914">
        <v>1</v>
      </c>
      <c r="BR914">
        <v>4</v>
      </c>
      <c r="BS914">
        <v>0</v>
      </c>
      <c r="BT914">
        <v>3</v>
      </c>
      <c r="BU914">
        <v>0</v>
      </c>
      <c r="BV914">
        <v>0</v>
      </c>
      <c r="BW914">
        <v>0</v>
      </c>
      <c r="BX914">
        <v>1</v>
      </c>
      <c r="BY914">
        <v>1</v>
      </c>
      <c r="BZ914">
        <v>0</v>
      </c>
      <c r="CA914">
        <v>1</v>
      </c>
      <c r="CB914">
        <v>0</v>
      </c>
      <c r="CC914">
        <v>1</v>
      </c>
      <c r="CD914">
        <v>0</v>
      </c>
      <c r="CE914">
        <v>0</v>
      </c>
      <c r="CF914">
        <v>0</v>
      </c>
      <c r="CG914">
        <v>0</v>
      </c>
      <c r="CH914">
        <v>1</v>
      </c>
      <c r="CI914">
        <v>0</v>
      </c>
      <c r="CJ914">
        <v>0</v>
      </c>
      <c r="CK914">
        <v>0</v>
      </c>
      <c r="CL914">
        <v>1</v>
      </c>
      <c r="CM914">
        <v>225</v>
      </c>
      <c r="CN914">
        <v>18</v>
      </c>
      <c r="CO914">
        <v>6</v>
      </c>
      <c r="CP914">
        <v>5</v>
      </c>
      <c r="CQ914">
        <v>1</v>
      </c>
      <c r="CR914">
        <v>1</v>
      </c>
      <c r="CS914">
        <v>0</v>
      </c>
      <c r="CT914">
        <v>1</v>
      </c>
      <c r="CU914">
        <v>0</v>
      </c>
      <c r="CV914">
        <v>3</v>
      </c>
      <c r="CW914">
        <v>0</v>
      </c>
      <c r="CX914">
        <v>0</v>
      </c>
      <c r="CY914">
        <v>0</v>
      </c>
      <c r="CZ914">
        <v>0</v>
      </c>
      <c r="DA914">
        <v>1</v>
      </c>
      <c r="DB914">
        <v>0</v>
      </c>
      <c r="DC914">
        <v>0</v>
      </c>
      <c r="DD914">
        <v>0</v>
      </c>
      <c r="DE914">
        <v>18</v>
      </c>
      <c r="DF914">
        <v>41</v>
      </c>
      <c r="DG914">
        <v>21</v>
      </c>
      <c r="DH914">
        <v>2</v>
      </c>
      <c r="DI914">
        <v>11</v>
      </c>
      <c r="DJ914">
        <v>3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1</v>
      </c>
      <c r="DQ914">
        <v>0</v>
      </c>
      <c r="DR914">
        <v>0</v>
      </c>
      <c r="DS914">
        <v>1</v>
      </c>
      <c r="DT914">
        <v>0</v>
      </c>
      <c r="DU914">
        <v>0</v>
      </c>
      <c r="DV914">
        <v>1</v>
      </c>
      <c r="DW914">
        <v>0</v>
      </c>
      <c r="DX914">
        <v>1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41</v>
      </c>
      <c r="EL914">
        <v>22</v>
      </c>
      <c r="EM914">
        <v>6</v>
      </c>
      <c r="EN914">
        <v>2</v>
      </c>
      <c r="EO914">
        <v>0</v>
      </c>
      <c r="EP914">
        <v>1</v>
      </c>
      <c r="EQ914">
        <v>3</v>
      </c>
      <c r="ER914">
        <v>0</v>
      </c>
      <c r="ES914">
        <v>0</v>
      </c>
      <c r="ET914">
        <v>1</v>
      </c>
      <c r="EU914">
        <v>0</v>
      </c>
      <c r="EV914">
        <v>0</v>
      </c>
      <c r="EW914">
        <v>1</v>
      </c>
      <c r="EX914">
        <v>1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2</v>
      </c>
      <c r="FG914">
        <v>3</v>
      </c>
      <c r="FH914">
        <v>0</v>
      </c>
      <c r="FI914">
        <v>0</v>
      </c>
      <c r="FJ914">
        <v>1</v>
      </c>
      <c r="FK914">
        <v>0</v>
      </c>
      <c r="FL914">
        <v>1</v>
      </c>
      <c r="FM914">
        <v>0</v>
      </c>
      <c r="FN914">
        <v>0</v>
      </c>
      <c r="FO914">
        <v>0</v>
      </c>
      <c r="FP914">
        <v>22</v>
      </c>
      <c r="FQ914">
        <v>69</v>
      </c>
      <c r="FR914">
        <v>32</v>
      </c>
      <c r="FS914">
        <v>20</v>
      </c>
      <c r="FT914">
        <v>2</v>
      </c>
      <c r="FU914">
        <v>5</v>
      </c>
      <c r="FV914">
        <v>0</v>
      </c>
      <c r="FW914">
        <v>0</v>
      </c>
      <c r="FX914">
        <v>0</v>
      </c>
      <c r="FY914">
        <v>2</v>
      </c>
      <c r="FZ914">
        <v>0</v>
      </c>
      <c r="GA914">
        <v>1</v>
      </c>
      <c r="GB914">
        <v>0</v>
      </c>
      <c r="GC914">
        <v>0</v>
      </c>
      <c r="GD914">
        <v>0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1</v>
      </c>
      <c r="GQ914">
        <v>0</v>
      </c>
      <c r="GR914">
        <v>3</v>
      </c>
      <c r="GS914">
        <v>2</v>
      </c>
      <c r="GT914">
        <v>1</v>
      </c>
      <c r="GU914">
        <v>69</v>
      </c>
      <c r="GV914">
        <v>57</v>
      </c>
      <c r="GW914">
        <v>18</v>
      </c>
      <c r="GX914">
        <v>2</v>
      </c>
      <c r="GY914">
        <v>2</v>
      </c>
      <c r="GZ914">
        <v>2</v>
      </c>
      <c r="HA914">
        <v>4</v>
      </c>
      <c r="HB914">
        <v>1</v>
      </c>
      <c r="HC914">
        <v>7</v>
      </c>
      <c r="HD914">
        <v>1</v>
      </c>
      <c r="HE914">
        <v>0</v>
      </c>
      <c r="HF914">
        <v>0</v>
      </c>
      <c r="HG914">
        <v>1</v>
      </c>
      <c r="HH914">
        <v>1</v>
      </c>
      <c r="HI914">
        <v>3</v>
      </c>
      <c r="HJ914">
        <v>1</v>
      </c>
      <c r="HK914">
        <v>0</v>
      </c>
      <c r="HL914">
        <v>1</v>
      </c>
      <c r="HM914">
        <v>3</v>
      </c>
      <c r="HN914">
        <v>0</v>
      </c>
      <c r="HO914">
        <v>2</v>
      </c>
      <c r="HP914">
        <v>1</v>
      </c>
      <c r="HQ914">
        <v>1</v>
      </c>
      <c r="HR914">
        <v>0</v>
      </c>
      <c r="HS914">
        <v>0</v>
      </c>
      <c r="HT914">
        <v>1</v>
      </c>
      <c r="HU914">
        <v>2</v>
      </c>
      <c r="HV914">
        <v>1</v>
      </c>
      <c r="HW914">
        <v>1</v>
      </c>
      <c r="HX914">
        <v>0</v>
      </c>
      <c r="HY914">
        <v>1</v>
      </c>
      <c r="HZ914">
        <v>0</v>
      </c>
      <c r="IA914">
        <v>57</v>
      </c>
      <c r="IB914">
        <v>38</v>
      </c>
      <c r="IC914">
        <v>14</v>
      </c>
      <c r="ID914">
        <v>5</v>
      </c>
      <c r="IE914">
        <v>1</v>
      </c>
      <c r="IF914">
        <v>1</v>
      </c>
      <c r="IG914">
        <v>2</v>
      </c>
      <c r="IH914">
        <v>0</v>
      </c>
      <c r="II914">
        <v>0</v>
      </c>
      <c r="IJ914">
        <v>0</v>
      </c>
      <c r="IK914">
        <v>1</v>
      </c>
      <c r="IL914">
        <v>0</v>
      </c>
      <c r="IM914">
        <v>0</v>
      </c>
      <c r="IN914">
        <v>0</v>
      </c>
      <c r="IO914">
        <v>0</v>
      </c>
      <c r="IP914">
        <v>4</v>
      </c>
      <c r="IQ914">
        <v>1</v>
      </c>
      <c r="IR914">
        <v>0</v>
      </c>
      <c r="IS914">
        <v>0</v>
      </c>
      <c r="IT914">
        <v>0</v>
      </c>
      <c r="IU914">
        <v>0</v>
      </c>
      <c r="IV914">
        <v>1</v>
      </c>
      <c r="IW914">
        <v>0</v>
      </c>
      <c r="IX914">
        <v>0</v>
      </c>
      <c r="IY914">
        <v>1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7</v>
      </c>
      <c r="JF914">
        <v>38</v>
      </c>
      <c r="JG914">
        <v>1</v>
      </c>
      <c r="JH914">
        <v>0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1</v>
      </c>
      <c r="JS914">
        <v>0</v>
      </c>
      <c r="JT914">
        <v>0</v>
      </c>
      <c r="JU914">
        <v>0</v>
      </c>
      <c r="JV914">
        <v>0</v>
      </c>
      <c r="JW914">
        <v>0</v>
      </c>
      <c r="JX914">
        <v>1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0</v>
      </c>
      <c r="LR914">
        <v>0</v>
      </c>
      <c r="LS914">
        <v>0</v>
      </c>
      <c r="LT914">
        <v>0</v>
      </c>
    </row>
    <row r="915" spans="1:332">
      <c r="A915" t="s">
        <v>145</v>
      </c>
      <c r="B915" t="s">
        <v>1</v>
      </c>
      <c r="C915" t="str">
        <f>"066301"</f>
        <v>066301</v>
      </c>
      <c r="D915" t="s">
        <v>144</v>
      </c>
      <c r="E915">
        <v>133</v>
      </c>
      <c r="F915">
        <v>2186</v>
      </c>
      <c r="G915">
        <v>1670</v>
      </c>
      <c r="H915">
        <v>303</v>
      </c>
      <c r="I915">
        <v>1367</v>
      </c>
      <c r="J915">
        <v>0</v>
      </c>
      <c r="K915">
        <v>17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1366</v>
      </c>
      <c r="T915">
        <v>0</v>
      </c>
      <c r="U915">
        <v>0</v>
      </c>
      <c r="V915">
        <v>1366</v>
      </c>
      <c r="W915">
        <v>8</v>
      </c>
      <c r="X915">
        <v>6</v>
      </c>
      <c r="Y915">
        <v>2</v>
      </c>
      <c r="Z915">
        <v>0</v>
      </c>
      <c r="AA915">
        <v>1358</v>
      </c>
      <c r="AB915">
        <v>604</v>
      </c>
      <c r="AC915">
        <v>121</v>
      </c>
      <c r="AD915">
        <v>50</v>
      </c>
      <c r="AE915">
        <v>93</v>
      </c>
      <c r="AF915">
        <v>2</v>
      </c>
      <c r="AG915">
        <v>6</v>
      </c>
      <c r="AH915">
        <v>3</v>
      </c>
      <c r="AI915">
        <v>99</v>
      </c>
      <c r="AJ915">
        <v>2</v>
      </c>
      <c r="AK915">
        <v>31</v>
      </c>
      <c r="AL915">
        <v>95</v>
      </c>
      <c r="AM915">
        <v>9</v>
      </c>
      <c r="AN915">
        <v>2</v>
      </c>
      <c r="AO915">
        <v>4</v>
      </c>
      <c r="AP915">
        <v>4</v>
      </c>
      <c r="AQ915">
        <v>1</v>
      </c>
      <c r="AR915">
        <v>4</v>
      </c>
      <c r="AS915">
        <v>1</v>
      </c>
      <c r="AT915">
        <v>3</v>
      </c>
      <c r="AU915">
        <v>1</v>
      </c>
      <c r="AV915">
        <v>0</v>
      </c>
      <c r="AW915">
        <v>11</v>
      </c>
      <c r="AX915">
        <v>1</v>
      </c>
      <c r="AY915">
        <v>4</v>
      </c>
      <c r="AZ915">
        <v>2</v>
      </c>
      <c r="BA915">
        <v>1</v>
      </c>
      <c r="BB915">
        <v>0</v>
      </c>
      <c r="BC915">
        <v>0</v>
      </c>
      <c r="BD915">
        <v>5</v>
      </c>
      <c r="BE915">
        <v>1</v>
      </c>
      <c r="BF915">
        <v>48</v>
      </c>
      <c r="BG915">
        <v>604</v>
      </c>
      <c r="BH915">
        <v>289</v>
      </c>
      <c r="BI915">
        <v>153</v>
      </c>
      <c r="BJ915">
        <v>32</v>
      </c>
      <c r="BK915">
        <v>12</v>
      </c>
      <c r="BL915">
        <v>6</v>
      </c>
      <c r="BM915">
        <v>2</v>
      </c>
      <c r="BN915">
        <v>57</v>
      </c>
      <c r="BO915">
        <v>3</v>
      </c>
      <c r="BP915">
        <v>1</v>
      </c>
      <c r="BQ915">
        <v>1</v>
      </c>
      <c r="BR915">
        <v>5</v>
      </c>
      <c r="BS915">
        <v>0</v>
      </c>
      <c r="BT915">
        <v>8</v>
      </c>
      <c r="BU915">
        <v>0</v>
      </c>
      <c r="BV915">
        <v>0</v>
      </c>
      <c r="BW915">
        <v>0</v>
      </c>
      <c r="BX915">
        <v>1</v>
      </c>
      <c r="BY915">
        <v>2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1</v>
      </c>
      <c r="CG915">
        <v>0</v>
      </c>
      <c r="CH915">
        <v>0</v>
      </c>
      <c r="CI915">
        <v>2</v>
      </c>
      <c r="CJ915">
        <v>0</v>
      </c>
      <c r="CK915">
        <v>0</v>
      </c>
      <c r="CL915">
        <v>3</v>
      </c>
      <c r="CM915">
        <v>289</v>
      </c>
      <c r="CN915">
        <v>33</v>
      </c>
      <c r="CO915">
        <v>20</v>
      </c>
      <c r="CP915">
        <v>4</v>
      </c>
      <c r="CQ915">
        <v>1</v>
      </c>
      <c r="CR915">
        <v>2</v>
      </c>
      <c r="CS915">
        <v>1</v>
      </c>
      <c r="CT915">
        <v>0</v>
      </c>
      <c r="CU915">
        <v>1</v>
      </c>
      <c r="CV915">
        <v>2</v>
      </c>
      <c r="CW915">
        <v>0</v>
      </c>
      <c r="CX915">
        <v>1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1</v>
      </c>
      <c r="DE915">
        <v>33</v>
      </c>
      <c r="DF915">
        <v>84</v>
      </c>
      <c r="DG915">
        <v>55</v>
      </c>
      <c r="DH915">
        <v>2</v>
      </c>
      <c r="DI915">
        <v>12</v>
      </c>
      <c r="DJ915">
        <v>4</v>
      </c>
      <c r="DK915">
        <v>2</v>
      </c>
      <c r="DL915">
        <v>2</v>
      </c>
      <c r="DM915">
        <v>0</v>
      </c>
      <c r="DN915">
        <v>0</v>
      </c>
      <c r="DO915">
        <v>0</v>
      </c>
      <c r="DP915">
        <v>1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1</v>
      </c>
      <c r="DX915">
        <v>0</v>
      </c>
      <c r="DY915">
        <v>1</v>
      </c>
      <c r="DZ915">
        <v>1</v>
      </c>
      <c r="EA915">
        <v>0</v>
      </c>
      <c r="EB915">
        <v>1</v>
      </c>
      <c r="EC915">
        <v>0</v>
      </c>
      <c r="ED915">
        <v>0</v>
      </c>
      <c r="EE915">
        <v>0</v>
      </c>
      <c r="EF915">
        <v>0</v>
      </c>
      <c r="EG915">
        <v>1</v>
      </c>
      <c r="EH915">
        <v>0</v>
      </c>
      <c r="EI915">
        <v>0</v>
      </c>
      <c r="EJ915">
        <v>1</v>
      </c>
      <c r="EK915">
        <v>84</v>
      </c>
      <c r="EL915">
        <v>32</v>
      </c>
      <c r="EM915">
        <v>16</v>
      </c>
      <c r="EN915">
        <v>5</v>
      </c>
      <c r="EO915">
        <v>0</v>
      </c>
      <c r="EP915">
        <v>1</v>
      </c>
      <c r="EQ915">
        <v>0</v>
      </c>
      <c r="ER915">
        <v>1</v>
      </c>
      <c r="ES915">
        <v>0</v>
      </c>
      <c r="ET915">
        <v>1</v>
      </c>
      <c r="EU915">
        <v>0</v>
      </c>
      <c r="EV915">
        <v>0</v>
      </c>
      <c r="EW915">
        <v>2</v>
      </c>
      <c r="EX915">
        <v>0</v>
      </c>
      <c r="EY915">
        <v>0</v>
      </c>
      <c r="EZ915">
        <v>1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2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1</v>
      </c>
      <c r="FO915">
        <v>2</v>
      </c>
      <c r="FP915">
        <v>32</v>
      </c>
      <c r="FQ915">
        <v>128</v>
      </c>
      <c r="FR915">
        <v>66</v>
      </c>
      <c r="FS915">
        <v>36</v>
      </c>
      <c r="FT915">
        <v>8</v>
      </c>
      <c r="FU915">
        <v>6</v>
      </c>
      <c r="FV915">
        <v>0</v>
      </c>
      <c r="FW915">
        <v>2</v>
      </c>
      <c r="FX915">
        <v>0</v>
      </c>
      <c r="FY915">
        <v>1</v>
      </c>
      <c r="FZ915">
        <v>1</v>
      </c>
      <c r="GA915">
        <v>1</v>
      </c>
      <c r="GB915">
        <v>0</v>
      </c>
      <c r="GC915">
        <v>0</v>
      </c>
      <c r="GD915">
        <v>1</v>
      </c>
      <c r="GE915">
        <v>0</v>
      </c>
      <c r="GF915">
        <v>0</v>
      </c>
      <c r="GG915">
        <v>0</v>
      </c>
      <c r="GH915">
        <v>1</v>
      </c>
      <c r="GI915">
        <v>1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1</v>
      </c>
      <c r="GP915">
        <v>1</v>
      </c>
      <c r="GQ915">
        <v>0</v>
      </c>
      <c r="GR915">
        <v>0</v>
      </c>
      <c r="GS915">
        <v>0</v>
      </c>
      <c r="GT915">
        <v>2</v>
      </c>
      <c r="GU915">
        <v>128</v>
      </c>
      <c r="GV915">
        <v>120</v>
      </c>
      <c r="GW915">
        <v>43</v>
      </c>
      <c r="GX915">
        <v>11</v>
      </c>
      <c r="GY915">
        <v>3</v>
      </c>
      <c r="GZ915">
        <v>7</v>
      </c>
      <c r="HA915">
        <v>4</v>
      </c>
      <c r="HB915">
        <v>4</v>
      </c>
      <c r="HC915">
        <v>9</v>
      </c>
      <c r="HD915">
        <v>1</v>
      </c>
      <c r="HE915">
        <v>0</v>
      </c>
      <c r="HF915">
        <v>0</v>
      </c>
      <c r="HG915">
        <v>1</v>
      </c>
      <c r="HH915">
        <v>7</v>
      </c>
      <c r="HI915">
        <v>5</v>
      </c>
      <c r="HJ915">
        <v>1</v>
      </c>
      <c r="HK915">
        <v>1</v>
      </c>
      <c r="HL915">
        <v>2</v>
      </c>
      <c r="HM915">
        <v>0</v>
      </c>
      <c r="HN915">
        <v>1</v>
      </c>
      <c r="HO915">
        <v>2</v>
      </c>
      <c r="HP915">
        <v>2</v>
      </c>
      <c r="HQ915">
        <v>0</v>
      </c>
      <c r="HR915">
        <v>0</v>
      </c>
      <c r="HS915">
        <v>2</v>
      </c>
      <c r="HT915">
        <v>0</v>
      </c>
      <c r="HU915">
        <v>6</v>
      </c>
      <c r="HV915">
        <v>4</v>
      </c>
      <c r="HW915">
        <v>1</v>
      </c>
      <c r="HX915">
        <v>1</v>
      </c>
      <c r="HY915">
        <v>0</v>
      </c>
      <c r="HZ915">
        <v>2</v>
      </c>
      <c r="IA915">
        <v>120</v>
      </c>
      <c r="IB915">
        <v>60</v>
      </c>
      <c r="IC915">
        <v>26</v>
      </c>
      <c r="ID915">
        <v>11</v>
      </c>
      <c r="IE915">
        <v>6</v>
      </c>
      <c r="IF915">
        <v>2</v>
      </c>
      <c r="IG915">
        <v>1</v>
      </c>
      <c r="IH915">
        <v>1</v>
      </c>
      <c r="II915">
        <v>1</v>
      </c>
      <c r="IJ915">
        <v>0</v>
      </c>
      <c r="IK915">
        <v>3</v>
      </c>
      <c r="IL915">
        <v>0</v>
      </c>
      <c r="IM915">
        <v>0</v>
      </c>
      <c r="IN915">
        <v>0</v>
      </c>
      <c r="IO915">
        <v>1</v>
      </c>
      <c r="IP915">
        <v>2</v>
      </c>
      <c r="IQ915">
        <v>0</v>
      </c>
      <c r="IR915">
        <v>0</v>
      </c>
      <c r="IS915">
        <v>0</v>
      </c>
      <c r="IT915">
        <v>0</v>
      </c>
      <c r="IU915">
        <v>2</v>
      </c>
      <c r="IV915">
        <v>1</v>
      </c>
      <c r="IW915">
        <v>0</v>
      </c>
      <c r="IX915">
        <v>0</v>
      </c>
      <c r="IY915">
        <v>0</v>
      </c>
      <c r="IZ915">
        <v>1</v>
      </c>
      <c r="JA915">
        <v>0</v>
      </c>
      <c r="JB915">
        <v>0</v>
      </c>
      <c r="JC915">
        <v>0</v>
      </c>
      <c r="JD915">
        <v>1</v>
      </c>
      <c r="JE915">
        <v>1</v>
      </c>
      <c r="JF915">
        <v>60</v>
      </c>
      <c r="JG915">
        <v>0</v>
      </c>
      <c r="JH915">
        <v>0</v>
      </c>
      <c r="JI915">
        <v>0</v>
      </c>
      <c r="JJ915">
        <v>0</v>
      </c>
      <c r="JK915">
        <v>0</v>
      </c>
      <c r="JL915">
        <v>0</v>
      </c>
      <c r="JM915">
        <v>0</v>
      </c>
      <c r="JN915">
        <v>0</v>
      </c>
      <c r="JO915">
        <v>0</v>
      </c>
      <c r="JP915">
        <v>0</v>
      </c>
      <c r="JQ915">
        <v>0</v>
      </c>
      <c r="JR915">
        <v>0</v>
      </c>
      <c r="JS915">
        <v>0</v>
      </c>
      <c r="JT915">
        <v>0</v>
      </c>
      <c r="JU915">
        <v>0</v>
      </c>
      <c r="JV915">
        <v>0</v>
      </c>
      <c r="JW915">
        <v>0</v>
      </c>
      <c r="JX915">
        <v>0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8</v>
      </c>
      <c r="KR915">
        <v>5</v>
      </c>
      <c r="KS915">
        <v>0</v>
      </c>
      <c r="KT915">
        <v>1</v>
      </c>
      <c r="KU915">
        <v>0</v>
      </c>
      <c r="KV915">
        <v>0</v>
      </c>
      <c r="KW915">
        <v>2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8</v>
      </c>
    </row>
    <row r="916" spans="1:332">
      <c r="A916" t="s">
        <v>143</v>
      </c>
      <c r="B916" t="s">
        <v>1</v>
      </c>
      <c r="C916" t="str">
        <f>"066301"</f>
        <v>066301</v>
      </c>
      <c r="D916" t="s">
        <v>142</v>
      </c>
      <c r="E916">
        <v>134</v>
      </c>
      <c r="F916">
        <v>1820</v>
      </c>
      <c r="G916">
        <v>1392</v>
      </c>
      <c r="H916">
        <v>260</v>
      </c>
      <c r="I916">
        <v>1132</v>
      </c>
      <c r="J916">
        <v>0</v>
      </c>
      <c r="K916">
        <v>9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1132</v>
      </c>
      <c r="T916">
        <v>0</v>
      </c>
      <c r="U916">
        <v>0</v>
      </c>
      <c r="V916">
        <v>1132</v>
      </c>
      <c r="W916">
        <v>16</v>
      </c>
      <c r="X916">
        <v>14</v>
      </c>
      <c r="Y916">
        <v>2</v>
      </c>
      <c r="Z916">
        <v>0</v>
      </c>
      <c r="AA916">
        <v>1116</v>
      </c>
      <c r="AB916">
        <v>501</v>
      </c>
      <c r="AC916">
        <v>96</v>
      </c>
      <c r="AD916">
        <v>48</v>
      </c>
      <c r="AE916">
        <v>93</v>
      </c>
      <c r="AF916">
        <v>2</v>
      </c>
      <c r="AG916">
        <v>3</v>
      </c>
      <c r="AH916">
        <v>4</v>
      </c>
      <c r="AI916">
        <v>71</v>
      </c>
      <c r="AJ916">
        <v>1</v>
      </c>
      <c r="AK916">
        <v>39</v>
      </c>
      <c r="AL916">
        <v>87</v>
      </c>
      <c r="AM916">
        <v>6</v>
      </c>
      <c r="AN916">
        <v>4</v>
      </c>
      <c r="AO916">
        <v>2</v>
      </c>
      <c r="AP916">
        <v>2</v>
      </c>
      <c r="AQ916">
        <v>1</v>
      </c>
      <c r="AR916">
        <v>3</v>
      </c>
      <c r="AS916">
        <v>0</v>
      </c>
      <c r="AT916">
        <v>1</v>
      </c>
      <c r="AU916">
        <v>0</v>
      </c>
      <c r="AV916">
        <v>0</v>
      </c>
      <c r="AW916">
        <v>11</v>
      </c>
      <c r="AX916">
        <v>1</v>
      </c>
      <c r="AY916">
        <v>0</v>
      </c>
      <c r="AZ916">
        <v>2</v>
      </c>
      <c r="BA916">
        <v>0</v>
      </c>
      <c r="BB916">
        <v>0</v>
      </c>
      <c r="BC916">
        <v>1</v>
      </c>
      <c r="BD916">
        <v>2</v>
      </c>
      <c r="BE916">
        <v>0</v>
      </c>
      <c r="BF916">
        <v>21</v>
      </c>
      <c r="BG916">
        <v>501</v>
      </c>
      <c r="BH916">
        <v>254</v>
      </c>
      <c r="BI916">
        <v>121</v>
      </c>
      <c r="BJ916">
        <v>21</v>
      </c>
      <c r="BK916">
        <v>14</v>
      </c>
      <c r="BL916">
        <v>11</v>
      </c>
      <c r="BM916">
        <v>0</v>
      </c>
      <c r="BN916">
        <v>58</v>
      </c>
      <c r="BO916">
        <v>12</v>
      </c>
      <c r="BP916">
        <v>1</v>
      </c>
      <c r="BQ916">
        <v>1</v>
      </c>
      <c r="BR916">
        <v>0</v>
      </c>
      <c r="BS916">
        <v>0</v>
      </c>
      <c r="BT916">
        <v>3</v>
      </c>
      <c r="BU916">
        <v>1</v>
      </c>
      <c r="BV916">
        <v>1</v>
      </c>
      <c r="BW916">
        <v>0</v>
      </c>
      <c r="BX916">
        <v>1</v>
      </c>
      <c r="BY916">
        <v>4</v>
      </c>
      <c r="BZ916">
        <v>0</v>
      </c>
      <c r="CA916">
        <v>1</v>
      </c>
      <c r="CB916">
        <v>1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1</v>
      </c>
      <c r="CJ916">
        <v>1</v>
      </c>
      <c r="CK916">
        <v>0</v>
      </c>
      <c r="CL916">
        <v>1</v>
      </c>
      <c r="CM916">
        <v>254</v>
      </c>
      <c r="CN916">
        <v>35</v>
      </c>
      <c r="CO916">
        <v>19</v>
      </c>
      <c r="CP916">
        <v>5</v>
      </c>
      <c r="CQ916">
        <v>2</v>
      </c>
      <c r="CR916">
        <v>0</v>
      </c>
      <c r="CS916">
        <v>0</v>
      </c>
      <c r="CT916">
        <v>1</v>
      </c>
      <c r="CU916">
        <v>2</v>
      </c>
      <c r="CV916">
        <v>0</v>
      </c>
      <c r="CW916">
        <v>2</v>
      </c>
      <c r="CX916">
        <v>1</v>
      </c>
      <c r="CY916">
        <v>0</v>
      </c>
      <c r="CZ916">
        <v>0</v>
      </c>
      <c r="DA916">
        <v>1</v>
      </c>
      <c r="DB916">
        <v>0</v>
      </c>
      <c r="DC916">
        <v>1</v>
      </c>
      <c r="DD916">
        <v>1</v>
      </c>
      <c r="DE916">
        <v>35</v>
      </c>
      <c r="DF916">
        <v>55</v>
      </c>
      <c r="DG916">
        <v>36</v>
      </c>
      <c r="DH916">
        <v>5</v>
      </c>
      <c r="DI916">
        <v>3</v>
      </c>
      <c r="DJ916">
        <v>3</v>
      </c>
      <c r="DK916">
        <v>1</v>
      </c>
      <c r="DL916">
        <v>1</v>
      </c>
      <c r="DM916">
        <v>1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1</v>
      </c>
      <c r="DT916">
        <v>0</v>
      </c>
      <c r="DU916">
        <v>1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1</v>
      </c>
      <c r="EB916">
        <v>1</v>
      </c>
      <c r="EC916">
        <v>1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55</v>
      </c>
      <c r="EL916">
        <v>25</v>
      </c>
      <c r="EM916">
        <v>12</v>
      </c>
      <c r="EN916">
        <v>6</v>
      </c>
      <c r="EO916">
        <v>0</v>
      </c>
      <c r="EP916">
        <v>1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2</v>
      </c>
      <c r="EX916">
        <v>1</v>
      </c>
      <c r="EY916">
        <v>0</v>
      </c>
      <c r="EZ916">
        <v>1</v>
      </c>
      <c r="FA916">
        <v>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1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1</v>
      </c>
      <c r="FO916">
        <v>0</v>
      </c>
      <c r="FP916">
        <v>25</v>
      </c>
      <c r="FQ916">
        <v>78</v>
      </c>
      <c r="FR916">
        <v>46</v>
      </c>
      <c r="FS916">
        <v>19</v>
      </c>
      <c r="FT916">
        <v>4</v>
      </c>
      <c r="FU916">
        <v>2</v>
      </c>
      <c r="FV916">
        <v>0</v>
      </c>
      <c r="FW916">
        <v>0</v>
      </c>
      <c r="FX916">
        <v>1</v>
      </c>
      <c r="FY916">
        <v>1</v>
      </c>
      <c r="FZ916">
        <v>0</v>
      </c>
      <c r="GA916">
        <v>0</v>
      </c>
      <c r="GB916">
        <v>1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1</v>
      </c>
      <c r="GO916">
        <v>0</v>
      </c>
      <c r="GP916">
        <v>0</v>
      </c>
      <c r="GQ916">
        <v>0</v>
      </c>
      <c r="GR916">
        <v>1</v>
      </c>
      <c r="GS916">
        <v>0</v>
      </c>
      <c r="GT916">
        <v>2</v>
      </c>
      <c r="GU916">
        <v>78</v>
      </c>
      <c r="GV916">
        <v>107</v>
      </c>
      <c r="GW916">
        <v>45</v>
      </c>
      <c r="GX916">
        <v>4</v>
      </c>
      <c r="GY916">
        <v>6</v>
      </c>
      <c r="GZ916">
        <v>2</v>
      </c>
      <c r="HA916">
        <v>13</v>
      </c>
      <c r="HB916">
        <v>1</v>
      </c>
      <c r="HC916">
        <v>9</v>
      </c>
      <c r="HD916">
        <v>1</v>
      </c>
      <c r="HE916">
        <v>2</v>
      </c>
      <c r="HF916">
        <v>0</v>
      </c>
      <c r="HG916">
        <v>0</v>
      </c>
      <c r="HH916">
        <v>2</v>
      </c>
      <c r="HI916">
        <v>2</v>
      </c>
      <c r="HJ916">
        <v>0</v>
      </c>
      <c r="HK916">
        <v>0</v>
      </c>
      <c r="HL916">
        <v>0</v>
      </c>
      <c r="HM916">
        <v>0</v>
      </c>
      <c r="HN916">
        <v>0</v>
      </c>
      <c r="HO916">
        <v>1</v>
      </c>
      <c r="HP916">
        <v>0</v>
      </c>
      <c r="HQ916">
        <v>2</v>
      </c>
      <c r="HR916">
        <v>3</v>
      </c>
      <c r="HS916">
        <v>0</v>
      </c>
      <c r="HT916">
        <v>1</v>
      </c>
      <c r="HU916">
        <v>5</v>
      </c>
      <c r="HV916">
        <v>0</v>
      </c>
      <c r="HW916">
        <v>5</v>
      </c>
      <c r="HX916">
        <v>0</v>
      </c>
      <c r="HY916">
        <v>0</v>
      </c>
      <c r="HZ916">
        <v>3</v>
      </c>
      <c r="IA916">
        <v>107</v>
      </c>
      <c r="IB916">
        <v>59</v>
      </c>
      <c r="IC916">
        <v>36</v>
      </c>
      <c r="ID916">
        <v>1</v>
      </c>
      <c r="IE916">
        <v>7</v>
      </c>
      <c r="IF916">
        <v>1</v>
      </c>
      <c r="IG916">
        <v>0</v>
      </c>
      <c r="IH916">
        <v>3</v>
      </c>
      <c r="II916">
        <v>0</v>
      </c>
      <c r="IJ916">
        <v>0</v>
      </c>
      <c r="IK916">
        <v>3</v>
      </c>
      <c r="IL916">
        <v>0</v>
      </c>
      <c r="IM916">
        <v>0</v>
      </c>
      <c r="IN916">
        <v>0</v>
      </c>
      <c r="IO916">
        <v>0</v>
      </c>
      <c r="IP916">
        <v>1</v>
      </c>
      <c r="IQ916">
        <v>0</v>
      </c>
      <c r="IR916">
        <v>1</v>
      </c>
      <c r="IS916">
        <v>0</v>
      </c>
      <c r="IT916">
        <v>0</v>
      </c>
      <c r="IU916">
        <v>1</v>
      </c>
      <c r="IV916">
        <v>0</v>
      </c>
      <c r="IW916">
        <v>1</v>
      </c>
      <c r="IX916">
        <v>0</v>
      </c>
      <c r="IY916">
        <v>1</v>
      </c>
      <c r="IZ916">
        <v>0</v>
      </c>
      <c r="JA916">
        <v>0</v>
      </c>
      <c r="JB916">
        <v>0</v>
      </c>
      <c r="JC916">
        <v>0</v>
      </c>
      <c r="JD916">
        <v>1</v>
      </c>
      <c r="JE916">
        <v>2</v>
      </c>
      <c r="JF916">
        <v>59</v>
      </c>
      <c r="JG916">
        <v>0</v>
      </c>
      <c r="JH916">
        <v>0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0</v>
      </c>
      <c r="JX916">
        <v>0</v>
      </c>
      <c r="JY916">
        <v>1</v>
      </c>
      <c r="JZ916">
        <v>0</v>
      </c>
      <c r="KA916">
        <v>0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1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1</v>
      </c>
      <c r="KQ916">
        <v>1</v>
      </c>
      <c r="KR916">
        <v>0</v>
      </c>
      <c r="KS916">
        <v>0</v>
      </c>
      <c r="KT916">
        <v>1</v>
      </c>
      <c r="KU916">
        <v>0</v>
      </c>
      <c r="KV916">
        <v>0</v>
      </c>
      <c r="KW916">
        <v>0</v>
      </c>
      <c r="KX916">
        <v>0</v>
      </c>
      <c r="KY916">
        <v>0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1</v>
      </c>
    </row>
    <row r="917" spans="1:332">
      <c r="A917" t="s">
        <v>141</v>
      </c>
      <c r="B917" t="s">
        <v>1</v>
      </c>
      <c r="C917" t="str">
        <f>"066301"</f>
        <v>066301</v>
      </c>
      <c r="D917" t="s">
        <v>140</v>
      </c>
      <c r="E917">
        <v>135</v>
      </c>
      <c r="F917">
        <v>1825</v>
      </c>
      <c r="G917">
        <v>1400</v>
      </c>
      <c r="H917">
        <v>437</v>
      </c>
      <c r="I917">
        <v>963</v>
      </c>
      <c r="J917">
        <v>1</v>
      </c>
      <c r="K917">
        <v>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963</v>
      </c>
      <c r="T917">
        <v>0</v>
      </c>
      <c r="U917">
        <v>0</v>
      </c>
      <c r="V917">
        <v>963</v>
      </c>
      <c r="W917">
        <v>7</v>
      </c>
      <c r="X917">
        <v>4</v>
      </c>
      <c r="Y917">
        <v>3</v>
      </c>
      <c r="Z917">
        <v>0</v>
      </c>
      <c r="AA917">
        <v>956</v>
      </c>
      <c r="AB917">
        <v>352</v>
      </c>
      <c r="AC917">
        <v>64</v>
      </c>
      <c r="AD917">
        <v>48</v>
      </c>
      <c r="AE917">
        <v>43</v>
      </c>
      <c r="AF917">
        <v>8</v>
      </c>
      <c r="AG917">
        <v>3</v>
      </c>
      <c r="AH917">
        <v>3</v>
      </c>
      <c r="AI917">
        <v>66</v>
      </c>
      <c r="AJ917">
        <v>2</v>
      </c>
      <c r="AK917">
        <v>15</v>
      </c>
      <c r="AL917">
        <v>39</v>
      </c>
      <c r="AM917">
        <v>8</v>
      </c>
      <c r="AN917">
        <v>1</v>
      </c>
      <c r="AO917">
        <v>4</v>
      </c>
      <c r="AP917">
        <v>1</v>
      </c>
      <c r="AQ917">
        <v>0</v>
      </c>
      <c r="AR917">
        <v>0</v>
      </c>
      <c r="AS917">
        <v>0</v>
      </c>
      <c r="AT917">
        <v>10</v>
      </c>
      <c r="AU917">
        <v>0</v>
      </c>
      <c r="AV917">
        <v>1</v>
      </c>
      <c r="AW917">
        <v>4</v>
      </c>
      <c r="AX917">
        <v>1</v>
      </c>
      <c r="AY917">
        <v>0</v>
      </c>
      <c r="AZ917">
        <v>1</v>
      </c>
      <c r="BA917">
        <v>1</v>
      </c>
      <c r="BB917">
        <v>0</v>
      </c>
      <c r="BC917">
        <v>3</v>
      </c>
      <c r="BD917">
        <v>4</v>
      </c>
      <c r="BE917">
        <v>2</v>
      </c>
      <c r="BF917">
        <v>20</v>
      </c>
      <c r="BG917">
        <v>352</v>
      </c>
      <c r="BH917">
        <v>239</v>
      </c>
      <c r="BI917">
        <v>139</v>
      </c>
      <c r="BJ917">
        <v>25</v>
      </c>
      <c r="BK917">
        <v>19</v>
      </c>
      <c r="BL917">
        <v>12</v>
      </c>
      <c r="BM917">
        <v>1</v>
      </c>
      <c r="BN917">
        <v>22</v>
      </c>
      <c r="BO917">
        <v>4</v>
      </c>
      <c r="BP917">
        <v>0</v>
      </c>
      <c r="BQ917">
        <v>1</v>
      </c>
      <c r="BR917">
        <v>2</v>
      </c>
      <c r="BS917">
        <v>0</v>
      </c>
      <c r="BT917">
        <v>4</v>
      </c>
      <c r="BU917">
        <v>0</v>
      </c>
      <c r="BV917">
        <v>0</v>
      </c>
      <c r="BW917">
        <v>0</v>
      </c>
      <c r="BX917">
        <v>0</v>
      </c>
      <c r="BY917">
        <v>1</v>
      </c>
      <c r="BZ917">
        <v>0</v>
      </c>
      <c r="CA917">
        <v>0</v>
      </c>
      <c r="CB917">
        <v>1</v>
      </c>
      <c r="CC917">
        <v>1</v>
      </c>
      <c r="CD917">
        <v>0</v>
      </c>
      <c r="CE917">
        <v>0</v>
      </c>
      <c r="CF917">
        <v>0</v>
      </c>
      <c r="CG917">
        <v>0</v>
      </c>
      <c r="CH917">
        <v>2</v>
      </c>
      <c r="CI917">
        <v>2</v>
      </c>
      <c r="CJ917">
        <v>1</v>
      </c>
      <c r="CK917">
        <v>0</v>
      </c>
      <c r="CL917">
        <v>2</v>
      </c>
      <c r="CM917">
        <v>239</v>
      </c>
      <c r="CN917">
        <v>33</v>
      </c>
      <c r="CO917">
        <v>13</v>
      </c>
      <c r="CP917">
        <v>6</v>
      </c>
      <c r="CQ917">
        <v>2</v>
      </c>
      <c r="CR917">
        <v>1</v>
      </c>
      <c r="CS917">
        <v>1</v>
      </c>
      <c r="CT917">
        <v>2</v>
      </c>
      <c r="CU917">
        <v>1</v>
      </c>
      <c r="CV917">
        <v>1</v>
      </c>
      <c r="CW917">
        <v>0</v>
      </c>
      <c r="CX917">
        <v>2</v>
      </c>
      <c r="CY917">
        <v>0</v>
      </c>
      <c r="CZ917">
        <v>0</v>
      </c>
      <c r="DA917">
        <v>0</v>
      </c>
      <c r="DB917">
        <v>1</v>
      </c>
      <c r="DC917">
        <v>0</v>
      </c>
      <c r="DD917">
        <v>3</v>
      </c>
      <c r="DE917">
        <v>33</v>
      </c>
      <c r="DF917">
        <v>71</v>
      </c>
      <c r="DG917">
        <v>27</v>
      </c>
      <c r="DH917">
        <v>5</v>
      </c>
      <c r="DI917">
        <v>9</v>
      </c>
      <c r="DJ917">
        <v>11</v>
      </c>
      <c r="DK917">
        <v>3</v>
      </c>
      <c r="DL917">
        <v>0</v>
      </c>
      <c r="DM917">
        <v>2</v>
      </c>
      <c r="DN917">
        <v>1</v>
      </c>
      <c r="DO917">
        <v>2</v>
      </c>
      <c r="DP917">
        <v>2</v>
      </c>
      <c r="DQ917">
        <v>2</v>
      </c>
      <c r="DR917">
        <v>0</v>
      </c>
      <c r="DS917">
        <v>0</v>
      </c>
      <c r="DT917">
        <v>1</v>
      </c>
      <c r="DU917">
        <v>0</v>
      </c>
      <c r="DV917">
        <v>1</v>
      </c>
      <c r="DW917">
        <v>1</v>
      </c>
      <c r="DX917">
        <v>0</v>
      </c>
      <c r="DY917">
        <v>1</v>
      </c>
      <c r="DZ917">
        <v>0</v>
      </c>
      <c r="EA917">
        <v>2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1</v>
      </c>
      <c r="EI917">
        <v>0</v>
      </c>
      <c r="EJ917">
        <v>0</v>
      </c>
      <c r="EK917">
        <v>71</v>
      </c>
      <c r="EL917">
        <v>19</v>
      </c>
      <c r="EM917">
        <v>8</v>
      </c>
      <c r="EN917">
        <v>4</v>
      </c>
      <c r="EO917">
        <v>1</v>
      </c>
      <c r="EP917">
        <v>0</v>
      </c>
      <c r="EQ917">
        <v>0</v>
      </c>
      <c r="ER917">
        <v>1</v>
      </c>
      <c r="ES917">
        <v>2</v>
      </c>
      <c r="ET917">
        <v>0</v>
      </c>
      <c r="EU917">
        <v>1</v>
      </c>
      <c r="EV917">
        <v>0</v>
      </c>
      <c r="EW917">
        <v>1</v>
      </c>
      <c r="EX917">
        <v>1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19</v>
      </c>
      <c r="FQ917">
        <v>100</v>
      </c>
      <c r="FR917">
        <v>63</v>
      </c>
      <c r="FS917">
        <v>17</v>
      </c>
      <c r="FT917">
        <v>10</v>
      </c>
      <c r="FU917">
        <v>1</v>
      </c>
      <c r="FV917">
        <v>0</v>
      </c>
      <c r="FW917">
        <v>0</v>
      </c>
      <c r="FX917">
        <v>1</v>
      </c>
      <c r="FY917">
        <v>1</v>
      </c>
      <c r="FZ917">
        <v>1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1</v>
      </c>
      <c r="GO917">
        <v>0</v>
      </c>
      <c r="GP917">
        <v>0</v>
      </c>
      <c r="GQ917">
        <v>1</v>
      </c>
      <c r="GR917">
        <v>0</v>
      </c>
      <c r="GS917">
        <v>1</v>
      </c>
      <c r="GT917">
        <v>3</v>
      </c>
      <c r="GU917">
        <v>100</v>
      </c>
      <c r="GV917">
        <v>95</v>
      </c>
      <c r="GW917">
        <v>29</v>
      </c>
      <c r="GX917">
        <v>7</v>
      </c>
      <c r="GY917">
        <v>2</v>
      </c>
      <c r="GZ917">
        <v>10</v>
      </c>
      <c r="HA917">
        <v>6</v>
      </c>
      <c r="HB917">
        <v>0</v>
      </c>
      <c r="HC917">
        <v>8</v>
      </c>
      <c r="HD917">
        <v>2</v>
      </c>
      <c r="HE917">
        <v>1</v>
      </c>
      <c r="HF917">
        <v>0</v>
      </c>
      <c r="HG917">
        <v>3</v>
      </c>
      <c r="HH917">
        <v>1</v>
      </c>
      <c r="HI917">
        <v>5</v>
      </c>
      <c r="HJ917">
        <v>1</v>
      </c>
      <c r="HK917">
        <v>0</v>
      </c>
      <c r="HL917">
        <v>0</v>
      </c>
      <c r="HM917">
        <v>0</v>
      </c>
      <c r="HN917">
        <v>0</v>
      </c>
      <c r="HO917">
        <v>0</v>
      </c>
      <c r="HP917">
        <v>1</v>
      </c>
      <c r="HQ917">
        <v>2</v>
      </c>
      <c r="HR917">
        <v>5</v>
      </c>
      <c r="HS917">
        <v>0</v>
      </c>
      <c r="HT917">
        <v>0</v>
      </c>
      <c r="HU917">
        <v>5</v>
      </c>
      <c r="HV917">
        <v>5</v>
      </c>
      <c r="HW917">
        <v>0</v>
      </c>
      <c r="HX917">
        <v>2</v>
      </c>
      <c r="HY917">
        <v>0</v>
      </c>
      <c r="HZ917">
        <v>0</v>
      </c>
      <c r="IA917">
        <v>95</v>
      </c>
      <c r="IB917">
        <v>43</v>
      </c>
      <c r="IC917">
        <v>24</v>
      </c>
      <c r="ID917">
        <v>2</v>
      </c>
      <c r="IE917">
        <v>2</v>
      </c>
      <c r="IF917">
        <v>0</v>
      </c>
      <c r="IG917">
        <v>3</v>
      </c>
      <c r="IH917">
        <v>1</v>
      </c>
      <c r="II917">
        <v>1</v>
      </c>
      <c r="IJ917">
        <v>0</v>
      </c>
      <c r="IK917">
        <v>3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1</v>
      </c>
      <c r="IR917">
        <v>0</v>
      </c>
      <c r="IS917">
        <v>1</v>
      </c>
      <c r="IT917">
        <v>1</v>
      </c>
      <c r="IU917">
        <v>0</v>
      </c>
      <c r="IV917">
        <v>0</v>
      </c>
      <c r="IW917">
        <v>0</v>
      </c>
      <c r="IX917">
        <v>0</v>
      </c>
      <c r="IY917">
        <v>1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3</v>
      </c>
      <c r="JF917">
        <v>43</v>
      </c>
      <c r="JG917">
        <v>0</v>
      </c>
      <c r="JH917">
        <v>0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0</v>
      </c>
      <c r="JU917">
        <v>0</v>
      </c>
      <c r="JV917">
        <v>0</v>
      </c>
      <c r="JW917">
        <v>0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4</v>
      </c>
      <c r="KR917">
        <v>2</v>
      </c>
      <c r="KS917">
        <v>0</v>
      </c>
      <c r="KT917">
        <v>0</v>
      </c>
      <c r="KU917">
        <v>0</v>
      </c>
      <c r="KV917">
        <v>0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1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1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4</v>
      </c>
    </row>
    <row r="918" spans="1:332">
      <c r="A918" t="s">
        <v>139</v>
      </c>
      <c r="B918" t="s">
        <v>1</v>
      </c>
      <c r="C918" t="str">
        <f>"066301"</f>
        <v>066301</v>
      </c>
      <c r="D918" t="s">
        <v>138</v>
      </c>
      <c r="E918">
        <v>136</v>
      </c>
      <c r="F918">
        <v>1513</v>
      </c>
      <c r="G918">
        <v>1169</v>
      </c>
      <c r="H918">
        <v>328</v>
      </c>
      <c r="I918">
        <v>841</v>
      </c>
      <c r="J918">
        <v>2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841</v>
      </c>
      <c r="T918">
        <v>0</v>
      </c>
      <c r="U918">
        <v>0</v>
      </c>
      <c r="V918">
        <v>841</v>
      </c>
      <c r="W918">
        <v>7</v>
      </c>
      <c r="X918">
        <v>5</v>
      </c>
      <c r="Y918">
        <v>1</v>
      </c>
      <c r="Z918">
        <v>0</v>
      </c>
      <c r="AA918">
        <v>834</v>
      </c>
      <c r="AB918">
        <v>351</v>
      </c>
      <c r="AC918">
        <v>78</v>
      </c>
      <c r="AD918">
        <v>29</v>
      </c>
      <c r="AE918">
        <v>62</v>
      </c>
      <c r="AF918">
        <v>1</v>
      </c>
      <c r="AG918">
        <v>3</v>
      </c>
      <c r="AH918">
        <v>2</v>
      </c>
      <c r="AI918">
        <v>46</v>
      </c>
      <c r="AJ918">
        <v>3</v>
      </c>
      <c r="AK918">
        <v>20</v>
      </c>
      <c r="AL918">
        <v>49</v>
      </c>
      <c r="AM918">
        <v>8</v>
      </c>
      <c r="AN918">
        <v>0</v>
      </c>
      <c r="AO918">
        <v>3</v>
      </c>
      <c r="AP918">
        <v>1</v>
      </c>
      <c r="AQ918">
        <v>0</v>
      </c>
      <c r="AR918">
        <v>0</v>
      </c>
      <c r="AS918">
        <v>3</v>
      </c>
      <c r="AT918">
        <v>6</v>
      </c>
      <c r="AU918">
        <v>0</v>
      </c>
      <c r="AV918">
        <v>0</v>
      </c>
      <c r="AW918">
        <v>8</v>
      </c>
      <c r="AX918">
        <v>2</v>
      </c>
      <c r="AY918">
        <v>1</v>
      </c>
      <c r="AZ918">
        <v>2</v>
      </c>
      <c r="BA918">
        <v>1</v>
      </c>
      <c r="BB918">
        <v>1</v>
      </c>
      <c r="BC918">
        <v>3</v>
      </c>
      <c r="BD918">
        <v>0</v>
      </c>
      <c r="BE918">
        <v>1</v>
      </c>
      <c r="BF918">
        <v>18</v>
      </c>
      <c r="BG918">
        <v>351</v>
      </c>
      <c r="BH918">
        <v>202</v>
      </c>
      <c r="BI918">
        <v>119</v>
      </c>
      <c r="BJ918">
        <v>23</v>
      </c>
      <c r="BK918">
        <v>15</v>
      </c>
      <c r="BL918">
        <v>7</v>
      </c>
      <c r="BM918">
        <v>1</v>
      </c>
      <c r="BN918">
        <v>14</v>
      </c>
      <c r="BO918">
        <v>9</v>
      </c>
      <c r="BP918">
        <v>0</v>
      </c>
      <c r="BQ918">
        <v>1</v>
      </c>
      <c r="BR918">
        <v>3</v>
      </c>
      <c r="BS918">
        <v>0</v>
      </c>
      <c r="BT918">
        <v>3</v>
      </c>
      <c r="BU918">
        <v>1</v>
      </c>
      <c r="BV918">
        <v>1</v>
      </c>
      <c r="BW918">
        <v>0</v>
      </c>
      <c r="BX918">
        <v>0</v>
      </c>
      <c r="BY918">
        <v>3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2</v>
      </c>
      <c r="CK918">
        <v>0</v>
      </c>
      <c r="CL918">
        <v>0</v>
      </c>
      <c r="CM918">
        <v>202</v>
      </c>
      <c r="CN918">
        <v>39</v>
      </c>
      <c r="CO918">
        <v>16</v>
      </c>
      <c r="CP918">
        <v>8</v>
      </c>
      <c r="CQ918">
        <v>1</v>
      </c>
      <c r="CR918">
        <v>2</v>
      </c>
      <c r="CS918">
        <v>1</v>
      </c>
      <c r="CT918">
        <v>2</v>
      </c>
      <c r="CU918">
        <v>2</v>
      </c>
      <c r="CV918">
        <v>0</v>
      </c>
      <c r="CW918">
        <v>0</v>
      </c>
      <c r="CX918">
        <v>1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6</v>
      </c>
      <c r="DE918">
        <v>39</v>
      </c>
      <c r="DF918">
        <v>29</v>
      </c>
      <c r="DG918">
        <v>15</v>
      </c>
      <c r="DH918">
        <v>1</v>
      </c>
      <c r="DI918">
        <v>4</v>
      </c>
      <c r="DJ918">
        <v>2</v>
      </c>
      <c r="DK918">
        <v>1</v>
      </c>
      <c r="DL918">
        <v>0</v>
      </c>
      <c r="DM918">
        <v>1</v>
      </c>
      <c r="DN918">
        <v>0</v>
      </c>
      <c r="DO918">
        <v>0</v>
      </c>
      <c r="DP918">
        <v>1</v>
      </c>
      <c r="DQ918">
        <v>1</v>
      </c>
      <c r="DR918">
        <v>0</v>
      </c>
      <c r="DS918">
        <v>0</v>
      </c>
      <c r="DT918">
        <v>1</v>
      </c>
      <c r="DU918">
        <v>0</v>
      </c>
      <c r="DV918">
        <v>0</v>
      </c>
      <c r="DW918">
        <v>0</v>
      </c>
      <c r="DX918">
        <v>0</v>
      </c>
      <c r="DY918">
        <v>1</v>
      </c>
      <c r="DZ918">
        <v>0</v>
      </c>
      <c r="EA918">
        <v>1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29</v>
      </c>
      <c r="EL918">
        <v>21</v>
      </c>
      <c r="EM918">
        <v>14</v>
      </c>
      <c r="EN918">
        <v>2</v>
      </c>
      <c r="EO918">
        <v>1</v>
      </c>
      <c r="EP918">
        <v>0</v>
      </c>
      <c r="EQ918">
        <v>0</v>
      </c>
      <c r="ER918">
        <v>0</v>
      </c>
      <c r="ES918">
        <v>0</v>
      </c>
      <c r="ET918">
        <v>1</v>
      </c>
      <c r="EU918">
        <v>1</v>
      </c>
      <c r="EV918">
        <v>2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21</v>
      </c>
      <c r="FQ918">
        <v>67</v>
      </c>
      <c r="FR918">
        <v>42</v>
      </c>
      <c r="FS918">
        <v>15</v>
      </c>
      <c r="FT918">
        <v>2</v>
      </c>
      <c r="FU918">
        <v>1</v>
      </c>
      <c r="FV918">
        <v>1</v>
      </c>
      <c r="FW918">
        <v>2</v>
      </c>
      <c r="FX918">
        <v>1</v>
      </c>
      <c r="FY918">
        <v>0</v>
      </c>
      <c r="FZ918">
        <v>0</v>
      </c>
      <c r="GA918">
        <v>1</v>
      </c>
      <c r="GB918">
        <v>0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1</v>
      </c>
      <c r="GM918">
        <v>0</v>
      </c>
      <c r="GN918">
        <v>0</v>
      </c>
      <c r="GO918">
        <v>1</v>
      </c>
      <c r="GP918">
        <v>0</v>
      </c>
      <c r="GQ918">
        <v>0</v>
      </c>
      <c r="GR918">
        <v>0</v>
      </c>
      <c r="GS918">
        <v>0</v>
      </c>
      <c r="GT918">
        <v>0</v>
      </c>
      <c r="GU918">
        <v>67</v>
      </c>
      <c r="GV918">
        <v>73</v>
      </c>
      <c r="GW918">
        <v>26</v>
      </c>
      <c r="GX918">
        <v>9</v>
      </c>
      <c r="GY918">
        <v>3</v>
      </c>
      <c r="GZ918">
        <v>3</v>
      </c>
      <c r="HA918">
        <v>2</v>
      </c>
      <c r="HB918">
        <v>1</v>
      </c>
      <c r="HC918">
        <v>6</v>
      </c>
      <c r="HD918">
        <v>1</v>
      </c>
      <c r="HE918">
        <v>1</v>
      </c>
      <c r="HF918">
        <v>1</v>
      </c>
      <c r="HG918">
        <v>0</v>
      </c>
      <c r="HH918">
        <v>3</v>
      </c>
      <c r="HI918">
        <v>1</v>
      </c>
      <c r="HJ918">
        <v>1</v>
      </c>
      <c r="HK918">
        <v>0</v>
      </c>
      <c r="HL918">
        <v>0</v>
      </c>
      <c r="HM918">
        <v>3</v>
      </c>
      <c r="HN918">
        <v>0</v>
      </c>
      <c r="HO918">
        <v>0</v>
      </c>
      <c r="HP918">
        <v>0</v>
      </c>
      <c r="HQ918">
        <v>1</v>
      </c>
      <c r="HR918">
        <v>0</v>
      </c>
      <c r="HS918">
        <v>0</v>
      </c>
      <c r="HT918">
        <v>1</v>
      </c>
      <c r="HU918">
        <v>4</v>
      </c>
      <c r="HV918">
        <v>0</v>
      </c>
      <c r="HW918">
        <v>1</v>
      </c>
      <c r="HX918">
        <v>2</v>
      </c>
      <c r="HY918">
        <v>1</v>
      </c>
      <c r="HZ918">
        <v>2</v>
      </c>
      <c r="IA918">
        <v>73</v>
      </c>
      <c r="IB918">
        <v>50</v>
      </c>
      <c r="IC918">
        <v>28</v>
      </c>
      <c r="ID918">
        <v>3</v>
      </c>
      <c r="IE918">
        <v>7</v>
      </c>
      <c r="IF918">
        <v>3</v>
      </c>
      <c r="IG918">
        <v>4</v>
      </c>
      <c r="IH918">
        <v>1</v>
      </c>
      <c r="II918">
        <v>0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0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1</v>
      </c>
      <c r="IX918">
        <v>0</v>
      </c>
      <c r="IY918">
        <v>0</v>
      </c>
      <c r="IZ918">
        <v>0</v>
      </c>
      <c r="JA918">
        <v>0</v>
      </c>
      <c r="JB918">
        <v>0</v>
      </c>
      <c r="JC918">
        <v>0</v>
      </c>
      <c r="JD918">
        <v>0</v>
      </c>
      <c r="JE918">
        <v>3</v>
      </c>
      <c r="JF918">
        <v>50</v>
      </c>
      <c r="JG918">
        <v>0</v>
      </c>
      <c r="JH918">
        <v>0</v>
      </c>
      <c r="JI918">
        <v>0</v>
      </c>
      <c r="JJ918">
        <v>0</v>
      </c>
      <c r="JK918">
        <v>0</v>
      </c>
      <c r="JL918">
        <v>0</v>
      </c>
      <c r="JM918">
        <v>0</v>
      </c>
      <c r="JN918">
        <v>0</v>
      </c>
      <c r="JO918">
        <v>0</v>
      </c>
      <c r="JP918">
        <v>0</v>
      </c>
      <c r="JQ918">
        <v>0</v>
      </c>
      <c r="JR918">
        <v>0</v>
      </c>
      <c r="JS918">
        <v>0</v>
      </c>
      <c r="JT918">
        <v>0</v>
      </c>
      <c r="JU918">
        <v>0</v>
      </c>
      <c r="JV918">
        <v>0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0</v>
      </c>
      <c r="KQ918">
        <v>2</v>
      </c>
      <c r="KR918">
        <v>1</v>
      </c>
      <c r="KS918">
        <v>0</v>
      </c>
      <c r="KT918">
        <v>0</v>
      </c>
      <c r="KU918">
        <v>0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0</v>
      </c>
      <c r="LN918">
        <v>0</v>
      </c>
      <c r="LO918">
        <v>0</v>
      </c>
      <c r="LP918">
        <v>1</v>
      </c>
      <c r="LQ918">
        <v>0</v>
      </c>
      <c r="LR918">
        <v>0</v>
      </c>
      <c r="LS918">
        <v>0</v>
      </c>
      <c r="LT918">
        <v>2</v>
      </c>
    </row>
    <row r="919" spans="1:332">
      <c r="A919" t="s">
        <v>137</v>
      </c>
      <c r="B919" t="s">
        <v>1</v>
      </c>
      <c r="C919" t="str">
        <f>"066301"</f>
        <v>066301</v>
      </c>
      <c r="D919" t="s">
        <v>136</v>
      </c>
      <c r="E919">
        <v>137</v>
      </c>
      <c r="F919">
        <v>1724</v>
      </c>
      <c r="G919">
        <v>1329</v>
      </c>
      <c r="H919">
        <v>289</v>
      </c>
      <c r="I919">
        <v>1040</v>
      </c>
      <c r="J919">
        <v>0</v>
      </c>
      <c r="K919">
        <v>14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1040</v>
      </c>
      <c r="T919">
        <v>0</v>
      </c>
      <c r="U919">
        <v>0</v>
      </c>
      <c r="V919">
        <v>1040</v>
      </c>
      <c r="W919">
        <v>12</v>
      </c>
      <c r="X919">
        <v>7</v>
      </c>
      <c r="Y919">
        <v>5</v>
      </c>
      <c r="Z919">
        <v>0</v>
      </c>
      <c r="AA919">
        <v>1028</v>
      </c>
      <c r="AB919">
        <v>445</v>
      </c>
      <c r="AC919">
        <v>98</v>
      </c>
      <c r="AD919">
        <v>56</v>
      </c>
      <c r="AE919">
        <v>88</v>
      </c>
      <c r="AF919">
        <v>3</v>
      </c>
      <c r="AG919">
        <v>2</v>
      </c>
      <c r="AH919">
        <v>0</v>
      </c>
      <c r="AI919">
        <v>51</v>
      </c>
      <c r="AJ919">
        <v>2</v>
      </c>
      <c r="AK919">
        <v>18</v>
      </c>
      <c r="AL919">
        <v>59</v>
      </c>
      <c r="AM919">
        <v>4</v>
      </c>
      <c r="AN919">
        <v>1</v>
      </c>
      <c r="AO919">
        <v>2</v>
      </c>
      <c r="AP919">
        <v>4</v>
      </c>
      <c r="AQ919">
        <v>0</v>
      </c>
      <c r="AR919">
        <v>1</v>
      </c>
      <c r="AS919">
        <v>0</v>
      </c>
      <c r="AT919">
        <v>5</v>
      </c>
      <c r="AU919">
        <v>0</v>
      </c>
      <c r="AV919">
        <v>3</v>
      </c>
      <c r="AW919">
        <v>14</v>
      </c>
      <c r="AX919">
        <v>0</v>
      </c>
      <c r="AY919">
        <v>1</v>
      </c>
      <c r="AZ919">
        <v>0</v>
      </c>
      <c r="BA919">
        <v>0</v>
      </c>
      <c r="BB919">
        <v>1</v>
      </c>
      <c r="BC919">
        <v>0</v>
      </c>
      <c r="BD919">
        <v>0</v>
      </c>
      <c r="BE919">
        <v>0</v>
      </c>
      <c r="BF919">
        <v>32</v>
      </c>
      <c r="BG919">
        <v>445</v>
      </c>
      <c r="BH919">
        <v>274</v>
      </c>
      <c r="BI919">
        <v>160</v>
      </c>
      <c r="BJ919">
        <v>30</v>
      </c>
      <c r="BK919">
        <v>20</v>
      </c>
      <c r="BL919">
        <v>7</v>
      </c>
      <c r="BM919">
        <v>1</v>
      </c>
      <c r="BN919">
        <v>34</v>
      </c>
      <c r="BO919">
        <v>0</v>
      </c>
      <c r="BP919">
        <v>0</v>
      </c>
      <c r="BQ919">
        <v>3</v>
      </c>
      <c r="BR919">
        <v>2</v>
      </c>
      <c r="BS919">
        <v>1</v>
      </c>
      <c r="BT919">
        <v>6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3</v>
      </c>
      <c r="CA919">
        <v>2</v>
      </c>
      <c r="CB919">
        <v>0</v>
      </c>
      <c r="CC919">
        <v>0</v>
      </c>
      <c r="CD919">
        <v>0</v>
      </c>
      <c r="CE919">
        <v>0</v>
      </c>
      <c r="CF919">
        <v>1</v>
      </c>
      <c r="CG919">
        <v>0</v>
      </c>
      <c r="CH919">
        <v>0</v>
      </c>
      <c r="CI919">
        <v>1</v>
      </c>
      <c r="CJ919">
        <v>1</v>
      </c>
      <c r="CK919">
        <v>1</v>
      </c>
      <c r="CL919">
        <v>1</v>
      </c>
      <c r="CM919">
        <v>274</v>
      </c>
      <c r="CN919">
        <v>30</v>
      </c>
      <c r="CO919">
        <v>14</v>
      </c>
      <c r="CP919">
        <v>8</v>
      </c>
      <c r="CQ919">
        <v>2</v>
      </c>
      <c r="CR919">
        <v>2</v>
      </c>
      <c r="CS919">
        <v>0</v>
      </c>
      <c r="CT919">
        <v>1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1</v>
      </c>
      <c r="DA919">
        <v>0</v>
      </c>
      <c r="DB919">
        <v>1</v>
      </c>
      <c r="DC919">
        <v>0</v>
      </c>
      <c r="DD919">
        <v>1</v>
      </c>
      <c r="DE919">
        <v>30</v>
      </c>
      <c r="DF919">
        <v>46</v>
      </c>
      <c r="DG919">
        <v>28</v>
      </c>
      <c r="DH919">
        <v>5</v>
      </c>
      <c r="DI919">
        <v>6</v>
      </c>
      <c r="DJ919">
        <v>2</v>
      </c>
      <c r="DK919">
        <v>1</v>
      </c>
      <c r="DL919">
        <v>0</v>
      </c>
      <c r="DM919">
        <v>0</v>
      </c>
      <c r="DN919">
        <v>2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1</v>
      </c>
      <c r="EJ919">
        <v>1</v>
      </c>
      <c r="EK919">
        <v>46</v>
      </c>
      <c r="EL919">
        <v>24</v>
      </c>
      <c r="EM919">
        <v>4</v>
      </c>
      <c r="EN919">
        <v>6</v>
      </c>
      <c r="EO919">
        <v>4</v>
      </c>
      <c r="EP919">
        <v>1</v>
      </c>
      <c r="EQ919">
        <v>0</v>
      </c>
      <c r="ER919">
        <v>3</v>
      </c>
      <c r="ES919">
        <v>0</v>
      </c>
      <c r="ET919">
        <v>0</v>
      </c>
      <c r="EU919">
        <v>0</v>
      </c>
      <c r="EV919">
        <v>1</v>
      </c>
      <c r="EW919">
        <v>1</v>
      </c>
      <c r="EX919">
        <v>0</v>
      </c>
      <c r="EY919">
        <v>0</v>
      </c>
      <c r="EZ919">
        <v>1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1</v>
      </c>
      <c r="FH919">
        <v>0</v>
      </c>
      <c r="FI919">
        <v>2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24</v>
      </c>
      <c r="FQ919">
        <v>105</v>
      </c>
      <c r="FR919">
        <v>45</v>
      </c>
      <c r="FS919">
        <v>18</v>
      </c>
      <c r="FT919">
        <v>5</v>
      </c>
      <c r="FU919">
        <v>3</v>
      </c>
      <c r="FV919">
        <v>1</v>
      </c>
      <c r="FW919">
        <v>2</v>
      </c>
      <c r="FX919">
        <v>2</v>
      </c>
      <c r="FY919">
        <v>3</v>
      </c>
      <c r="FZ919">
        <v>0</v>
      </c>
      <c r="GA919">
        <v>2</v>
      </c>
      <c r="GB919">
        <v>0</v>
      </c>
      <c r="GC919">
        <v>0</v>
      </c>
      <c r="GD919">
        <v>1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1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14</v>
      </c>
      <c r="GS919">
        <v>7</v>
      </c>
      <c r="GT919">
        <v>1</v>
      </c>
      <c r="GU919">
        <v>105</v>
      </c>
      <c r="GV919">
        <v>66</v>
      </c>
      <c r="GW919">
        <v>24</v>
      </c>
      <c r="GX919">
        <v>2</v>
      </c>
      <c r="GY919">
        <v>3</v>
      </c>
      <c r="GZ919">
        <v>3</v>
      </c>
      <c r="HA919">
        <v>1</v>
      </c>
      <c r="HB919">
        <v>1</v>
      </c>
      <c r="HC919">
        <v>6</v>
      </c>
      <c r="HD919">
        <v>0</v>
      </c>
      <c r="HE919">
        <v>1</v>
      </c>
      <c r="HF919">
        <v>0</v>
      </c>
      <c r="HG919">
        <v>2</v>
      </c>
      <c r="HH919">
        <v>0</v>
      </c>
      <c r="HI919">
        <v>0</v>
      </c>
      <c r="HJ919">
        <v>0</v>
      </c>
      <c r="HK919">
        <v>0</v>
      </c>
      <c r="HL919">
        <v>0</v>
      </c>
      <c r="HM919">
        <v>0</v>
      </c>
      <c r="HN919">
        <v>0</v>
      </c>
      <c r="HO919">
        <v>1</v>
      </c>
      <c r="HP919">
        <v>1</v>
      </c>
      <c r="HQ919">
        <v>8</v>
      </c>
      <c r="HR919">
        <v>3</v>
      </c>
      <c r="HS919">
        <v>1</v>
      </c>
      <c r="HT919">
        <v>1</v>
      </c>
      <c r="HU919">
        <v>3</v>
      </c>
      <c r="HV919">
        <v>1</v>
      </c>
      <c r="HW919">
        <v>0</v>
      </c>
      <c r="HX919">
        <v>1</v>
      </c>
      <c r="HY919">
        <v>0</v>
      </c>
      <c r="HZ919">
        <v>3</v>
      </c>
      <c r="IA919">
        <v>66</v>
      </c>
      <c r="IB919">
        <v>33</v>
      </c>
      <c r="IC919">
        <v>24</v>
      </c>
      <c r="ID919">
        <v>1</v>
      </c>
      <c r="IE919">
        <v>2</v>
      </c>
      <c r="IF919">
        <v>0</v>
      </c>
      <c r="IG919">
        <v>1</v>
      </c>
      <c r="IH919">
        <v>1</v>
      </c>
      <c r="II919">
        <v>2</v>
      </c>
      <c r="IJ919">
        <v>0</v>
      </c>
      <c r="IK919">
        <v>0</v>
      </c>
      <c r="IL919">
        <v>1</v>
      </c>
      <c r="IM919">
        <v>0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0</v>
      </c>
      <c r="IW919">
        <v>0</v>
      </c>
      <c r="IX919">
        <v>0</v>
      </c>
      <c r="IY919">
        <v>1</v>
      </c>
      <c r="IZ919">
        <v>0</v>
      </c>
      <c r="JA919">
        <v>0</v>
      </c>
      <c r="JB919">
        <v>0</v>
      </c>
      <c r="JC919">
        <v>0</v>
      </c>
      <c r="JD919">
        <v>0</v>
      </c>
      <c r="JE919">
        <v>0</v>
      </c>
      <c r="JF919">
        <v>33</v>
      </c>
      <c r="JG919">
        <v>2</v>
      </c>
      <c r="JH919">
        <v>1</v>
      </c>
      <c r="JI919">
        <v>0</v>
      </c>
      <c r="JJ919">
        <v>0</v>
      </c>
      <c r="JK919">
        <v>0</v>
      </c>
      <c r="JL919">
        <v>0</v>
      </c>
      <c r="JM919">
        <v>1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2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3</v>
      </c>
      <c r="KR919">
        <v>1</v>
      </c>
      <c r="KS919">
        <v>0</v>
      </c>
      <c r="KT919">
        <v>0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2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3</v>
      </c>
    </row>
    <row r="920" spans="1:332">
      <c r="A920" t="s">
        <v>135</v>
      </c>
      <c r="B920" t="s">
        <v>1</v>
      </c>
      <c r="C920" t="str">
        <f>"066301"</f>
        <v>066301</v>
      </c>
      <c r="D920" t="s">
        <v>134</v>
      </c>
      <c r="E920">
        <v>138</v>
      </c>
      <c r="F920">
        <v>1579</v>
      </c>
      <c r="G920">
        <v>1200</v>
      </c>
      <c r="H920">
        <v>456</v>
      </c>
      <c r="I920">
        <v>744</v>
      </c>
      <c r="J920">
        <v>1</v>
      </c>
      <c r="K920">
        <v>4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744</v>
      </c>
      <c r="T920">
        <v>0</v>
      </c>
      <c r="U920">
        <v>0</v>
      </c>
      <c r="V920">
        <v>744</v>
      </c>
      <c r="W920">
        <v>17</v>
      </c>
      <c r="X920">
        <v>12</v>
      </c>
      <c r="Y920">
        <v>5</v>
      </c>
      <c r="Z920">
        <v>0</v>
      </c>
      <c r="AA920">
        <v>727</v>
      </c>
      <c r="AB920">
        <v>270</v>
      </c>
      <c r="AC920">
        <v>72</v>
      </c>
      <c r="AD920">
        <v>21</v>
      </c>
      <c r="AE920">
        <v>36</v>
      </c>
      <c r="AF920">
        <v>1</v>
      </c>
      <c r="AG920">
        <v>2</v>
      </c>
      <c r="AH920">
        <v>5</v>
      </c>
      <c r="AI920">
        <v>33</v>
      </c>
      <c r="AJ920">
        <v>0</v>
      </c>
      <c r="AK920">
        <v>14</v>
      </c>
      <c r="AL920">
        <v>41</v>
      </c>
      <c r="AM920">
        <v>8</v>
      </c>
      <c r="AN920">
        <v>0</v>
      </c>
      <c r="AO920">
        <v>0</v>
      </c>
      <c r="AP920">
        <v>1</v>
      </c>
      <c r="AQ920">
        <v>0</v>
      </c>
      <c r="AR920">
        <v>0</v>
      </c>
      <c r="AS920">
        <v>1</v>
      </c>
      <c r="AT920">
        <v>14</v>
      </c>
      <c r="AU920">
        <v>1</v>
      </c>
      <c r="AV920">
        <v>1</v>
      </c>
      <c r="AW920">
        <v>4</v>
      </c>
      <c r="AX920">
        <v>1</v>
      </c>
      <c r="AY920">
        <v>0</v>
      </c>
      <c r="AZ920">
        <v>1</v>
      </c>
      <c r="BA920">
        <v>0</v>
      </c>
      <c r="BB920">
        <v>0</v>
      </c>
      <c r="BC920">
        <v>0</v>
      </c>
      <c r="BD920">
        <v>2</v>
      </c>
      <c r="BE920">
        <v>0</v>
      </c>
      <c r="BF920">
        <v>11</v>
      </c>
      <c r="BG920">
        <v>270</v>
      </c>
      <c r="BH920">
        <v>179</v>
      </c>
      <c r="BI920">
        <v>111</v>
      </c>
      <c r="BJ920">
        <v>25</v>
      </c>
      <c r="BK920">
        <v>5</v>
      </c>
      <c r="BL920">
        <v>6</v>
      </c>
      <c r="BM920">
        <v>2</v>
      </c>
      <c r="BN920">
        <v>18</v>
      </c>
      <c r="BO920">
        <v>5</v>
      </c>
      <c r="BP920">
        <v>1</v>
      </c>
      <c r="BQ920">
        <v>1</v>
      </c>
      <c r="BR920">
        <v>1</v>
      </c>
      <c r="BS920">
        <v>0</v>
      </c>
      <c r="BT920">
        <v>2</v>
      </c>
      <c r="BU920">
        <v>0</v>
      </c>
      <c r="BV920">
        <v>1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1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179</v>
      </c>
      <c r="CN920">
        <v>27</v>
      </c>
      <c r="CO920">
        <v>16</v>
      </c>
      <c r="CP920">
        <v>1</v>
      </c>
      <c r="CQ920">
        <v>3</v>
      </c>
      <c r="CR920">
        <v>0</v>
      </c>
      <c r="CS920">
        <v>0</v>
      </c>
      <c r="CT920">
        <v>2</v>
      </c>
      <c r="CU920">
        <v>1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3</v>
      </c>
      <c r="DD920">
        <v>1</v>
      </c>
      <c r="DE920">
        <v>27</v>
      </c>
      <c r="DF920">
        <v>25</v>
      </c>
      <c r="DG920">
        <v>14</v>
      </c>
      <c r="DH920">
        <v>1</v>
      </c>
      <c r="DI920">
        <v>0</v>
      </c>
      <c r="DJ920">
        <v>1</v>
      </c>
      <c r="DK920">
        <v>1</v>
      </c>
      <c r="DL920">
        <v>0</v>
      </c>
      <c r="DM920">
        <v>0</v>
      </c>
      <c r="DN920">
        <v>0</v>
      </c>
      <c r="DO920">
        <v>0</v>
      </c>
      <c r="DP920">
        <v>2</v>
      </c>
      <c r="DQ920">
        <v>1</v>
      </c>
      <c r="DR920">
        <v>0</v>
      </c>
      <c r="DS920">
        <v>1</v>
      </c>
      <c r="DT920">
        <v>1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1</v>
      </c>
      <c r="EA920">
        <v>0</v>
      </c>
      <c r="EB920">
        <v>0</v>
      </c>
      <c r="EC920">
        <v>0</v>
      </c>
      <c r="ED920">
        <v>2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25</v>
      </c>
      <c r="EL920">
        <v>19</v>
      </c>
      <c r="EM920">
        <v>6</v>
      </c>
      <c r="EN920">
        <v>3</v>
      </c>
      <c r="EO920">
        <v>1</v>
      </c>
      <c r="EP920">
        <v>2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1</v>
      </c>
      <c r="EX920">
        <v>0</v>
      </c>
      <c r="EY920">
        <v>0</v>
      </c>
      <c r="EZ920">
        <v>1</v>
      </c>
      <c r="FA920">
        <v>0</v>
      </c>
      <c r="FB920">
        <v>1</v>
      </c>
      <c r="FC920">
        <v>0</v>
      </c>
      <c r="FD920">
        <v>0</v>
      </c>
      <c r="FE920">
        <v>0</v>
      </c>
      <c r="FF920">
        <v>0</v>
      </c>
      <c r="FG920">
        <v>3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1</v>
      </c>
      <c r="FO920">
        <v>0</v>
      </c>
      <c r="FP920">
        <v>19</v>
      </c>
      <c r="FQ920">
        <v>87</v>
      </c>
      <c r="FR920">
        <v>57</v>
      </c>
      <c r="FS920">
        <v>13</v>
      </c>
      <c r="FT920">
        <v>3</v>
      </c>
      <c r="FU920">
        <v>2</v>
      </c>
      <c r="FV920">
        <v>0</v>
      </c>
      <c r="FW920">
        <v>2</v>
      </c>
      <c r="FX920">
        <v>3</v>
      </c>
      <c r="FY920">
        <v>2</v>
      </c>
      <c r="FZ920">
        <v>0</v>
      </c>
      <c r="GA920">
        <v>1</v>
      </c>
      <c r="GB920">
        <v>0</v>
      </c>
      <c r="GC920">
        <v>0</v>
      </c>
      <c r="GD920">
        <v>1</v>
      </c>
      <c r="GE920">
        <v>0</v>
      </c>
      <c r="GF920">
        <v>0</v>
      </c>
      <c r="GG920">
        <v>1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0</v>
      </c>
      <c r="GN920">
        <v>0</v>
      </c>
      <c r="GO920">
        <v>0</v>
      </c>
      <c r="GP920">
        <v>0</v>
      </c>
      <c r="GQ920">
        <v>1</v>
      </c>
      <c r="GR920">
        <v>0</v>
      </c>
      <c r="GS920">
        <v>1</v>
      </c>
      <c r="GT920">
        <v>0</v>
      </c>
      <c r="GU920">
        <v>87</v>
      </c>
      <c r="GV920">
        <v>79</v>
      </c>
      <c r="GW920">
        <v>33</v>
      </c>
      <c r="GX920">
        <v>0</v>
      </c>
      <c r="GY920">
        <v>0</v>
      </c>
      <c r="GZ920">
        <v>2</v>
      </c>
      <c r="HA920">
        <v>5</v>
      </c>
      <c r="HB920">
        <v>0</v>
      </c>
      <c r="HC920">
        <v>11</v>
      </c>
      <c r="HD920">
        <v>3</v>
      </c>
      <c r="HE920">
        <v>2</v>
      </c>
      <c r="HF920">
        <v>0</v>
      </c>
      <c r="HG920">
        <v>3</v>
      </c>
      <c r="HH920">
        <v>1</v>
      </c>
      <c r="HI920">
        <v>5</v>
      </c>
      <c r="HJ920">
        <v>0</v>
      </c>
      <c r="HK920">
        <v>0</v>
      </c>
      <c r="HL920">
        <v>2</v>
      </c>
      <c r="HM920">
        <v>0</v>
      </c>
      <c r="HN920">
        <v>0</v>
      </c>
      <c r="HO920">
        <v>0</v>
      </c>
      <c r="HP920">
        <v>1</v>
      </c>
      <c r="HQ920">
        <v>2</v>
      </c>
      <c r="HR920">
        <v>3</v>
      </c>
      <c r="HS920">
        <v>0</v>
      </c>
      <c r="HT920">
        <v>1</v>
      </c>
      <c r="HU920">
        <v>0</v>
      </c>
      <c r="HV920">
        <v>2</v>
      </c>
      <c r="HW920">
        <v>0</v>
      </c>
      <c r="HX920">
        <v>1</v>
      </c>
      <c r="HY920">
        <v>0</v>
      </c>
      <c r="HZ920">
        <v>2</v>
      </c>
      <c r="IA920">
        <v>79</v>
      </c>
      <c r="IB920">
        <v>38</v>
      </c>
      <c r="IC920">
        <v>15</v>
      </c>
      <c r="ID920">
        <v>2</v>
      </c>
      <c r="IE920">
        <v>5</v>
      </c>
      <c r="IF920">
        <v>1</v>
      </c>
      <c r="IG920">
        <v>6</v>
      </c>
      <c r="IH920">
        <v>0</v>
      </c>
      <c r="II920">
        <v>2</v>
      </c>
      <c r="IJ920">
        <v>0</v>
      </c>
      <c r="IK920">
        <v>0</v>
      </c>
      <c r="IL920">
        <v>0</v>
      </c>
      <c r="IM920">
        <v>1</v>
      </c>
      <c r="IN920">
        <v>0</v>
      </c>
      <c r="IO920">
        <v>0</v>
      </c>
      <c r="IP920">
        <v>1</v>
      </c>
      <c r="IQ920">
        <v>1</v>
      </c>
      <c r="IR920">
        <v>0</v>
      </c>
      <c r="IS920">
        <v>0</v>
      </c>
      <c r="IT920">
        <v>0</v>
      </c>
      <c r="IU920">
        <v>0</v>
      </c>
      <c r="IV920">
        <v>1</v>
      </c>
      <c r="IW920">
        <v>1</v>
      </c>
      <c r="IX920">
        <v>0</v>
      </c>
      <c r="IY920">
        <v>0</v>
      </c>
      <c r="IZ920">
        <v>0</v>
      </c>
      <c r="JA920">
        <v>0</v>
      </c>
      <c r="JB920">
        <v>1</v>
      </c>
      <c r="JC920">
        <v>0</v>
      </c>
      <c r="JD920">
        <v>1</v>
      </c>
      <c r="JE920">
        <v>0</v>
      </c>
      <c r="JF920">
        <v>38</v>
      </c>
      <c r="JG920">
        <v>2</v>
      </c>
      <c r="JH920">
        <v>0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1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0</v>
      </c>
      <c r="JU920">
        <v>0</v>
      </c>
      <c r="JV920">
        <v>0</v>
      </c>
      <c r="JW920">
        <v>1</v>
      </c>
      <c r="JX920">
        <v>2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1</v>
      </c>
      <c r="KR920">
        <v>1</v>
      </c>
      <c r="KS920">
        <v>0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0</v>
      </c>
      <c r="LJ920">
        <v>0</v>
      </c>
      <c r="LK920">
        <v>0</v>
      </c>
      <c r="LL920">
        <v>0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1</v>
      </c>
    </row>
    <row r="921" spans="1:332">
      <c r="A921" t="s">
        <v>133</v>
      </c>
      <c r="B921" t="s">
        <v>1</v>
      </c>
      <c r="C921" t="str">
        <f>"066301"</f>
        <v>066301</v>
      </c>
      <c r="D921" t="s">
        <v>132</v>
      </c>
      <c r="E921">
        <v>139</v>
      </c>
      <c r="F921">
        <v>1453</v>
      </c>
      <c r="G921">
        <v>1130</v>
      </c>
      <c r="H921">
        <v>287</v>
      </c>
      <c r="I921">
        <v>843</v>
      </c>
      <c r="J921">
        <v>2</v>
      </c>
      <c r="K921">
        <v>4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843</v>
      </c>
      <c r="T921">
        <v>0</v>
      </c>
      <c r="U921">
        <v>0</v>
      </c>
      <c r="V921">
        <v>843</v>
      </c>
      <c r="W921">
        <v>6</v>
      </c>
      <c r="X921">
        <v>6</v>
      </c>
      <c r="Y921">
        <v>0</v>
      </c>
      <c r="Z921">
        <v>0</v>
      </c>
      <c r="AA921">
        <v>837</v>
      </c>
      <c r="AB921">
        <v>381</v>
      </c>
      <c r="AC921">
        <v>86</v>
      </c>
      <c r="AD921">
        <v>27</v>
      </c>
      <c r="AE921">
        <v>61</v>
      </c>
      <c r="AF921">
        <v>2</v>
      </c>
      <c r="AG921">
        <v>5</v>
      </c>
      <c r="AH921">
        <v>2</v>
      </c>
      <c r="AI921">
        <v>51</v>
      </c>
      <c r="AJ921">
        <v>1</v>
      </c>
      <c r="AK921">
        <v>21</v>
      </c>
      <c r="AL921">
        <v>67</v>
      </c>
      <c r="AM921">
        <v>3</v>
      </c>
      <c r="AN921">
        <v>3</v>
      </c>
      <c r="AO921">
        <v>1</v>
      </c>
      <c r="AP921">
        <v>1</v>
      </c>
      <c r="AQ921">
        <v>0</v>
      </c>
      <c r="AR921">
        <v>2</v>
      </c>
      <c r="AS921">
        <v>0</v>
      </c>
      <c r="AT921">
        <v>20</v>
      </c>
      <c r="AU921">
        <v>2</v>
      </c>
      <c r="AV921">
        <v>0</v>
      </c>
      <c r="AW921">
        <v>3</v>
      </c>
      <c r="AX921">
        <v>1</v>
      </c>
      <c r="AY921">
        <v>0</v>
      </c>
      <c r="AZ921">
        <v>0</v>
      </c>
      <c r="BA921">
        <v>0</v>
      </c>
      <c r="BB921">
        <v>0</v>
      </c>
      <c r="BC921">
        <v>1</v>
      </c>
      <c r="BD921">
        <v>0</v>
      </c>
      <c r="BE921">
        <v>0</v>
      </c>
      <c r="BF921">
        <v>21</v>
      </c>
      <c r="BG921">
        <v>381</v>
      </c>
      <c r="BH921">
        <v>206</v>
      </c>
      <c r="BI921">
        <v>121</v>
      </c>
      <c r="BJ921">
        <v>20</v>
      </c>
      <c r="BK921">
        <v>6</v>
      </c>
      <c r="BL921">
        <v>13</v>
      </c>
      <c r="BM921">
        <v>1</v>
      </c>
      <c r="BN921">
        <v>31</v>
      </c>
      <c r="BO921">
        <v>3</v>
      </c>
      <c r="BP921">
        <v>0</v>
      </c>
      <c r="BQ921">
        <v>2</v>
      </c>
      <c r="BR921">
        <v>2</v>
      </c>
      <c r="BS921">
        <v>0</v>
      </c>
      <c r="BT921">
        <v>1</v>
      </c>
      <c r="BU921">
        <v>0</v>
      </c>
      <c r="BV921">
        <v>0</v>
      </c>
      <c r="BW921">
        <v>0</v>
      </c>
      <c r="BX921">
        <v>1</v>
      </c>
      <c r="BY921">
        <v>3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1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1</v>
      </c>
      <c r="CM921">
        <v>206</v>
      </c>
      <c r="CN921">
        <v>30</v>
      </c>
      <c r="CO921">
        <v>13</v>
      </c>
      <c r="CP921">
        <v>7</v>
      </c>
      <c r="CQ921">
        <v>1</v>
      </c>
      <c r="CR921">
        <v>0</v>
      </c>
      <c r="CS921">
        <v>0</v>
      </c>
      <c r="CT921">
        <v>3</v>
      </c>
      <c r="CU921">
        <v>0</v>
      </c>
      <c r="CV921">
        <v>1</v>
      </c>
      <c r="CW921">
        <v>1</v>
      </c>
      <c r="CX921">
        <v>0</v>
      </c>
      <c r="CY921">
        <v>0</v>
      </c>
      <c r="CZ921">
        <v>0</v>
      </c>
      <c r="DA921">
        <v>2</v>
      </c>
      <c r="DB921">
        <v>0</v>
      </c>
      <c r="DC921">
        <v>0</v>
      </c>
      <c r="DD921">
        <v>2</v>
      </c>
      <c r="DE921">
        <v>30</v>
      </c>
      <c r="DF921">
        <v>41</v>
      </c>
      <c r="DG921">
        <v>24</v>
      </c>
      <c r="DH921">
        <v>2</v>
      </c>
      <c r="DI921">
        <v>3</v>
      </c>
      <c r="DJ921">
        <v>1</v>
      </c>
      <c r="DK921">
        <v>0</v>
      </c>
      <c r="DL921">
        <v>0</v>
      </c>
      <c r="DM921">
        <v>1</v>
      </c>
      <c r="DN921">
        <v>0</v>
      </c>
      <c r="DO921">
        <v>1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2</v>
      </c>
      <c r="DW921">
        <v>0</v>
      </c>
      <c r="DX921">
        <v>1</v>
      </c>
      <c r="DY921">
        <v>0</v>
      </c>
      <c r="DZ921">
        <v>1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1</v>
      </c>
      <c r="EH921">
        <v>0</v>
      </c>
      <c r="EI921">
        <v>0</v>
      </c>
      <c r="EJ921">
        <v>4</v>
      </c>
      <c r="EK921">
        <v>41</v>
      </c>
      <c r="EL921">
        <v>17</v>
      </c>
      <c r="EM921">
        <v>3</v>
      </c>
      <c r="EN921">
        <v>6</v>
      </c>
      <c r="EO921">
        <v>0</v>
      </c>
      <c r="EP921">
        <v>1</v>
      </c>
      <c r="EQ921">
        <v>0</v>
      </c>
      <c r="ER921">
        <v>0</v>
      </c>
      <c r="ES921">
        <v>0</v>
      </c>
      <c r="ET921">
        <v>2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1</v>
      </c>
      <c r="FH921">
        <v>0</v>
      </c>
      <c r="FI921">
        <v>0</v>
      </c>
      <c r="FJ921">
        <v>0</v>
      </c>
      <c r="FK921">
        <v>1</v>
      </c>
      <c r="FL921">
        <v>0</v>
      </c>
      <c r="FM921">
        <v>0</v>
      </c>
      <c r="FN921">
        <v>0</v>
      </c>
      <c r="FO921">
        <v>3</v>
      </c>
      <c r="FP921">
        <v>17</v>
      </c>
      <c r="FQ921">
        <v>76</v>
      </c>
      <c r="FR921">
        <v>50</v>
      </c>
      <c r="FS921">
        <v>13</v>
      </c>
      <c r="FT921">
        <v>6</v>
      </c>
      <c r="FU921">
        <v>1</v>
      </c>
      <c r="FV921">
        <v>0</v>
      </c>
      <c r="FW921">
        <v>1</v>
      </c>
      <c r="FX921">
        <v>1</v>
      </c>
      <c r="FY921">
        <v>4</v>
      </c>
      <c r="FZ921">
        <v>0</v>
      </c>
      <c r="GA921">
        <v>0</v>
      </c>
      <c r="GB921">
        <v>0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0</v>
      </c>
      <c r="GO921">
        <v>0</v>
      </c>
      <c r="GP921">
        <v>0</v>
      </c>
      <c r="GQ921">
        <v>0</v>
      </c>
      <c r="GR921">
        <v>0</v>
      </c>
      <c r="GS921">
        <v>0</v>
      </c>
      <c r="GT921">
        <v>0</v>
      </c>
      <c r="GU921">
        <v>76</v>
      </c>
      <c r="GV921">
        <v>39</v>
      </c>
      <c r="GW921">
        <v>17</v>
      </c>
      <c r="GX921">
        <v>6</v>
      </c>
      <c r="GY921">
        <v>1</v>
      </c>
      <c r="GZ921">
        <v>0</v>
      </c>
      <c r="HA921">
        <v>0</v>
      </c>
      <c r="HB921">
        <v>3</v>
      </c>
      <c r="HC921">
        <v>3</v>
      </c>
      <c r="HD921">
        <v>1</v>
      </c>
      <c r="HE921">
        <v>0</v>
      </c>
      <c r="HF921">
        <v>0</v>
      </c>
      <c r="HG921">
        <v>0</v>
      </c>
      <c r="HH921">
        <v>0</v>
      </c>
      <c r="HI921">
        <v>0</v>
      </c>
      <c r="HJ921">
        <v>1</v>
      </c>
      <c r="HK921">
        <v>0</v>
      </c>
      <c r="HL921">
        <v>0</v>
      </c>
      <c r="HM921">
        <v>2</v>
      </c>
      <c r="HN921">
        <v>0</v>
      </c>
      <c r="HO921">
        <v>1</v>
      </c>
      <c r="HP921">
        <v>0</v>
      </c>
      <c r="HQ921">
        <v>1</v>
      </c>
      <c r="HR921">
        <v>0</v>
      </c>
      <c r="HS921">
        <v>0</v>
      </c>
      <c r="HT921">
        <v>0</v>
      </c>
      <c r="HU921">
        <v>0</v>
      </c>
      <c r="HV921">
        <v>0</v>
      </c>
      <c r="HW921">
        <v>1</v>
      </c>
      <c r="HX921">
        <v>0</v>
      </c>
      <c r="HY921">
        <v>1</v>
      </c>
      <c r="HZ921">
        <v>1</v>
      </c>
      <c r="IA921">
        <v>39</v>
      </c>
      <c r="IB921">
        <v>45</v>
      </c>
      <c r="IC921">
        <v>31</v>
      </c>
      <c r="ID921">
        <v>1</v>
      </c>
      <c r="IE921">
        <v>2</v>
      </c>
      <c r="IF921">
        <v>1</v>
      </c>
      <c r="IG921">
        <v>1</v>
      </c>
      <c r="IH921">
        <v>1</v>
      </c>
      <c r="II921">
        <v>0</v>
      </c>
      <c r="IJ921">
        <v>1</v>
      </c>
      <c r="IK921">
        <v>0</v>
      </c>
      <c r="IL921">
        <v>1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2</v>
      </c>
      <c r="IU921">
        <v>1</v>
      </c>
      <c r="IV921">
        <v>0</v>
      </c>
      <c r="IW921">
        <v>0</v>
      </c>
      <c r="IX921">
        <v>0</v>
      </c>
      <c r="IY921">
        <v>0</v>
      </c>
      <c r="IZ921">
        <v>0</v>
      </c>
      <c r="JA921">
        <v>1</v>
      </c>
      <c r="JB921">
        <v>1</v>
      </c>
      <c r="JC921">
        <v>0</v>
      </c>
      <c r="JD921">
        <v>1</v>
      </c>
      <c r="JE921">
        <v>0</v>
      </c>
      <c r="JF921">
        <v>45</v>
      </c>
      <c r="JG921">
        <v>0</v>
      </c>
      <c r="JH921">
        <v>0</v>
      </c>
      <c r="JI921">
        <v>0</v>
      </c>
      <c r="JJ921">
        <v>0</v>
      </c>
      <c r="JK921">
        <v>0</v>
      </c>
      <c r="JL921">
        <v>0</v>
      </c>
      <c r="JM921">
        <v>0</v>
      </c>
      <c r="JN921">
        <v>0</v>
      </c>
      <c r="JO921">
        <v>0</v>
      </c>
      <c r="JP921">
        <v>0</v>
      </c>
      <c r="JQ921">
        <v>0</v>
      </c>
      <c r="JR921">
        <v>0</v>
      </c>
      <c r="JS921">
        <v>0</v>
      </c>
      <c r="JT921">
        <v>0</v>
      </c>
      <c r="JU921">
        <v>0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2</v>
      </c>
      <c r="KR921">
        <v>0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1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1</v>
      </c>
      <c r="LR921">
        <v>0</v>
      </c>
      <c r="LS921">
        <v>0</v>
      </c>
      <c r="LT921">
        <v>2</v>
      </c>
    </row>
    <row r="922" spans="1:332">
      <c r="A922" t="s">
        <v>131</v>
      </c>
      <c r="B922" t="s">
        <v>1</v>
      </c>
      <c r="C922" t="str">
        <f>"066301"</f>
        <v>066301</v>
      </c>
      <c r="D922" t="s">
        <v>130</v>
      </c>
      <c r="E922">
        <v>140</v>
      </c>
      <c r="F922">
        <v>1151</v>
      </c>
      <c r="G922">
        <v>880</v>
      </c>
      <c r="H922">
        <v>208</v>
      </c>
      <c r="I922">
        <v>672</v>
      </c>
      <c r="J922">
        <v>0</v>
      </c>
      <c r="K922">
        <v>4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672</v>
      </c>
      <c r="T922">
        <v>0</v>
      </c>
      <c r="U922">
        <v>0</v>
      </c>
      <c r="V922">
        <v>672</v>
      </c>
      <c r="W922">
        <v>8</v>
      </c>
      <c r="X922">
        <v>6</v>
      </c>
      <c r="Y922">
        <v>2</v>
      </c>
      <c r="Z922">
        <v>0</v>
      </c>
      <c r="AA922">
        <v>664</v>
      </c>
      <c r="AB922">
        <v>267</v>
      </c>
      <c r="AC922">
        <v>51</v>
      </c>
      <c r="AD922">
        <v>23</v>
      </c>
      <c r="AE922">
        <v>77</v>
      </c>
      <c r="AF922">
        <v>1</v>
      </c>
      <c r="AG922">
        <v>1</v>
      </c>
      <c r="AH922">
        <v>1</v>
      </c>
      <c r="AI922">
        <v>34</v>
      </c>
      <c r="AJ922">
        <v>2</v>
      </c>
      <c r="AK922">
        <v>6</v>
      </c>
      <c r="AL922">
        <v>41</v>
      </c>
      <c r="AM922">
        <v>2</v>
      </c>
      <c r="AN922">
        <v>1</v>
      </c>
      <c r="AO922">
        <v>1</v>
      </c>
      <c r="AP922">
        <v>3</v>
      </c>
      <c r="AQ922">
        <v>0</v>
      </c>
      <c r="AR922">
        <v>2</v>
      </c>
      <c r="AS922">
        <v>0</v>
      </c>
      <c r="AT922">
        <v>7</v>
      </c>
      <c r="AU922">
        <v>0</v>
      </c>
      <c r="AV922">
        <v>0</v>
      </c>
      <c r="AW922">
        <v>1</v>
      </c>
      <c r="AX922">
        <v>0</v>
      </c>
      <c r="AY922">
        <v>0</v>
      </c>
      <c r="AZ922">
        <v>0</v>
      </c>
      <c r="BA922">
        <v>1</v>
      </c>
      <c r="BB922">
        <v>1</v>
      </c>
      <c r="BC922">
        <v>1</v>
      </c>
      <c r="BD922">
        <v>0</v>
      </c>
      <c r="BE922">
        <v>0</v>
      </c>
      <c r="BF922">
        <v>10</v>
      </c>
      <c r="BG922">
        <v>267</v>
      </c>
      <c r="BH922">
        <v>180</v>
      </c>
      <c r="BI922">
        <v>108</v>
      </c>
      <c r="BJ922">
        <v>25</v>
      </c>
      <c r="BK922">
        <v>4</v>
      </c>
      <c r="BL922">
        <v>8</v>
      </c>
      <c r="BM922">
        <v>0</v>
      </c>
      <c r="BN922">
        <v>25</v>
      </c>
      <c r="BO922">
        <v>1</v>
      </c>
      <c r="BP922">
        <v>1</v>
      </c>
      <c r="BQ922">
        <v>1</v>
      </c>
      <c r="BR922">
        <v>0</v>
      </c>
      <c r="BS922">
        <v>0</v>
      </c>
      <c r="BT922">
        <v>2</v>
      </c>
      <c r="BU922">
        <v>0</v>
      </c>
      <c r="BV922">
        <v>1</v>
      </c>
      <c r="BW922">
        <v>0</v>
      </c>
      <c r="BX922">
        <v>0</v>
      </c>
      <c r="BY922">
        <v>1</v>
      </c>
      <c r="BZ922">
        <v>0</v>
      </c>
      <c r="CA922">
        <v>0</v>
      </c>
      <c r="CB922">
        <v>1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2</v>
      </c>
      <c r="CM922">
        <v>180</v>
      </c>
      <c r="CN922">
        <v>22</v>
      </c>
      <c r="CO922">
        <v>8</v>
      </c>
      <c r="CP922">
        <v>4</v>
      </c>
      <c r="CQ922">
        <v>1</v>
      </c>
      <c r="CR922">
        <v>3</v>
      </c>
      <c r="CS922">
        <v>0</v>
      </c>
      <c r="CT922">
        <v>3</v>
      </c>
      <c r="CU922">
        <v>0</v>
      </c>
      <c r="CV922">
        <v>0</v>
      </c>
      <c r="CW922">
        <v>1</v>
      </c>
      <c r="CX922">
        <v>1</v>
      </c>
      <c r="CY922">
        <v>0</v>
      </c>
      <c r="CZ922">
        <v>1</v>
      </c>
      <c r="DA922">
        <v>0</v>
      </c>
      <c r="DB922">
        <v>0</v>
      </c>
      <c r="DC922">
        <v>0</v>
      </c>
      <c r="DD922">
        <v>0</v>
      </c>
      <c r="DE922">
        <v>22</v>
      </c>
      <c r="DF922">
        <v>19</v>
      </c>
      <c r="DG922">
        <v>11</v>
      </c>
      <c r="DH922">
        <v>1</v>
      </c>
      <c r="DI922">
        <v>3</v>
      </c>
      <c r="DJ922">
        <v>1</v>
      </c>
      <c r="DK922">
        <v>2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1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19</v>
      </c>
      <c r="EL922">
        <v>17</v>
      </c>
      <c r="EM922">
        <v>9</v>
      </c>
      <c r="EN922">
        <v>1</v>
      </c>
      <c r="EO922">
        <v>0</v>
      </c>
      <c r="EP922">
        <v>1</v>
      </c>
      <c r="EQ922">
        <v>1</v>
      </c>
      <c r="ER922">
        <v>1</v>
      </c>
      <c r="ES922">
        <v>0</v>
      </c>
      <c r="ET922">
        <v>0</v>
      </c>
      <c r="EU922">
        <v>1</v>
      </c>
      <c r="EV922">
        <v>0</v>
      </c>
      <c r="EW922">
        <v>3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17</v>
      </c>
      <c r="FQ922">
        <v>73</v>
      </c>
      <c r="FR922">
        <v>45</v>
      </c>
      <c r="FS922">
        <v>18</v>
      </c>
      <c r="FT922">
        <v>3</v>
      </c>
      <c r="FU922">
        <v>0</v>
      </c>
      <c r="FV922">
        <v>0</v>
      </c>
      <c r="FW922">
        <v>1</v>
      </c>
      <c r="FX922">
        <v>3</v>
      </c>
      <c r="FY922">
        <v>1</v>
      </c>
      <c r="FZ922">
        <v>0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1</v>
      </c>
      <c r="GM922">
        <v>0</v>
      </c>
      <c r="GN922">
        <v>0</v>
      </c>
      <c r="GO922">
        <v>1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73</v>
      </c>
      <c r="GV922">
        <v>52</v>
      </c>
      <c r="GW922">
        <v>25</v>
      </c>
      <c r="GX922">
        <v>1</v>
      </c>
      <c r="GY922">
        <v>3</v>
      </c>
      <c r="GZ922">
        <v>1</v>
      </c>
      <c r="HA922">
        <v>1</v>
      </c>
      <c r="HB922">
        <v>6</v>
      </c>
      <c r="HC922">
        <v>4</v>
      </c>
      <c r="HD922">
        <v>1</v>
      </c>
      <c r="HE922">
        <v>0</v>
      </c>
      <c r="HF922">
        <v>0</v>
      </c>
      <c r="HG922">
        <v>0</v>
      </c>
      <c r="HH922">
        <v>1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1</v>
      </c>
      <c r="HO922">
        <v>3</v>
      </c>
      <c r="HP922">
        <v>1</v>
      </c>
      <c r="HQ922">
        <v>0</v>
      </c>
      <c r="HR922">
        <v>0</v>
      </c>
      <c r="HS922">
        <v>0</v>
      </c>
      <c r="HT922">
        <v>0</v>
      </c>
      <c r="HU922">
        <v>1</v>
      </c>
      <c r="HV922">
        <v>1</v>
      </c>
      <c r="HW922">
        <v>0</v>
      </c>
      <c r="HX922">
        <v>1</v>
      </c>
      <c r="HY922">
        <v>0</v>
      </c>
      <c r="HZ922">
        <v>1</v>
      </c>
      <c r="IA922">
        <v>52</v>
      </c>
      <c r="IB922">
        <v>29</v>
      </c>
      <c r="IC922">
        <v>15</v>
      </c>
      <c r="ID922">
        <v>8</v>
      </c>
      <c r="IE922">
        <v>0</v>
      </c>
      <c r="IF922">
        <v>1</v>
      </c>
      <c r="IG922">
        <v>0</v>
      </c>
      <c r="IH922">
        <v>0</v>
      </c>
      <c r="II922">
        <v>1</v>
      </c>
      <c r="IJ922">
        <v>0</v>
      </c>
      <c r="IK922">
        <v>0</v>
      </c>
      <c r="IL922">
        <v>0</v>
      </c>
      <c r="IM922">
        <v>0</v>
      </c>
      <c r="IN922">
        <v>0</v>
      </c>
      <c r="IO922">
        <v>1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3</v>
      </c>
      <c r="JF922">
        <v>29</v>
      </c>
      <c r="JG922">
        <v>2</v>
      </c>
      <c r="JH922">
        <v>2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0</v>
      </c>
      <c r="JO922">
        <v>0</v>
      </c>
      <c r="JP922">
        <v>0</v>
      </c>
      <c r="JQ922">
        <v>0</v>
      </c>
      <c r="JR922">
        <v>0</v>
      </c>
      <c r="JS922">
        <v>0</v>
      </c>
      <c r="JT922">
        <v>0</v>
      </c>
      <c r="JU922">
        <v>0</v>
      </c>
      <c r="JV922">
        <v>0</v>
      </c>
      <c r="JW922">
        <v>0</v>
      </c>
      <c r="JX922">
        <v>2</v>
      </c>
      <c r="JY922">
        <v>2</v>
      </c>
      <c r="JZ922">
        <v>0</v>
      </c>
      <c r="KA922">
        <v>0</v>
      </c>
      <c r="KB922">
        <v>0</v>
      </c>
      <c r="KC922">
        <v>1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1</v>
      </c>
      <c r="KO922">
        <v>0</v>
      </c>
      <c r="KP922">
        <v>2</v>
      </c>
      <c r="KQ922">
        <v>1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1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1</v>
      </c>
    </row>
    <row r="923" spans="1:332">
      <c r="A923" t="s">
        <v>129</v>
      </c>
      <c r="B923" t="s">
        <v>1</v>
      </c>
      <c r="C923" t="str">
        <f>"066301"</f>
        <v>066301</v>
      </c>
      <c r="D923" t="s">
        <v>128</v>
      </c>
      <c r="E923">
        <v>141</v>
      </c>
      <c r="F923">
        <v>901</v>
      </c>
      <c r="G923">
        <v>750</v>
      </c>
      <c r="H923">
        <v>216</v>
      </c>
      <c r="I923">
        <v>534</v>
      </c>
      <c r="J923">
        <v>0</v>
      </c>
      <c r="K923">
        <v>8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534</v>
      </c>
      <c r="T923">
        <v>0</v>
      </c>
      <c r="U923">
        <v>0</v>
      </c>
      <c r="V923">
        <v>534</v>
      </c>
      <c r="W923">
        <v>7</v>
      </c>
      <c r="X923">
        <v>3</v>
      </c>
      <c r="Y923">
        <v>4</v>
      </c>
      <c r="Z923">
        <v>0</v>
      </c>
      <c r="AA923">
        <v>527</v>
      </c>
      <c r="AB923">
        <v>203</v>
      </c>
      <c r="AC923">
        <v>42</v>
      </c>
      <c r="AD923">
        <v>26</v>
      </c>
      <c r="AE923">
        <v>40</v>
      </c>
      <c r="AF923">
        <v>1</v>
      </c>
      <c r="AG923">
        <v>0</v>
      </c>
      <c r="AH923">
        <v>0</v>
      </c>
      <c r="AI923">
        <v>21</v>
      </c>
      <c r="AJ923">
        <v>0</v>
      </c>
      <c r="AK923">
        <v>21</v>
      </c>
      <c r="AL923">
        <v>15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1</v>
      </c>
      <c r="AS923">
        <v>0</v>
      </c>
      <c r="AT923">
        <v>9</v>
      </c>
      <c r="AU923">
        <v>0</v>
      </c>
      <c r="AV923">
        <v>1</v>
      </c>
      <c r="AW923">
        <v>6</v>
      </c>
      <c r="AX923">
        <v>0</v>
      </c>
      <c r="AY923">
        <v>1</v>
      </c>
      <c r="AZ923">
        <v>2</v>
      </c>
      <c r="BA923">
        <v>1</v>
      </c>
      <c r="BB923">
        <v>1</v>
      </c>
      <c r="BC923">
        <v>1</v>
      </c>
      <c r="BD923">
        <v>0</v>
      </c>
      <c r="BE923">
        <v>0</v>
      </c>
      <c r="BF923">
        <v>14</v>
      </c>
      <c r="BG923">
        <v>203</v>
      </c>
      <c r="BH923">
        <v>132</v>
      </c>
      <c r="BI923">
        <v>84</v>
      </c>
      <c r="BJ923">
        <v>18</v>
      </c>
      <c r="BK923">
        <v>5</v>
      </c>
      <c r="BL923">
        <v>3</v>
      </c>
      <c r="BM923">
        <v>0</v>
      </c>
      <c r="BN923">
        <v>13</v>
      </c>
      <c r="BO923">
        <v>2</v>
      </c>
      <c r="BP923">
        <v>0</v>
      </c>
      <c r="BQ923">
        <v>0</v>
      </c>
      <c r="BR923">
        <v>3</v>
      </c>
      <c r="BS923">
        <v>0</v>
      </c>
      <c r="BT923">
        <v>2</v>
      </c>
      <c r="BU923">
        <v>0</v>
      </c>
      <c r="BV923">
        <v>0</v>
      </c>
      <c r="BW923">
        <v>0</v>
      </c>
      <c r="BX923">
        <v>0</v>
      </c>
      <c r="BY923">
        <v>1</v>
      </c>
      <c r="BZ923">
        <v>0</v>
      </c>
      <c r="CA923">
        <v>1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132</v>
      </c>
      <c r="CN923">
        <v>18</v>
      </c>
      <c r="CO923">
        <v>14</v>
      </c>
      <c r="CP923">
        <v>1</v>
      </c>
      <c r="CQ923">
        <v>2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1</v>
      </c>
      <c r="DE923">
        <v>18</v>
      </c>
      <c r="DF923">
        <v>24</v>
      </c>
      <c r="DG923">
        <v>11</v>
      </c>
      <c r="DH923">
        <v>2</v>
      </c>
      <c r="DI923">
        <v>0</v>
      </c>
      <c r="DJ923">
        <v>4</v>
      </c>
      <c r="DK923">
        <v>1</v>
      </c>
      <c r="DL923">
        <v>0</v>
      </c>
      <c r="DM923">
        <v>0</v>
      </c>
      <c r="DN923">
        <v>1</v>
      </c>
      <c r="DO923">
        <v>0</v>
      </c>
      <c r="DP923">
        <v>0</v>
      </c>
      <c r="DQ923">
        <v>0</v>
      </c>
      <c r="DR923">
        <v>0</v>
      </c>
      <c r="DS923">
        <v>1</v>
      </c>
      <c r="DT923">
        <v>0</v>
      </c>
      <c r="DU923">
        <v>1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3</v>
      </c>
      <c r="EK923">
        <v>24</v>
      </c>
      <c r="EL923">
        <v>15</v>
      </c>
      <c r="EM923">
        <v>4</v>
      </c>
      <c r="EN923">
        <v>2</v>
      </c>
      <c r="EO923">
        <v>2</v>
      </c>
      <c r="EP923">
        <v>0</v>
      </c>
      <c r="EQ923">
        <v>1</v>
      </c>
      <c r="ER923">
        <v>0</v>
      </c>
      <c r="ES923">
        <v>0</v>
      </c>
      <c r="ET923">
        <v>0</v>
      </c>
      <c r="EU923">
        <v>0</v>
      </c>
      <c r="EV923">
        <v>1</v>
      </c>
      <c r="EW923">
        <v>0</v>
      </c>
      <c r="EX923">
        <v>0</v>
      </c>
      <c r="EY923">
        <v>0</v>
      </c>
      <c r="EZ923">
        <v>2</v>
      </c>
      <c r="FA923">
        <v>1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2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15</v>
      </c>
      <c r="FQ923">
        <v>45</v>
      </c>
      <c r="FR923">
        <v>32</v>
      </c>
      <c r="FS923">
        <v>8</v>
      </c>
      <c r="FT923">
        <v>1</v>
      </c>
      <c r="FU923">
        <v>1</v>
      </c>
      <c r="FV923">
        <v>0</v>
      </c>
      <c r="FW923">
        <v>0</v>
      </c>
      <c r="FX923">
        <v>0</v>
      </c>
      <c r="FY923">
        <v>2</v>
      </c>
      <c r="FZ923">
        <v>0</v>
      </c>
      <c r="GA923">
        <v>0</v>
      </c>
      <c r="GB923">
        <v>0</v>
      </c>
      <c r="GC923">
        <v>0</v>
      </c>
      <c r="GD923">
        <v>0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1</v>
      </c>
      <c r="GU923">
        <v>45</v>
      </c>
      <c r="GV923">
        <v>58</v>
      </c>
      <c r="GW923">
        <v>25</v>
      </c>
      <c r="GX923">
        <v>3</v>
      </c>
      <c r="GY923">
        <v>1</v>
      </c>
      <c r="GZ923">
        <v>2</v>
      </c>
      <c r="HA923">
        <v>0</v>
      </c>
      <c r="HB923">
        <v>1</v>
      </c>
      <c r="HC923">
        <v>11</v>
      </c>
      <c r="HD923">
        <v>0</v>
      </c>
      <c r="HE923">
        <v>1</v>
      </c>
      <c r="HF923">
        <v>1</v>
      </c>
      <c r="HG923">
        <v>2</v>
      </c>
      <c r="HH923">
        <v>0</v>
      </c>
      <c r="HI923">
        <v>0</v>
      </c>
      <c r="HJ923">
        <v>0</v>
      </c>
      <c r="HK923">
        <v>2</v>
      </c>
      <c r="HL923">
        <v>0</v>
      </c>
      <c r="HM923">
        <v>0</v>
      </c>
      <c r="HN923">
        <v>4</v>
      </c>
      <c r="HO923">
        <v>0</v>
      </c>
      <c r="HP923">
        <v>1</v>
      </c>
      <c r="HQ923">
        <v>1</v>
      </c>
      <c r="HR923">
        <v>0</v>
      </c>
      <c r="HS923">
        <v>0</v>
      </c>
      <c r="HT923">
        <v>0</v>
      </c>
      <c r="HU923">
        <v>1</v>
      </c>
      <c r="HV923">
        <v>1</v>
      </c>
      <c r="HW923">
        <v>0</v>
      </c>
      <c r="HX923">
        <v>0</v>
      </c>
      <c r="HY923">
        <v>0</v>
      </c>
      <c r="HZ923">
        <v>1</v>
      </c>
      <c r="IA923">
        <v>58</v>
      </c>
      <c r="IB923">
        <v>31</v>
      </c>
      <c r="IC923">
        <v>17</v>
      </c>
      <c r="ID923">
        <v>0</v>
      </c>
      <c r="IE923">
        <v>0</v>
      </c>
      <c r="IF923">
        <v>0</v>
      </c>
      <c r="IG923">
        <v>0</v>
      </c>
      <c r="IH923">
        <v>0</v>
      </c>
      <c r="II923">
        <v>3</v>
      </c>
      <c r="IJ923">
        <v>1</v>
      </c>
      <c r="IK923">
        <v>2</v>
      </c>
      <c r="IL923">
        <v>0</v>
      </c>
      <c r="IM923">
        <v>0</v>
      </c>
      <c r="IN923">
        <v>0</v>
      </c>
      <c r="IO923">
        <v>0</v>
      </c>
      <c r="IP923">
        <v>1</v>
      </c>
      <c r="IQ923">
        <v>2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1</v>
      </c>
      <c r="IX923">
        <v>0</v>
      </c>
      <c r="IY923">
        <v>1</v>
      </c>
      <c r="IZ923">
        <v>1</v>
      </c>
      <c r="JA923">
        <v>0</v>
      </c>
      <c r="JB923">
        <v>0</v>
      </c>
      <c r="JC923">
        <v>1</v>
      </c>
      <c r="JD923">
        <v>0</v>
      </c>
      <c r="JE923">
        <v>1</v>
      </c>
      <c r="JF923">
        <v>31</v>
      </c>
      <c r="JG923">
        <v>0</v>
      </c>
      <c r="JH923">
        <v>0</v>
      </c>
      <c r="JI923">
        <v>0</v>
      </c>
      <c r="JJ923">
        <v>0</v>
      </c>
      <c r="JK923">
        <v>0</v>
      </c>
      <c r="JL923">
        <v>0</v>
      </c>
      <c r="JM923">
        <v>0</v>
      </c>
      <c r="JN923">
        <v>0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1</v>
      </c>
      <c r="KR923">
        <v>0</v>
      </c>
      <c r="KS923">
        <v>0</v>
      </c>
      <c r="KT923">
        <v>1</v>
      </c>
      <c r="KU923">
        <v>0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1</v>
      </c>
    </row>
    <row r="924" spans="1:332">
      <c r="A924" t="s">
        <v>127</v>
      </c>
      <c r="B924" t="s">
        <v>1</v>
      </c>
      <c r="C924" t="str">
        <f>"066301"</f>
        <v>066301</v>
      </c>
      <c r="D924" t="s">
        <v>121</v>
      </c>
      <c r="E924">
        <v>142</v>
      </c>
      <c r="F924">
        <v>1191</v>
      </c>
      <c r="G924">
        <v>910</v>
      </c>
      <c r="H924">
        <v>460</v>
      </c>
      <c r="I924">
        <v>450</v>
      </c>
      <c r="J924">
        <v>0</v>
      </c>
      <c r="K924">
        <v>9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449</v>
      </c>
      <c r="T924">
        <v>0</v>
      </c>
      <c r="U924">
        <v>0</v>
      </c>
      <c r="V924">
        <v>449</v>
      </c>
      <c r="W924">
        <v>10</v>
      </c>
      <c r="X924">
        <v>5</v>
      </c>
      <c r="Y924">
        <v>5</v>
      </c>
      <c r="Z924">
        <v>0</v>
      </c>
      <c r="AA924">
        <v>439</v>
      </c>
      <c r="AB924">
        <v>196</v>
      </c>
      <c r="AC924">
        <v>38</v>
      </c>
      <c r="AD924">
        <v>25</v>
      </c>
      <c r="AE924">
        <v>29</v>
      </c>
      <c r="AF924">
        <v>0</v>
      </c>
      <c r="AG924">
        <v>0</v>
      </c>
      <c r="AH924">
        <v>2</v>
      </c>
      <c r="AI924">
        <v>29</v>
      </c>
      <c r="AJ924">
        <v>2</v>
      </c>
      <c r="AK924">
        <v>17</v>
      </c>
      <c r="AL924">
        <v>25</v>
      </c>
      <c r="AM924">
        <v>6</v>
      </c>
      <c r="AN924">
        <v>3</v>
      </c>
      <c r="AO924">
        <v>1</v>
      </c>
      <c r="AP924">
        <v>5</v>
      </c>
      <c r="AQ924">
        <v>0</v>
      </c>
      <c r="AR924">
        <v>0</v>
      </c>
      <c r="AS924">
        <v>0</v>
      </c>
      <c r="AT924">
        <v>1</v>
      </c>
      <c r="AU924">
        <v>1</v>
      </c>
      <c r="AV924">
        <v>0</v>
      </c>
      <c r="AW924">
        <v>7</v>
      </c>
      <c r="AX924">
        <v>1</v>
      </c>
      <c r="AY924">
        <v>0</v>
      </c>
      <c r="AZ924">
        <v>0</v>
      </c>
      <c r="BA924">
        <v>0</v>
      </c>
      <c r="BB924">
        <v>1</v>
      </c>
      <c r="BC924">
        <v>0</v>
      </c>
      <c r="BD924">
        <v>1</v>
      </c>
      <c r="BE924">
        <v>0</v>
      </c>
      <c r="BF924">
        <v>2</v>
      </c>
      <c r="BG924">
        <v>196</v>
      </c>
      <c r="BH924">
        <v>91</v>
      </c>
      <c r="BI924">
        <v>47</v>
      </c>
      <c r="BJ924">
        <v>9</v>
      </c>
      <c r="BK924">
        <v>3</v>
      </c>
      <c r="BL924">
        <v>3</v>
      </c>
      <c r="BM924">
        <v>0</v>
      </c>
      <c r="BN924">
        <v>13</v>
      </c>
      <c r="BO924">
        <v>2</v>
      </c>
      <c r="BP924">
        <v>0</v>
      </c>
      <c r="BQ924">
        <v>1</v>
      </c>
      <c r="BR924">
        <v>2</v>
      </c>
      <c r="BS924">
        <v>0</v>
      </c>
      <c r="BT924">
        <v>2</v>
      </c>
      <c r="BU924">
        <v>0</v>
      </c>
      <c r="BV924">
        <v>0</v>
      </c>
      <c r="BW924">
        <v>0</v>
      </c>
      <c r="BX924">
        <v>2</v>
      </c>
      <c r="BY924">
        <v>1</v>
      </c>
      <c r="BZ924">
        <v>0</v>
      </c>
      <c r="CA924">
        <v>4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1</v>
      </c>
      <c r="CK924">
        <v>0</v>
      </c>
      <c r="CL924">
        <v>1</v>
      </c>
      <c r="CM924">
        <v>91</v>
      </c>
      <c r="CN924">
        <v>9</v>
      </c>
      <c r="CO924">
        <v>2</v>
      </c>
      <c r="CP924">
        <v>1</v>
      </c>
      <c r="CQ924">
        <v>0</v>
      </c>
      <c r="CR924">
        <v>0</v>
      </c>
      <c r="CS924">
        <v>0</v>
      </c>
      <c r="CT924">
        <v>0</v>
      </c>
      <c r="CU924">
        <v>1</v>
      </c>
      <c r="CV924">
        <v>2</v>
      </c>
      <c r="CW924">
        <v>0</v>
      </c>
      <c r="CX924">
        <v>1</v>
      </c>
      <c r="CY924">
        <v>0</v>
      </c>
      <c r="CZ924">
        <v>0</v>
      </c>
      <c r="DA924">
        <v>0</v>
      </c>
      <c r="DB924">
        <v>1</v>
      </c>
      <c r="DC924">
        <v>1</v>
      </c>
      <c r="DD924">
        <v>0</v>
      </c>
      <c r="DE924">
        <v>9</v>
      </c>
      <c r="DF924">
        <v>24</v>
      </c>
      <c r="DG924">
        <v>14</v>
      </c>
      <c r="DH924">
        <v>0</v>
      </c>
      <c r="DI924">
        <v>2</v>
      </c>
      <c r="DJ924">
        <v>1</v>
      </c>
      <c r="DK924">
        <v>1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1</v>
      </c>
      <c r="DX924">
        <v>0</v>
      </c>
      <c r="DY924">
        <v>0</v>
      </c>
      <c r="DZ924">
        <v>0</v>
      </c>
      <c r="EA924">
        <v>1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2</v>
      </c>
      <c r="EI924">
        <v>0</v>
      </c>
      <c r="EJ924">
        <v>2</v>
      </c>
      <c r="EK924">
        <v>24</v>
      </c>
      <c r="EL924">
        <v>7</v>
      </c>
      <c r="EM924">
        <v>1</v>
      </c>
      <c r="EN924">
        <v>3</v>
      </c>
      <c r="EO924">
        <v>0</v>
      </c>
      <c r="EP924">
        <v>2</v>
      </c>
      <c r="EQ924">
        <v>0</v>
      </c>
      <c r="ER924">
        <v>0</v>
      </c>
      <c r="ES924">
        <v>0</v>
      </c>
      <c r="ET924">
        <v>0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1</v>
      </c>
      <c r="FP924">
        <v>7</v>
      </c>
      <c r="FQ924">
        <v>49</v>
      </c>
      <c r="FR924">
        <v>30</v>
      </c>
      <c r="FS924">
        <v>15</v>
      </c>
      <c r="FT924">
        <v>0</v>
      </c>
      <c r="FU924">
        <v>1</v>
      </c>
      <c r="FV924">
        <v>0</v>
      </c>
      <c r="FW924">
        <v>0</v>
      </c>
      <c r="FX924">
        <v>0</v>
      </c>
      <c r="FY924">
        <v>0</v>
      </c>
      <c r="FZ924">
        <v>1</v>
      </c>
      <c r="GA924">
        <v>0</v>
      </c>
      <c r="GB924">
        <v>0</v>
      </c>
      <c r="GC924">
        <v>0</v>
      </c>
      <c r="GD924">
        <v>0</v>
      </c>
      <c r="GE924">
        <v>0</v>
      </c>
      <c r="GF924">
        <v>0</v>
      </c>
      <c r="GG924">
        <v>0</v>
      </c>
      <c r="GH924">
        <v>0</v>
      </c>
      <c r="GI924">
        <v>0</v>
      </c>
      <c r="GJ924">
        <v>0</v>
      </c>
      <c r="GK924">
        <v>0</v>
      </c>
      <c r="GL924">
        <v>0</v>
      </c>
      <c r="GM924">
        <v>0</v>
      </c>
      <c r="GN924">
        <v>0</v>
      </c>
      <c r="GO924">
        <v>1</v>
      </c>
      <c r="GP924">
        <v>0</v>
      </c>
      <c r="GQ924">
        <v>0</v>
      </c>
      <c r="GR924">
        <v>0</v>
      </c>
      <c r="GS924">
        <v>0</v>
      </c>
      <c r="GT924">
        <v>1</v>
      </c>
      <c r="GU924">
        <v>49</v>
      </c>
      <c r="GV924">
        <v>41</v>
      </c>
      <c r="GW924">
        <v>18</v>
      </c>
      <c r="GX924">
        <v>2</v>
      </c>
      <c r="GY924">
        <v>1</v>
      </c>
      <c r="GZ924">
        <v>2</v>
      </c>
      <c r="HA924">
        <v>3</v>
      </c>
      <c r="HB924">
        <v>1</v>
      </c>
      <c r="HC924">
        <v>4</v>
      </c>
      <c r="HD924">
        <v>0</v>
      </c>
      <c r="HE924">
        <v>0</v>
      </c>
      <c r="HF924">
        <v>0</v>
      </c>
      <c r="HG924">
        <v>1</v>
      </c>
      <c r="HH924">
        <v>3</v>
      </c>
      <c r="HI924">
        <v>1</v>
      </c>
      <c r="HJ924">
        <v>0</v>
      </c>
      <c r="HK924">
        <v>0</v>
      </c>
      <c r="HL924">
        <v>0</v>
      </c>
      <c r="HM924">
        <v>0</v>
      </c>
      <c r="HN924">
        <v>0</v>
      </c>
      <c r="HO924">
        <v>1</v>
      </c>
      <c r="HP924">
        <v>0</v>
      </c>
      <c r="HQ924">
        <v>0</v>
      </c>
      <c r="HR924">
        <v>2</v>
      </c>
      <c r="HS924">
        <v>0</v>
      </c>
      <c r="HT924">
        <v>0</v>
      </c>
      <c r="HU924">
        <v>1</v>
      </c>
      <c r="HV924">
        <v>1</v>
      </c>
      <c r="HW924">
        <v>0</v>
      </c>
      <c r="HX924">
        <v>0</v>
      </c>
      <c r="HY924">
        <v>0</v>
      </c>
      <c r="HZ924">
        <v>0</v>
      </c>
      <c r="IA924">
        <v>41</v>
      </c>
      <c r="IB924">
        <v>20</v>
      </c>
      <c r="IC924">
        <v>12</v>
      </c>
      <c r="ID924">
        <v>2</v>
      </c>
      <c r="IE924">
        <v>1</v>
      </c>
      <c r="IF924">
        <v>1</v>
      </c>
      <c r="IG924">
        <v>0</v>
      </c>
      <c r="IH924">
        <v>0</v>
      </c>
      <c r="II924">
        <v>0</v>
      </c>
      <c r="IJ924">
        <v>0</v>
      </c>
      <c r="IK924">
        <v>0</v>
      </c>
      <c r="IL924">
        <v>0</v>
      </c>
      <c r="IM924">
        <v>1</v>
      </c>
      <c r="IN924">
        <v>0</v>
      </c>
      <c r="IO924">
        <v>0</v>
      </c>
      <c r="IP924">
        <v>1</v>
      </c>
      <c r="IQ924">
        <v>0</v>
      </c>
      <c r="IR924">
        <v>0</v>
      </c>
      <c r="IS924">
        <v>1</v>
      </c>
      <c r="IT924">
        <v>0</v>
      </c>
      <c r="IU924">
        <v>0</v>
      </c>
      <c r="IV924">
        <v>0</v>
      </c>
      <c r="IW924">
        <v>1</v>
      </c>
      <c r="IX924">
        <v>0</v>
      </c>
      <c r="IY924">
        <v>0</v>
      </c>
      <c r="IZ924">
        <v>0</v>
      </c>
      <c r="JA924">
        <v>0</v>
      </c>
      <c r="JB924">
        <v>0</v>
      </c>
      <c r="JC924">
        <v>0</v>
      </c>
      <c r="JD924">
        <v>0</v>
      </c>
      <c r="JE924">
        <v>0</v>
      </c>
      <c r="JF924">
        <v>20</v>
      </c>
      <c r="JG924">
        <v>1</v>
      </c>
      <c r="JH924">
        <v>0</v>
      </c>
      <c r="JI924">
        <v>0</v>
      </c>
      <c r="JJ924">
        <v>0</v>
      </c>
      <c r="JK924">
        <v>0</v>
      </c>
      <c r="JL924">
        <v>0</v>
      </c>
      <c r="JM924">
        <v>0</v>
      </c>
      <c r="JN924">
        <v>1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0</v>
      </c>
      <c r="JV924">
        <v>0</v>
      </c>
      <c r="JW924">
        <v>0</v>
      </c>
      <c r="JX924">
        <v>1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1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1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1</v>
      </c>
    </row>
    <row r="925" spans="1:332">
      <c r="A925" t="s">
        <v>126</v>
      </c>
      <c r="B925" t="s">
        <v>1</v>
      </c>
      <c r="C925" t="str">
        <f>"066301"</f>
        <v>066301</v>
      </c>
      <c r="D925" t="s">
        <v>125</v>
      </c>
      <c r="E925">
        <v>143</v>
      </c>
      <c r="F925">
        <v>1071</v>
      </c>
      <c r="G925">
        <v>830</v>
      </c>
      <c r="H925">
        <v>290</v>
      </c>
      <c r="I925">
        <v>540</v>
      </c>
      <c r="J925">
        <v>1</v>
      </c>
      <c r="K925">
        <v>4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540</v>
      </c>
      <c r="T925">
        <v>0</v>
      </c>
      <c r="U925">
        <v>0</v>
      </c>
      <c r="V925">
        <v>540</v>
      </c>
      <c r="W925">
        <v>8</v>
      </c>
      <c r="X925">
        <v>6</v>
      </c>
      <c r="Y925">
        <v>2</v>
      </c>
      <c r="Z925">
        <v>0</v>
      </c>
      <c r="AA925">
        <v>532</v>
      </c>
      <c r="AB925">
        <v>265</v>
      </c>
      <c r="AC925">
        <v>50</v>
      </c>
      <c r="AD925">
        <v>20</v>
      </c>
      <c r="AE925">
        <v>55</v>
      </c>
      <c r="AF925">
        <v>3</v>
      </c>
      <c r="AG925">
        <v>4</v>
      </c>
      <c r="AH925">
        <v>1</v>
      </c>
      <c r="AI925">
        <v>32</v>
      </c>
      <c r="AJ925">
        <v>0</v>
      </c>
      <c r="AK925">
        <v>26</v>
      </c>
      <c r="AL925">
        <v>43</v>
      </c>
      <c r="AM925">
        <v>3</v>
      </c>
      <c r="AN925">
        <v>4</v>
      </c>
      <c r="AO925">
        <v>0</v>
      </c>
      <c r="AP925">
        <v>0</v>
      </c>
      <c r="AQ925">
        <v>0</v>
      </c>
      <c r="AR925">
        <v>0</v>
      </c>
      <c r="AS925">
        <v>1</v>
      </c>
      <c r="AT925">
        <v>1</v>
      </c>
      <c r="AU925">
        <v>0</v>
      </c>
      <c r="AV925">
        <v>0</v>
      </c>
      <c r="AW925">
        <v>6</v>
      </c>
      <c r="AX925">
        <v>0</v>
      </c>
      <c r="AY925">
        <v>0</v>
      </c>
      <c r="AZ925">
        <v>1</v>
      </c>
      <c r="BA925">
        <v>1</v>
      </c>
      <c r="BB925">
        <v>0</v>
      </c>
      <c r="BC925">
        <v>0</v>
      </c>
      <c r="BD925">
        <v>2</v>
      </c>
      <c r="BE925">
        <v>0</v>
      </c>
      <c r="BF925">
        <v>12</v>
      </c>
      <c r="BG925">
        <v>265</v>
      </c>
      <c r="BH925">
        <v>124</v>
      </c>
      <c r="BI925">
        <v>79</v>
      </c>
      <c r="BJ925">
        <v>12</v>
      </c>
      <c r="BK925">
        <v>8</v>
      </c>
      <c r="BL925">
        <v>8</v>
      </c>
      <c r="BM925">
        <v>0</v>
      </c>
      <c r="BN925">
        <v>6</v>
      </c>
      <c r="BO925">
        <v>1</v>
      </c>
      <c r="BP925">
        <v>2</v>
      </c>
      <c r="BQ925">
        <v>0</v>
      </c>
      <c r="BR925">
        <v>2</v>
      </c>
      <c r="BS925">
        <v>0</v>
      </c>
      <c r="BT925">
        <v>2</v>
      </c>
      <c r="BU925">
        <v>0</v>
      </c>
      <c r="BV925">
        <v>0</v>
      </c>
      <c r="BW925">
        <v>0</v>
      </c>
      <c r="BX925">
        <v>0</v>
      </c>
      <c r="BY925">
        <v>1</v>
      </c>
      <c r="BZ925">
        <v>0</v>
      </c>
      <c r="CA925">
        <v>1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1</v>
      </c>
      <c r="CJ925">
        <v>0</v>
      </c>
      <c r="CK925">
        <v>1</v>
      </c>
      <c r="CL925">
        <v>0</v>
      </c>
      <c r="CM925">
        <v>124</v>
      </c>
      <c r="CN925">
        <v>16</v>
      </c>
      <c r="CO925">
        <v>9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1</v>
      </c>
      <c r="CW925">
        <v>2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2</v>
      </c>
      <c r="DD925">
        <v>2</v>
      </c>
      <c r="DE925">
        <v>16</v>
      </c>
      <c r="DF925">
        <v>21</v>
      </c>
      <c r="DG925">
        <v>6</v>
      </c>
      <c r="DH925">
        <v>4</v>
      </c>
      <c r="DI925">
        <v>4</v>
      </c>
      <c r="DJ925">
        <v>3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1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2</v>
      </c>
      <c r="EB925">
        <v>1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21</v>
      </c>
      <c r="EL925">
        <v>7</v>
      </c>
      <c r="EM925">
        <v>3</v>
      </c>
      <c r="EN925">
        <v>1</v>
      </c>
      <c r="EO925">
        <v>0</v>
      </c>
      <c r="EP925">
        <v>0</v>
      </c>
      <c r="EQ925">
        <v>1</v>
      </c>
      <c r="ER925">
        <v>0</v>
      </c>
      <c r="ES925">
        <v>0</v>
      </c>
      <c r="ET925">
        <v>1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1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0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7</v>
      </c>
      <c r="FQ925">
        <v>49</v>
      </c>
      <c r="FR925">
        <v>25</v>
      </c>
      <c r="FS925">
        <v>16</v>
      </c>
      <c r="FT925">
        <v>2</v>
      </c>
      <c r="FU925">
        <v>2</v>
      </c>
      <c r="FV925">
        <v>0</v>
      </c>
      <c r="FW925">
        <v>0</v>
      </c>
      <c r="FX925">
        <v>0</v>
      </c>
      <c r="FY925">
        <v>1</v>
      </c>
      <c r="FZ925">
        <v>0</v>
      </c>
      <c r="GA925">
        <v>0</v>
      </c>
      <c r="GB925">
        <v>0</v>
      </c>
      <c r="GC925">
        <v>0</v>
      </c>
      <c r="GD925">
        <v>2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1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49</v>
      </c>
      <c r="GV925">
        <v>27</v>
      </c>
      <c r="GW925">
        <v>14</v>
      </c>
      <c r="GX925">
        <v>2</v>
      </c>
      <c r="GY925">
        <v>0</v>
      </c>
      <c r="GZ925">
        <v>0</v>
      </c>
      <c r="HA925">
        <v>0</v>
      </c>
      <c r="HB925">
        <v>0</v>
      </c>
      <c r="HC925">
        <v>2</v>
      </c>
      <c r="HD925">
        <v>1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2</v>
      </c>
      <c r="HN925">
        <v>0</v>
      </c>
      <c r="HO925">
        <v>0</v>
      </c>
      <c r="HP925">
        <v>2</v>
      </c>
      <c r="HQ925">
        <v>0</v>
      </c>
      <c r="HR925">
        <v>1</v>
      </c>
      <c r="HS925">
        <v>0</v>
      </c>
      <c r="HT925">
        <v>0</v>
      </c>
      <c r="HU925">
        <v>1</v>
      </c>
      <c r="HV925">
        <v>1</v>
      </c>
      <c r="HW925">
        <v>0</v>
      </c>
      <c r="HX925">
        <v>0</v>
      </c>
      <c r="HY925">
        <v>1</v>
      </c>
      <c r="HZ925">
        <v>0</v>
      </c>
      <c r="IA925">
        <v>27</v>
      </c>
      <c r="IB925">
        <v>23</v>
      </c>
      <c r="IC925">
        <v>13</v>
      </c>
      <c r="ID925">
        <v>2</v>
      </c>
      <c r="IE925">
        <v>1</v>
      </c>
      <c r="IF925">
        <v>0</v>
      </c>
      <c r="IG925">
        <v>1</v>
      </c>
      <c r="IH925">
        <v>4</v>
      </c>
      <c r="II925">
        <v>0</v>
      </c>
      <c r="IJ925">
        <v>0</v>
      </c>
      <c r="IK925">
        <v>1</v>
      </c>
      <c r="IL925">
        <v>1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</v>
      </c>
      <c r="JF925">
        <v>23</v>
      </c>
      <c r="JG925">
        <v>0</v>
      </c>
      <c r="JH925">
        <v>0</v>
      </c>
      <c r="JI925">
        <v>0</v>
      </c>
      <c r="JJ925">
        <v>0</v>
      </c>
      <c r="JK925">
        <v>0</v>
      </c>
      <c r="JL925">
        <v>0</v>
      </c>
      <c r="JM925">
        <v>0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0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</row>
    <row r="926" spans="1:332">
      <c r="A926" t="s">
        <v>124</v>
      </c>
      <c r="B926" t="s">
        <v>1</v>
      </c>
      <c r="C926" t="str">
        <f>"066301"</f>
        <v>066301</v>
      </c>
      <c r="D926" t="s">
        <v>123</v>
      </c>
      <c r="E926">
        <v>144</v>
      </c>
      <c r="F926">
        <v>1106</v>
      </c>
      <c r="G926">
        <v>849</v>
      </c>
      <c r="H926">
        <v>227</v>
      </c>
      <c r="I926">
        <v>622</v>
      </c>
      <c r="J926">
        <v>0</v>
      </c>
      <c r="K926">
        <v>2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622</v>
      </c>
      <c r="T926">
        <v>0</v>
      </c>
      <c r="U926">
        <v>0</v>
      </c>
      <c r="V926">
        <v>622</v>
      </c>
      <c r="W926">
        <v>9</v>
      </c>
      <c r="X926">
        <v>9</v>
      </c>
      <c r="Y926">
        <v>0</v>
      </c>
      <c r="Z926">
        <v>0</v>
      </c>
      <c r="AA926">
        <v>613</v>
      </c>
      <c r="AB926">
        <v>323</v>
      </c>
      <c r="AC926">
        <v>58</v>
      </c>
      <c r="AD926">
        <v>20</v>
      </c>
      <c r="AE926">
        <v>89</v>
      </c>
      <c r="AF926">
        <v>4</v>
      </c>
      <c r="AG926">
        <v>2</v>
      </c>
      <c r="AH926">
        <v>2</v>
      </c>
      <c r="AI926">
        <v>31</v>
      </c>
      <c r="AJ926">
        <v>0</v>
      </c>
      <c r="AK926">
        <v>32</v>
      </c>
      <c r="AL926">
        <v>43</v>
      </c>
      <c r="AM926">
        <v>5</v>
      </c>
      <c r="AN926">
        <v>4</v>
      </c>
      <c r="AO926">
        <v>1</v>
      </c>
      <c r="AP926">
        <v>0</v>
      </c>
      <c r="AQ926">
        <v>0</v>
      </c>
      <c r="AR926">
        <v>1</v>
      </c>
      <c r="AS926">
        <v>1</v>
      </c>
      <c r="AT926">
        <v>2</v>
      </c>
      <c r="AU926">
        <v>0</v>
      </c>
      <c r="AV926">
        <v>2</v>
      </c>
      <c r="AW926">
        <v>1</v>
      </c>
      <c r="AX926">
        <v>0</v>
      </c>
      <c r="AY926">
        <v>0</v>
      </c>
      <c r="AZ926">
        <v>2</v>
      </c>
      <c r="BA926">
        <v>1</v>
      </c>
      <c r="BB926">
        <v>0</v>
      </c>
      <c r="BC926">
        <v>1</v>
      </c>
      <c r="BD926">
        <v>0</v>
      </c>
      <c r="BE926">
        <v>1</v>
      </c>
      <c r="BF926">
        <v>20</v>
      </c>
      <c r="BG926">
        <v>323</v>
      </c>
      <c r="BH926">
        <v>137</v>
      </c>
      <c r="BI926">
        <v>82</v>
      </c>
      <c r="BJ926">
        <v>21</v>
      </c>
      <c r="BK926">
        <v>9</v>
      </c>
      <c r="BL926">
        <v>4</v>
      </c>
      <c r="BM926">
        <v>1</v>
      </c>
      <c r="BN926">
        <v>13</v>
      </c>
      <c r="BO926">
        <v>1</v>
      </c>
      <c r="BP926">
        <v>0</v>
      </c>
      <c r="BQ926">
        <v>0</v>
      </c>
      <c r="BR926">
        <v>1</v>
      </c>
      <c r="BS926">
        <v>1</v>
      </c>
      <c r="BT926">
        <v>1</v>
      </c>
      <c r="BU926">
        <v>0</v>
      </c>
      <c r="BV926">
        <v>0</v>
      </c>
      <c r="BW926">
        <v>0</v>
      </c>
      <c r="BX926">
        <v>0</v>
      </c>
      <c r="BY926">
        <v>2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1</v>
      </c>
      <c r="CL926">
        <v>0</v>
      </c>
      <c r="CM926">
        <v>137</v>
      </c>
      <c r="CN926">
        <v>14</v>
      </c>
      <c r="CO926">
        <v>7</v>
      </c>
      <c r="CP926">
        <v>1</v>
      </c>
      <c r="CQ926">
        <v>1</v>
      </c>
      <c r="CR926">
        <v>4</v>
      </c>
      <c r="CS926">
        <v>0</v>
      </c>
      <c r="CT926">
        <v>1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14</v>
      </c>
      <c r="DF926">
        <v>21</v>
      </c>
      <c r="DG926">
        <v>12</v>
      </c>
      <c r="DH926">
        <v>3</v>
      </c>
      <c r="DI926">
        <v>1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1</v>
      </c>
      <c r="DP926">
        <v>1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1</v>
      </c>
      <c r="EG926">
        <v>1</v>
      </c>
      <c r="EH926">
        <v>0</v>
      </c>
      <c r="EI926">
        <v>1</v>
      </c>
      <c r="EJ926">
        <v>0</v>
      </c>
      <c r="EK926">
        <v>21</v>
      </c>
      <c r="EL926">
        <v>11</v>
      </c>
      <c r="EM926">
        <v>3</v>
      </c>
      <c r="EN926">
        <v>2</v>
      </c>
      <c r="EO926">
        <v>1</v>
      </c>
      <c r="EP926">
        <v>1</v>
      </c>
      <c r="EQ926">
        <v>0</v>
      </c>
      <c r="ER926">
        <v>0</v>
      </c>
      <c r="ES926">
        <v>0</v>
      </c>
      <c r="ET926">
        <v>1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1</v>
      </c>
      <c r="FB926">
        <v>0</v>
      </c>
      <c r="FC926">
        <v>0</v>
      </c>
      <c r="FD926">
        <v>0</v>
      </c>
      <c r="FE926">
        <v>0</v>
      </c>
      <c r="FF926">
        <v>0</v>
      </c>
      <c r="FG926">
        <v>0</v>
      </c>
      <c r="FH926">
        <v>1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1</v>
      </c>
      <c r="FP926">
        <v>11</v>
      </c>
      <c r="FQ926">
        <v>44</v>
      </c>
      <c r="FR926">
        <v>15</v>
      </c>
      <c r="FS926">
        <v>11</v>
      </c>
      <c r="FT926">
        <v>0</v>
      </c>
      <c r="FU926">
        <v>2</v>
      </c>
      <c r="FV926">
        <v>0</v>
      </c>
      <c r="FW926">
        <v>1</v>
      </c>
      <c r="FX926">
        <v>3</v>
      </c>
      <c r="FY926">
        <v>5</v>
      </c>
      <c r="FZ926">
        <v>1</v>
      </c>
      <c r="GA926">
        <v>1</v>
      </c>
      <c r="GB926">
        <v>1</v>
      </c>
      <c r="GC926">
        <v>0</v>
      </c>
      <c r="GD926">
        <v>0</v>
      </c>
      <c r="GE926">
        <v>0</v>
      </c>
      <c r="GF926">
        <v>0</v>
      </c>
      <c r="GG926">
        <v>0</v>
      </c>
      <c r="GH926">
        <v>0</v>
      </c>
      <c r="GI926">
        <v>0</v>
      </c>
      <c r="GJ926">
        <v>0</v>
      </c>
      <c r="GK926">
        <v>0</v>
      </c>
      <c r="GL926">
        <v>1</v>
      </c>
      <c r="GM926">
        <v>1</v>
      </c>
      <c r="GN926">
        <v>0</v>
      </c>
      <c r="GO926">
        <v>0</v>
      </c>
      <c r="GP926">
        <v>1</v>
      </c>
      <c r="GQ926">
        <v>0</v>
      </c>
      <c r="GR926">
        <v>0</v>
      </c>
      <c r="GS926">
        <v>1</v>
      </c>
      <c r="GT926">
        <v>0</v>
      </c>
      <c r="GU926">
        <v>44</v>
      </c>
      <c r="GV926">
        <v>43</v>
      </c>
      <c r="GW926">
        <v>22</v>
      </c>
      <c r="GX926">
        <v>3</v>
      </c>
      <c r="GY926">
        <v>2</v>
      </c>
      <c r="GZ926">
        <v>0</v>
      </c>
      <c r="HA926">
        <v>1</v>
      </c>
      <c r="HB926">
        <v>1</v>
      </c>
      <c r="HC926">
        <v>4</v>
      </c>
      <c r="HD926">
        <v>1</v>
      </c>
      <c r="HE926">
        <v>0</v>
      </c>
      <c r="HF926">
        <v>0</v>
      </c>
      <c r="HG926">
        <v>0</v>
      </c>
      <c r="HH926">
        <v>0</v>
      </c>
      <c r="HI926">
        <v>0</v>
      </c>
      <c r="HJ926">
        <v>1</v>
      </c>
      <c r="HK926">
        <v>1</v>
      </c>
      <c r="HL926">
        <v>0</v>
      </c>
      <c r="HM926">
        <v>2</v>
      </c>
      <c r="HN926">
        <v>0</v>
      </c>
      <c r="HO926">
        <v>0</v>
      </c>
      <c r="HP926">
        <v>0</v>
      </c>
      <c r="HQ926">
        <v>0</v>
      </c>
      <c r="HR926">
        <v>1</v>
      </c>
      <c r="HS926">
        <v>0</v>
      </c>
      <c r="HT926">
        <v>0</v>
      </c>
      <c r="HU926">
        <v>1</v>
      </c>
      <c r="HV926">
        <v>1</v>
      </c>
      <c r="HW926">
        <v>2</v>
      </c>
      <c r="HX926">
        <v>0</v>
      </c>
      <c r="HY926">
        <v>0</v>
      </c>
      <c r="HZ926">
        <v>0</v>
      </c>
      <c r="IA926">
        <v>43</v>
      </c>
      <c r="IB926">
        <v>17</v>
      </c>
      <c r="IC926">
        <v>11</v>
      </c>
      <c r="ID926">
        <v>0</v>
      </c>
      <c r="IE926">
        <v>2</v>
      </c>
      <c r="IF926">
        <v>1</v>
      </c>
      <c r="IG926">
        <v>0</v>
      </c>
      <c r="IH926">
        <v>1</v>
      </c>
      <c r="II926">
        <v>0</v>
      </c>
      <c r="IJ926">
        <v>1</v>
      </c>
      <c r="IK926">
        <v>0</v>
      </c>
      <c r="IL926">
        <v>0</v>
      </c>
      <c r="IM926">
        <v>0</v>
      </c>
      <c r="IN926">
        <v>0</v>
      </c>
      <c r="IO926">
        <v>0</v>
      </c>
      <c r="IP926">
        <v>0</v>
      </c>
      <c r="IQ926">
        <v>0</v>
      </c>
      <c r="IR926">
        <v>0</v>
      </c>
      <c r="IS926">
        <v>1</v>
      </c>
      <c r="IT926">
        <v>0</v>
      </c>
      <c r="IU926">
        <v>0</v>
      </c>
      <c r="IV926">
        <v>0</v>
      </c>
      <c r="IW926">
        <v>0</v>
      </c>
      <c r="IX926">
        <v>0</v>
      </c>
      <c r="IY926">
        <v>0</v>
      </c>
      <c r="IZ926">
        <v>0</v>
      </c>
      <c r="JA926">
        <v>0</v>
      </c>
      <c r="JB926">
        <v>0</v>
      </c>
      <c r="JC926">
        <v>0</v>
      </c>
      <c r="JD926">
        <v>0</v>
      </c>
      <c r="JE926">
        <v>0</v>
      </c>
      <c r="JF926">
        <v>17</v>
      </c>
      <c r="JG926">
        <v>1</v>
      </c>
      <c r="JH926">
        <v>0</v>
      </c>
      <c r="JI926">
        <v>0</v>
      </c>
      <c r="JJ926">
        <v>0</v>
      </c>
      <c r="JK926">
        <v>0</v>
      </c>
      <c r="JL926">
        <v>0</v>
      </c>
      <c r="JM926">
        <v>0</v>
      </c>
      <c r="JN926">
        <v>1</v>
      </c>
      <c r="JO926">
        <v>0</v>
      </c>
      <c r="JP926">
        <v>0</v>
      </c>
      <c r="JQ926">
        <v>0</v>
      </c>
      <c r="JR926">
        <v>0</v>
      </c>
      <c r="JS926">
        <v>0</v>
      </c>
      <c r="JT926">
        <v>0</v>
      </c>
      <c r="JU926">
        <v>0</v>
      </c>
      <c r="JV926">
        <v>0</v>
      </c>
      <c r="JW926">
        <v>0</v>
      </c>
      <c r="JX926">
        <v>1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2</v>
      </c>
      <c r="KR926">
        <v>0</v>
      </c>
      <c r="KS926">
        <v>0</v>
      </c>
      <c r="KT926">
        <v>0</v>
      </c>
      <c r="KU926">
        <v>1</v>
      </c>
      <c r="KV926">
        <v>0</v>
      </c>
      <c r="KW926">
        <v>0</v>
      </c>
      <c r="KX926">
        <v>0</v>
      </c>
      <c r="KY926">
        <v>0</v>
      </c>
      <c r="KZ926">
        <v>1</v>
      </c>
      <c r="LA926">
        <v>0</v>
      </c>
      <c r="LB926">
        <v>0</v>
      </c>
      <c r="LC926">
        <v>0</v>
      </c>
      <c r="LD926">
        <v>0</v>
      </c>
      <c r="LE926">
        <v>0</v>
      </c>
      <c r="LF926">
        <v>0</v>
      </c>
      <c r="LG926">
        <v>0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0</v>
      </c>
      <c r="LT926">
        <v>2</v>
      </c>
    </row>
    <row r="927" spans="1:332">
      <c r="A927" t="s">
        <v>122</v>
      </c>
      <c r="B927" t="s">
        <v>1</v>
      </c>
      <c r="C927" t="str">
        <f>"066301"</f>
        <v>066301</v>
      </c>
      <c r="D927" t="s">
        <v>121</v>
      </c>
      <c r="E927">
        <v>145</v>
      </c>
      <c r="F927">
        <v>1197</v>
      </c>
      <c r="G927">
        <v>929</v>
      </c>
      <c r="H927">
        <v>385</v>
      </c>
      <c r="I927">
        <v>544</v>
      </c>
      <c r="J927">
        <v>1</v>
      </c>
      <c r="K927">
        <v>1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544</v>
      </c>
      <c r="T927">
        <v>0</v>
      </c>
      <c r="U927">
        <v>0</v>
      </c>
      <c r="V927">
        <v>544</v>
      </c>
      <c r="W927">
        <v>11</v>
      </c>
      <c r="X927">
        <v>8</v>
      </c>
      <c r="Y927">
        <v>3</v>
      </c>
      <c r="Z927">
        <v>0</v>
      </c>
      <c r="AA927">
        <v>533</v>
      </c>
      <c r="AB927">
        <v>218</v>
      </c>
      <c r="AC927">
        <v>57</v>
      </c>
      <c r="AD927">
        <v>28</v>
      </c>
      <c r="AE927">
        <v>26</v>
      </c>
      <c r="AF927">
        <v>1</v>
      </c>
      <c r="AG927">
        <v>3</v>
      </c>
      <c r="AH927">
        <v>0</v>
      </c>
      <c r="AI927">
        <v>24</v>
      </c>
      <c r="AJ927">
        <v>1</v>
      </c>
      <c r="AK927">
        <v>14</v>
      </c>
      <c r="AL927">
        <v>37</v>
      </c>
      <c r="AM927">
        <v>1</v>
      </c>
      <c r="AN927">
        <v>0</v>
      </c>
      <c r="AO927">
        <v>0</v>
      </c>
      <c r="AP927">
        <v>0</v>
      </c>
      <c r="AQ927">
        <v>2</v>
      </c>
      <c r="AR927">
        <v>3</v>
      </c>
      <c r="AS927">
        <v>0</v>
      </c>
      <c r="AT927">
        <v>0</v>
      </c>
      <c r="AU927">
        <v>0</v>
      </c>
      <c r="AV927">
        <v>0</v>
      </c>
      <c r="AW927">
        <v>6</v>
      </c>
      <c r="AX927">
        <v>1</v>
      </c>
      <c r="AY927">
        <v>1</v>
      </c>
      <c r="AZ927">
        <v>2</v>
      </c>
      <c r="BA927">
        <v>0</v>
      </c>
      <c r="BB927">
        <v>2</v>
      </c>
      <c r="BC927">
        <v>0</v>
      </c>
      <c r="BD927">
        <v>0</v>
      </c>
      <c r="BE927">
        <v>2</v>
      </c>
      <c r="BF927">
        <v>7</v>
      </c>
      <c r="BG927">
        <v>218</v>
      </c>
      <c r="BH927">
        <v>131</v>
      </c>
      <c r="BI927">
        <v>78</v>
      </c>
      <c r="BJ927">
        <v>15</v>
      </c>
      <c r="BK927">
        <v>4</v>
      </c>
      <c r="BL927">
        <v>3</v>
      </c>
      <c r="BM927">
        <v>0</v>
      </c>
      <c r="BN927">
        <v>14</v>
      </c>
      <c r="BO927">
        <v>5</v>
      </c>
      <c r="BP927">
        <v>1</v>
      </c>
      <c r="BQ927">
        <v>1</v>
      </c>
      <c r="BR927">
        <v>3</v>
      </c>
      <c r="BS927">
        <v>0</v>
      </c>
      <c r="BT927">
        <v>1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1</v>
      </c>
      <c r="CB927">
        <v>0</v>
      </c>
      <c r="CC927">
        <v>1</v>
      </c>
      <c r="CD927">
        <v>0</v>
      </c>
      <c r="CE927">
        <v>1</v>
      </c>
      <c r="CF927">
        <v>0</v>
      </c>
      <c r="CG927">
        <v>0</v>
      </c>
      <c r="CH927">
        <v>0</v>
      </c>
      <c r="CI927">
        <v>1</v>
      </c>
      <c r="CJ927">
        <v>0</v>
      </c>
      <c r="CK927">
        <v>1</v>
      </c>
      <c r="CL927">
        <v>1</v>
      </c>
      <c r="CM927">
        <v>131</v>
      </c>
      <c r="CN927">
        <v>23</v>
      </c>
      <c r="CO927">
        <v>12</v>
      </c>
      <c r="CP927">
        <v>5</v>
      </c>
      <c r="CQ927">
        <v>2</v>
      </c>
      <c r="CR927">
        <v>1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1</v>
      </c>
      <c r="CZ927">
        <v>0</v>
      </c>
      <c r="DA927">
        <v>0</v>
      </c>
      <c r="DB927">
        <v>0</v>
      </c>
      <c r="DC927">
        <v>0</v>
      </c>
      <c r="DD927">
        <v>2</v>
      </c>
      <c r="DE927">
        <v>23</v>
      </c>
      <c r="DF927">
        <v>29</v>
      </c>
      <c r="DG927">
        <v>9</v>
      </c>
      <c r="DH927">
        <v>0</v>
      </c>
      <c r="DI927">
        <v>7</v>
      </c>
      <c r="DJ927">
        <v>3</v>
      </c>
      <c r="DK927">
        <v>2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2</v>
      </c>
      <c r="DR927">
        <v>0</v>
      </c>
      <c r="DS927">
        <v>1</v>
      </c>
      <c r="DT927">
        <v>1</v>
      </c>
      <c r="DU927">
        <v>1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1</v>
      </c>
      <c r="EC927">
        <v>0</v>
      </c>
      <c r="ED927">
        <v>0</v>
      </c>
      <c r="EE927">
        <v>1</v>
      </c>
      <c r="EF927">
        <v>0</v>
      </c>
      <c r="EG927">
        <v>0</v>
      </c>
      <c r="EH927">
        <v>1</v>
      </c>
      <c r="EI927">
        <v>0</v>
      </c>
      <c r="EJ927">
        <v>0</v>
      </c>
      <c r="EK927">
        <v>29</v>
      </c>
      <c r="EL927">
        <v>7</v>
      </c>
      <c r="EM927">
        <v>2</v>
      </c>
      <c r="EN927">
        <v>1</v>
      </c>
      <c r="EO927">
        <v>0</v>
      </c>
      <c r="EP927">
        <v>0</v>
      </c>
      <c r="EQ927">
        <v>0</v>
      </c>
      <c r="ER927">
        <v>1</v>
      </c>
      <c r="ES927">
        <v>0</v>
      </c>
      <c r="ET927">
        <v>0</v>
      </c>
      <c r="EU927">
        <v>0</v>
      </c>
      <c r="EV927">
        <v>1</v>
      </c>
      <c r="EW927">
        <v>0</v>
      </c>
      <c r="EX927">
        <v>0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1</v>
      </c>
      <c r="FH927">
        <v>0</v>
      </c>
      <c r="FI927">
        <v>1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7</v>
      </c>
      <c r="FQ927">
        <v>45</v>
      </c>
      <c r="FR927">
        <v>19</v>
      </c>
      <c r="FS927">
        <v>15</v>
      </c>
      <c r="FT927">
        <v>3</v>
      </c>
      <c r="FU927">
        <v>0</v>
      </c>
      <c r="FV927">
        <v>0</v>
      </c>
      <c r="FW927">
        <v>1</v>
      </c>
      <c r="FX927">
        <v>0</v>
      </c>
      <c r="FY927">
        <v>0</v>
      </c>
      <c r="FZ927">
        <v>0</v>
      </c>
      <c r="GA927">
        <v>0</v>
      </c>
      <c r="GB927">
        <v>0</v>
      </c>
      <c r="GC927">
        <v>0</v>
      </c>
      <c r="GD927">
        <v>1</v>
      </c>
      <c r="GE927">
        <v>0</v>
      </c>
      <c r="GF927">
        <v>0</v>
      </c>
      <c r="GG927">
        <v>0</v>
      </c>
      <c r="GH927">
        <v>0</v>
      </c>
      <c r="GI927">
        <v>0</v>
      </c>
      <c r="GJ927">
        <v>0</v>
      </c>
      <c r="GK927">
        <v>0</v>
      </c>
      <c r="GL927">
        <v>0</v>
      </c>
      <c r="GM927">
        <v>2</v>
      </c>
      <c r="GN927">
        <v>0</v>
      </c>
      <c r="GO927">
        <v>0</v>
      </c>
      <c r="GP927">
        <v>0</v>
      </c>
      <c r="GQ927">
        <v>1</v>
      </c>
      <c r="GR927">
        <v>1</v>
      </c>
      <c r="GS927">
        <v>0</v>
      </c>
      <c r="GT927">
        <v>2</v>
      </c>
      <c r="GU927">
        <v>45</v>
      </c>
      <c r="GV927">
        <v>55</v>
      </c>
      <c r="GW927">
        <v>21</v>
      </c>
      <c r="GX927">
        <v>3</v>
      </c>
      <c r="GY927">
        <v>0</v>
      </c>
      <c r="GZ927">
        <v>3</v>
      </c>
      <c r="HA927">
        <v>2</v>
      </c>
      <c r="HB927">
        <v>0</v>
      </c>
      <c r="HC927">
        <v>7</v>
      </c>
      <c r="HD927">
        <v>1</v>
      </c>
      <c r="HE927">
        <v>0</v>
      </c>
      <c r="HF927">
        <v>0</v>
      </c>
      <c r="HG927">
        <v>1</v>
      </c>
      <c r="HH927">
        <v>0</v>
      </c>
      <c r="HI927">
        <v>3</v>
      </c>
      <c r="HJ927">
        <v>1</v>
      </c>
      <c r="HK927">
        <v>0</v>
      </c>
      <c r="HL927">
        <v>0</v>
      </c>
      <c r="HM927">
        <v>0</v>
      </c>
      <c r="HN927">
        <v>0</v>
      </c>
      <c r="HO927">
        <v>1</v>
      </c>
      <c r="HP927">
        <v>1</v>
      </c>
      <c r="HQ927">
        <v>7</v>
      </c>
      <c r="HR927">
        <v>1</v>
      </c>
      <c r="HS927">
        <v>0</v>
      </c>
      <c r="HT927">
        <v>0</v>
      </c>
      <c r="HU927">
        <v>0</v>
      </c>
      <c r="HV927">
        <v>1</v>
      </c>
      <c r="HW927">
        <v>0</v>
      </c>
      <c r="HX927">
        <v>0</v>
      </c>
      <c r="HY927">
        <v>2</v>
      </c>
      <c r="HZ927">
        <v>0</v>
      </c>
      <c r="IA927">
        <v>55</v>
      </c>
      <c r="IB927">
        <v>22</v>
      </c>
      <c r="IC927">
        <v>7</v>
      </c>
      <c r="ID927">
        <v>4</v>
      </c>
      <c r="IE927">
        <v>0</v>
      </c>
      <c r="IF927">
        <v>1</v>
      </c>
      <c r="IG927">
        <v>0</v>
      </c>
      <c r="IH927">
        <v>2</v>
      </c>
      <c r="II927">
        <v>1</v>
      </c>
      <c r="IJ927">
        <v>1</v>
      </c>
      <c r="IK927">
        <v>1</v>
      </c>
      <c r="IL927">
        <v>1</v>
      </c>
      <c r="IM927">
        <v>0</v>
      </c>
      <c r="IN927">
        <v>0</v>
      </c>
      <c r="IO927">
        <v>0</v>
      </c>
      <c r="IP927">
        <v>0</v>
      </c>
      <c r="IQ927">
        <v>0</v>
      </c>
      <c r="IR927">
        <v>0</v>
      </c>
      <c r="IS927">
        <v>0</v>
      </c>
      <c r="IT927">
        <v>0</v>
      </c>
      <c r="IU927">
        <v>1</v>
      </c>
      <c r="IV927">
        <v>0</v>
      </c>
      <c r="IW927">
        <v>0</v>
      </c>
      <c r="IX927">
        <v>0</v>
      </c>
      <c r="IY927">
        <v>1</v>
      </c>
      <c r="IZ927">
        <v>0</v>
      </c>
      <c r="JA927">
        <v>0</v>
      </c>
      <c r="JB927">
        <v>0</v>
      </c>
      <c r="JC927">
        <v>0</v>
      </c>
      <c r="JD927">
        <v>0</v>
      </c>
      <c r="JE927">
        <v>2</v>
      </c>
      <c r="JF927">
        <v>22</v>
      </c>
      <c r="JG927">
        <v>1</v>
      </c>
      <c r="JH927">
        <v>0</v>
      </c>
      <c r="JI927">
        <v>0</v>
      </c>
      <c r="JJ927">
        <v>0</v>
      </c>
      <c r="JK927">
        <v>1</v>
      </c>
      <c r="JL927">
        <v>0</v>
      </c>
      <c r="JM927">
        <v>0</v>
      </c>
      <c r="JN927">
        <v>0</v>
      </c>
      <c r="JO927">
        <v>0</v>
      </c>
      <c r="JP927">
        <v>0</v>
      </c>
      <c r="JQ927">
        <v>0</v>
      </c>
      <c r="JR927">
        <v>0</v>
      </c>
      <c r="JS927">
        <v>0</v>
      </c>
      <c r="JT927">
        <v>0</v>
      </c>
      <c r="JU927">
        <v>0</v>
      </c>
      <c r="JV927">
        <v>0</v>
      </c>
      <c r="JW927">
        <v>0</v>
      </c>
      <c r="JX927">
        <v>1</v>
      </c>
      <c r="JY927">
        <v>0</v>
      </c>
      <c r="JZ927">
        <v>0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2</v>
      </c>
      <c r="KR927">
        <v>1</v>
      </c>
      <c r="KS927">
        <v>0</v>
      </c>
      <c r="KT927">
        <v>0</v>
      </c>
      <c r="KU927">
        <v>0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1</v>
      </c>
      <c r="LT927">
        <v>2</v>
      </c>
    </row>
    <row r="928" spans="1:332">
      <c r="A928" t="s">
        <v>120</v>
      </c>
      <c r="B928" t="s">
        <v>1</v>
      </c>
      <c r="C928" t="str">
        <f>"066301"</f>
        <v>066301</v>
      </c>
      <c r="D928" t="s">
        <v>119</v>
      </c>
      <c r="E928">
        <v>146</v>
      </c>
      <c r="F928">
        <v>1109</v>
      </c>
      <c r="G928">
        <v>850</v>
      </c>
      <c r="H928">
        <v>329</v>
      </c>
      <c r="I928">
        <v>521</v>
      </c>
      <c r="J928">
        <v>0</v>
      </c>
      <c r="K928">
        <v>2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521</v>
      </c>
      <c r="T928">
        <v>0</v>
      </c>
      <c r="U928">
        <v>0</v>
      </c>
      <c r="V928">
        <v>521</v>
      </c>
      <c r="W928">
        <v>10</v>
      </c>
      <c r="X928">
        <v>6</v>
      </c>
      <c r="Y928">
        <v>4</v>
      </c>
      <c r="Z928">
        <v>0</v>
      </c>
      <c r="AA928">
        <v>511</v>
      </c>
      <c r="AB928">
        <v>234</v>
      </c>
      <c r="AC928">
        <v>62</v>
      </c>
      <c r="AD928">
        <v>23</v>
      </c>
      <c r="AE928">
        <v>40</v>
      </c>
      <c r="AF928">
        <v>1</v>
      </c>
      <c r="AG928">
        <v>2</v>
      </c>
      <c r="AH928">
        <v>0</v>
      </c>
      <c r="AI928">
        <v>17</v>
      </c>
      <c r="AJ928">
        <v>0</v>
      </c>
      <c r="AK928">
        <v>11</v>
      </c>
      <c r="AL928">
        <v>37</v>
      </c>
      <c r="AM928">
        <v>7</v>
      </c>
      <c r="AN928">
        <v>1</v>
      </c>
      <c r="AO928">
        <v>2</v>
      </c>
      <c r="AP928">
        <v>1</v>
      </c>
      <c r="AQ928">
        <v>0</v>
      </c>
      <c r="AR928">
        <v>0</v>
      </c>
      <c r="AS928">
        <v>0</v>
      </c>
      <c r="AT928">
        <v>1</v>
      </c>
      <c r="AU928">
        <v>0</v>
      </c>
      <c r="AV928">
        <v>1</v>
      </c>
      <c r="AW928">
        <v>9</v>
      </c>
      <c r="AX928">
        <v>1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18</v>
      </c>
      <c r="BG928">
        <v>234</v>
      </c>
      <c r="BH928">
        <v>115</v>
      </c>
      <c r="BI928">
        <v>74</v>
      </c>
      <c r="BJ928">
        <v>13</v>
      </c>
      <c r="BK928">
        <v>5</v>
      </c>
      <c r="BL928">
        <v>3</v>
      </c>
      <c r="BM928">
        <v>0</v>
      </c>
      <c r="BN928">
        <v>13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1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2</v>
      </c>
      <c r="CB928">
        <v>0</v>
      </c>
      <c r="CC928">
        <v>1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2</v>
      </c>
      <c r="CL928">
        <v>1</v>
      </c>
      <c r="CM928">
        <v>115</v>
      </c>
      <c r="CN928">
        <v>15</v>
      </c>
      <c r="CO928">
        <v>5</v>
      </c>
      <c r="CP928">
        <v>7</v>
      </c>
      <c r="CQ928">
        <v>1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2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15</v>
      </c>
      <c r="DF928">
        <v>25</v>
      </c>
      <c r="DG928">
        <v>11</v>
      </c>
      <c r="DH928">
        <v>2</v>
      </c>
      <c r="DI928">
        <v>8</v>
      </c>
      <c r="DJ928">
        <v>0</v>
      </c>
      <c r="DK928">
        <v>0</v>
      </c>
      <c r="DL928">
        <v>1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0</v>
      </c>
      <c r="DU928">
        <v>0</v>
      </c>
      <c r="DV928">
        <v>0</v>
      </c>
      <c r="DW928">
        <v>1</v>
      </c>
      <c r="DX928">
        <v>0</v>
      </c>
      <c r="DY928">
        <v>0</v>
      </c>
      <c r="DZ928">
        <v>0</v>
      </c>
      <c r="EA928">
        <v>0</v>
      </c>
      <c r="EB928">
        <v>2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25</v>
      </c>
      <c r="EL928">
        <v>12</v>
      </c>
      <c r="EM928">
        <v>8</v>
      </c>
      <c r="EN928">
        <v>1</v>
      </c>
      <c r="EO928">
        <v>0</v>
      </c>
      <c r="EP928">
        <v>0</v>
      </c>
      <c r="EQ928">
        <v>0</v>
      </c>
      <c r="ER928">
        <v>1</v>
      </c>
      <c r="ES928">
        <v>0</v>
      </c>
      <c r="ET928">
        <v>2</v>
      </c>
      <c r="EU928">
        <v>0</v>
      </c>
      <c r="EV928">
        <v>0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0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12</v>
      </c>
      <c r="FQ928">
        <v>41</v>
      </c>
      <c r="FR928">
        <v>24</v>
      </c>
      <c r="FS928">
        <v>14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0</v>
      </c>
      <c r="GB928">
        <v>0</v>
      </c>
      <c r="GC928">
        <v>0</v>
      </c>
      <c r="GD928">
        <v>1</v>
      </c>
      <c r="GE928">
        <v>0</v>
      </c>
      <c r="GF928">
        <v>0</v>
      </c>
      <c r="GG928">
        <v>0</v>
      </c>
      <c r="GH928">
        <v>0</v>
      </c>
      <c r="GI928">
        <v>0</v>
      </c>
      <c r="GJ928">
        <v>0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1</v>
      </c>
      <c r="GT928">
        <v>1</v>
      </c>
      <c r="GU928">
        <v>41</v>
      </c>
      <c r="GV928">
        <v>44</v>
      </c>
      <c r="GW928">
        <v>18</v>
      </c>
      <c r="GX928">
        <v>1</v>
      </c>
      <c r="GY928">
        <v>2</v>
      </c>
      <c r="GZ928">
        <v>3</v>
      </c>
      <c r="HA928">
        <v>3</v>
      </c>
      <c r="HB928">
        <v>3</v>
      </c>
      <c r="HC928">
        <v>5</v>
      </c>
      <c r="HD928">
        <v>2</v>
      </c>
      <c r="HE928">
        <v>1</v>
      </c>
      <c r="HF928">
        <v>0</v>
      </c>
      <c r="HG928">
        <v>0</v>
      </c>
      <c r="HH928">
        <v>1</v>
      </c>
      <c r="HI928">
        <v>0</v>
      </c>
      <c r="HJ928">
        <v>1</v>
      </c>
      <c r="HK928">
        <v>0</v>
      </c>
      <c r="HL928">
        <v>0</v>
      </c>
      <c r="HM928">
        <v>0</v>
      </c>
      <c r="HN928">
        <v>0</v>
      </c>
      <c r="HO928">
        <v>0</v>
      </c>
      <c r="HP928">
        <v>0</v>
      </c>
      <c r="HQ928">
        <v>2</v>
      </c>
      <c r="HR928">
        <v>1</v>
      </c>
      <c r="HS928">
        <v>0</v>
      </c>
      <c r="HT928">
        <v>0</v>
      </c>
      <c r="HU928">
        <v>0</v>
      </c>
      <c r="HV928">
        <v>0</v>
      </c>
      <c r="HW928">
        <v>0</v>
      </c>
      <c r="HX928">
        <v>0</v>
      </c>
      <c r="HY928">
        <v>0</v>
      </c>
      <c r="HZ928">
        <v>1</v>
      </c>
      <c r="IA928">
        <v>44</v>
      </c>
      <c r="IB928">
        <v>23</v>
      </c>
      <c r="IC928">
        <v>17</v>
      </c>
      <c r="ID928">
        <v>0</v>
      </c>
      <c r="IE928">
        <v>3</v>
      </c>
      <c r="IF928">
        <v>0</v>
      </c>
      <c r="IG928">
        <v>0</v>
      </c>
      <c r="IH928">
        <v>0</v>
      </c>
      <c r="II928">
        <v>0</v>
      </c>
      <c r="IJ928">
        <v>0</v>
      </c>
      <c r="IK928">
        <v>0</v>
      </c>
      <c r="IL928">
        <v>0</v>
      </c>
      <c r="IM928">
        <v>1</v>
      </c>
      <c r="IN928">
        <v>0</v>
      </c>
      <c r="IO928">
        <v>0</v>
      </c>
      <c r="IP928">
        <v>1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0</v>
      </c>
      <c r="JA928">
        <v>0</v>
      </c>
      <c r="JB928">
        <v>0</v>
      </c>
      <c r="JC928">
        <v>0</v>
      </c>
      <c r="JD928">
        <v>1</v>
      </c>
      <c r="JE928">
        <v>0</v>
      </c>
      <c r="JF928">
        <v>23</v>
      </c>
      <c r="JG928">
        <v>2</v>
      </c>
      <c r="JH928">
        <v>0</v>
      </c>
      <c r="JI928">
        <v>0</v>
      </c>
      <c r="JJ928">
        <v>1</v>
      </c>
      <c r="JK928">
        <v>0</v>
      </c>
      <c r="JL928">
        <v>0</v>
      </c>
      <c r="JM928">
        <v>0</v>
      </c>
      <c r="JN928">
        <v>0</v>
      </c>
      <c r="JO928">
        <v>0</v>
      </c>
      <c r="JP928">
        <v>0</v>
      </c>
      <c r="JQ928">
        <v>0</v>
      </c>
      <c r="JR928">
        <v>0</v>
      </c>
      <c r="JS928">
        <v>0</v>
      </c>
      <c r="JT928">
        <v>0</v>
      </c>
      <c r="JU928">
        <v>0</v>
      </c>
      <c r="JV928">
        <v>0</v>
      </c>
      <c r="JW928">
        <v>1</v>
      </c>
      <c r="JX928">
        <v>2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0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0</v>
      </c>
      <c r="KQ928">
        <v>0</v>
      </c>
      <c r="KR928">
        <v>0</v>
      </c>
      <c r="KS928">
        <v>0</v>
      </c>
      <c r="KT928">
        <v>0</v>
      </c>
      <c r="KU928">
        <v>0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0</v>
      </c>
      <c r="LC928">
        <v>0</v>
      </c>
      <c r="LD928">
        <v>0</v>
      </c>
      <c r="LE928">
        <v>0</v>
      </c>
      <c r="LF928">
        <v>0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</row>
    <row r="929" spans="1:332">
      <c r="A929" t="s">
        <v>118</v>
      </c>
      <c r="B929" t="s">
        <v>1</v>
      </c>
      <c r="C929" t="str">
        <f>"066301"</f>
        <v>066301</v>
      </c>
      <c r="D929" t="s">
        <v>117</v>
      </c>
      <c r="E929">
        <v>147</v>
      </c>
      <c r="F929">
        <v>929</v>
      </c>
      <c r="G929">
        <v>719</v>
      </c>
      <c r="H929">
        <v>285</v>
      </c>
      <c r="I929">
        <v>434</v>
      </c>
      <c r="J929">
        <v>0</v>
      </c>
      <c r="K929">
        <v>1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434</v>
      </c>
      <c r="T929">
        <v>0</v>
      </c>
      <c r="U929">
        <v>0</v>
      </c>
      <c r="V929">
        <v>434</v>
      </c>
      <c r="W929">
        <v>13</v>
      </c>
      <c r="X929">
        <v>6</v>
      </c>
      <c r="Y929">
        <v>7</v>
      </c>
      <c r="Z929">
        <v>0</v>
      </c>
      <c r="AA929">
        <v>421</v>
      </c>
      <c r="AB929">
        <v>204</v>
      </c>
      <c r="AC929">
        <v>34</v>
      </c>
      <c r="AD929">
        <v>23</v>
      </c>
      <c r="AE929">
        <v>47</v>
      </c>
      <c r="AF929">
        <v>3</v>
      </c>
      <c r="AG929">
        <v>2</v>
      </c>
      <c r="AH929">
        <v>1</v>
      </c>
      <c r="AI929">
        <v>21</v>
      </c>
      <c r="AJ929">
        <v>4</v>
      </c>
      <c r="AK929">
        <v>15</v>
      </c>
      <c r="AL929">
        <v>31</v>
      </c>
      <c r="AM929">
        <v>1</v>
      </c>
      <c r="AN929">
        <v>2</v>
      </c>
      <c r="AO929">
        <v>2</v>
      </c>
      <c r="AP929">
        <v>0</v>
      </c>
      <c r="AQ929">
        <v>0</v>
      </c>
      <c r="AR929">
        <v>0</v>
      </c>
      <c r="AS929">
        <v>1</v>
      </c>
      <c r="AT929">
        <v>4</v>
      </c>
      <c r="AU929">
        <v>0</v>
      </c>
      <c r="AV929">
        <v>0</v>
      </c>
      <c r="AW929">
        <v>4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1</v>
      </c>
      <c r="BE929">
        <v>0</v>
      </c>
      <c r="BF929">
        <v>8</v>
      </c>
      <c r="BG929">
        <v>204</v>
      </c>
      <c r="BH929">
        <v>95</v>
      </c>
      <c r="BI929">
        <v>63</v>
      </c>
      <c r="BJ929">
        <v>8</v>
      </c>
      <c r="BK929">
        <v>6</v>
      </c>
      <c r="BL929">
        <v>2</v>
      </c>
      <c r="BM929">
        <v>0</v>
      </c>
      <c r="BN929">
        <v>8</v>
      </c>
      <c r="BO929">
        <v>1</v>
      </c>
      <c r="BP929">
        <v>0</v>
      </c>
      <c r="BQ929">
        <v>1</v>
      </c>
      <c r="BR929">
        <v>1</v>
      </c>
      <c r="BS929">
        <v>2</v>
      </c>
      <c r="BT929">
        <v>0</v>
      </c>
      <c r="BU929">
        <v>0</v>
      </c>
      <c r="BV929">
        <v>0</v>
      </c>
      <c r="BW929">
        <v>0</v>
      </c>
      <c r="BX929">
        <v>1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1</v>
      </c>
      <c r="CH929">
        <v>0</v>
      </c>
      <c r="CI929">
        <v>0</v>
      </c>
      <c r="CJ929">
        <v>1</v>
      </c>
      <c r="CK929">
        <v>0</v>
      </c>
      <c r="CL929">
        <v>0</v>
      </c>
      <c r="CM929">
        <v>95</v>
      </c>
      <c r="CN929">
        <v>4</v>
      </c>
      <c r="CO929">
        <v>1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1</v>
      </c>
      <c r="DB929">
        <v>0</v>
      </c>
      <c r="DC929">
        <v>0</v>
      </c>
      <c r="DD929">
        <v>2</v>
      </c>
      <c r="DE929">
        <v>4</v>
      </c>
      <c r="DF929">
        <v>27</v>
      </c>
      <c r="DG929">
        <v>16</v>
      </c>
      <c r="DH929">
        <v>5</v>
      </c>
      <c r="DI929">
        <v>1</v>
      </c>
      <c r="DJ929">
        <v>2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1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1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1</v>
      </c>
      <c r="EK929">
        <v>27</v>
      </c>
      <c r="EL929">
        <v>9</v>
      </c>
      <c r="EM929">
        <v>2</v>
      </c>
      <c r="EN929">
        <v>0</v>
      </c>
      <c r="EO929">
        <v>0</v>
      </c>
      <c r="EP929">
        <v>5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0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2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0</v>
      </c>
      <c r="FP929">
        <v>9</v>
      </c>
      <c r="FQ929">
        <v>29</v>
      </c>
      <c r="FR929">
        <v>9</v>
      </c>
      <c r="FS929">
        <v>8</v>
      </c>
      <c r="FT929">
        <v>6</v>
      </c>
      <c r="FU929">
        <v>2</v>
      </c>
      <c r="FV929">
        <v>0</v>
      </c>
      <c r="FW929">
        <v>0</v>
      </c>
      <c r="FX929">
        <v>0</v>
      </c>
      <c r="FY929">
        <v>0</v>
      </c>
      <c r="FZ929">
        <v>1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3</v>
      </c>
      <c r="GU929">
        <v>29</v>
      </c>
      <c r="GV929">
        <v>33</v>
      </c>
      <c r="GW929">
        <v>11</v>
      </c>
      <c r="GX929">
        <v>1</v>
      </c>
      <c r="GY929">
        <v>0</v>
      </c>
      <c r="GZ929">
        <v>3</v>
      </c>
      <c r="HA929">
        <v>0</v>
      </c>
      <c r="HB929">
        <v>0</v>
      </c>
      <c r="HC929">
        <v>8</v>
      </c>
      <c r="HD929">
        <v>0</v>
      </c>
      <c r="HE929">
        <v>1</v>
      </c>
      <c r="HF929">
        <v>1</v>
      </c>
      <c r="HG929">
        <v>0</v>
      </c>
      <c r="HH929">
        <v>0</v>
      </c>
      <c r="HI929">
        <v>0</v>
      </c>
      <c r="HJ929">
        <v>0</v>
      </c>
      <c r="HK929">
        <v>0</v>
      </c>
      <c r="HL929">
        <v>1</v>
      </c>
      <c r="HM929">
        <v>0</v>
      </c>
      <c r="HN929">
        <v>0</v>
      </c>
      <c r="HO929">
        <v>0</v>
      </c>
      <c r="HP929">
        <v>1</v>
      </c>
      <c r="HQ929">
        <v>1</v>
      </c>
      <c r="HR929">
        <v>2</v>
      </c>
      <c r="HS929">
        <v>0</v>
      </c>
      <c r="HT929">
        <v>0</v>
      </c>
      <c r="HU929">
        <v>0</v>
      </c>
      <c r="HV929">
        <v>2</v>
      </c>
      <c r="HW929">
        <v>0</v>
      </c>
      <c r="HX929">
        <v>0</v>
      </c>
      <c r="HY929">
        <v>0</v>
      </c>
      <c r="HZ929">
        <v>1</v>
      </c>
      <c r="IA929">
        <v>33</v>
      </c>
      <c r="IB929">
        <v>20</v>
      </c>
      <c r="IC929">
        <v>10</v>
      </c>
      <c r="ID929">
        <v>0</v>
      </c>
      <c r="IE929">
        <v>2</v>
      </c>
      <c r="IF929">
        <v>1</v>
      </c>
      <c r="IG929">
        <v>0</v>
      </c>
      <c r="IH929">
        <v>1</v>
      </c>
      <c r="II929">
        <v>0</v>
      </c>
      <c r="IJ929">
        <v>0</v>
      </c>
      <c r="IK929">
        <v>1</v>
      </c>
      <c r="IL929">
        <v>1</v>
      </c>
      <c r="IM929">
        <v>0</v>
      </c>
      <c r="IN929">
        <v>0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0</v>
      </c>
      <c r="IU929">
        <v>1</v>
      </c>
      <c r="IV929">
        <v>1</v>
      </c>
      <c r="IW929">
        <v>0</v>
      </c>
      <c r="IX929">
        <v>0</v>
      </c>
      <c r="IY929">
        <v>0</v>
      </c>
      <c r="IZ929">
        <v>0</v>
      </c>
      <c r="JA929">
        <v>0</v>
      </c>
      <c r="JB929">
        <v>1</v>
      </c>
      <c r="JC929">
        <v>0</v>
      </c>
      <c r="JD929">
        <v>0</v>
      </c>
      <c r="JE929">
        <v>1</v>
      </c>
      <c r="JF929">
        <v>20</v>
      </c>
      <c r="JG929">
        <v>0</v>
      </c>
      <c r="JH929">
        <v>0</v>
      </c>
      <c r="JI929">
        <v>0</v>
      </c>
      <c r="JJ929">
        <v>0</v>
      </c>
      <c r="JK929">
        <v>0</v>
      </c>
      <c r="JL929">
        <v>0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0</v>
      </c>
      <c r="JS929">
        <v>0</v>
      </c>
      <c r="JT929">
        <v>0</v>
      </c>
      <c r="JU929">
        <v>0</v>
      </c>
      <c r="JV929">
        <v>0</v>
      </c>
      <c r="JW929">
        <v>0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0</v>
      </c>
      <c r="KT929">
        <v>0</v>
      </c>
      <c r="KU929">
        <v>0</v>
      </c>
      <c r="KV929">
        <v>0</v>
      </c>
      <c r="KW929">
        <v>0</v>
      </c>
      <c r="KX929">
        <v>0</v>
      </c>
      <c r="KY929">
        <v>0</v>
      </c>
      <c r="KZ929">
        <v>0</v>
      </c>
      <c r="LA929">
        <v>0</v>
      </c>
      <c r="LB929">
        <v>0</v>
      </c>
      <c r="LC929">
        <v>0</v>
      </c>
      <c r="LD929">
        <v>0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</row>
    <row r="930" spans="1:332">
      <c r="A930" t="s">
        <v>116</v>
      </c>
      <c r="B930" t="s">
        <v>1</v>
      </c>
      <c r="C930" t="str">
        <f>"066301"</f>
        <v>066301</v>
      </c>
      <c r="D930" t="s">
        <v>115</v>
      </c>
      <c r="E930">
        <v>148</v>
      </c>
      <c r="F930">
        <v>1222</v>
      </c>
      <c r="G930">
        <v>949</v>
      </c>
      <c r="H930">
        <v>432</v>
      </c>
      <c r="I930">
        <v>517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514</v>
      </c>
      <c r="T930">
        <v>0</v>
      </c>
      <c r="U930">
        <v>0</v>
      </c>
      <c r="V930">
        <v>514</v>
      </c>
      <c r="W930">
        <v>16</v>
      </c>
      <c r="X930">
        <v>12</v>
      </c>
      <c r="Y930">
        <v>4</v>
      </c>
      <c r="Z930">
        <v>0</v>
      </c>
      <c r="AA930">
        <v>498</v>
      </c>
      <c r="AB930">
        <v>208</v>
      </c>
      <c r="AC930">
        <v>44</v>
      </c>
      <c r="AD930">
        <v>14</v>
      </c>
      <c r="AE930">
        <v>35</v>
      </c>
      <c r="AF930">
        <v>5</v>
      </c>
      <c r="AG930">
        <v>1</v>
      </c>
      <c r="AH930">
        <v>0</v>
      </c>
      <c r="AI930">
        <v>35</v>
      </c>
      <c r="AJ930">
        <v>0</v>
      </c>
      <c r="AK930">
        <v>9</v>
      </c>
      <c r="AL930">
        <v>31</v>
      </c>
      <c r="AM930">
        <v>3</v>
      </c>
      <c r="AN930">
        <v>2</v>
      </c>
      <c r="AO930">
        <v>1</v>
      </c>
      <c r="AP930">
        <v>0</v>
      </c>
      <c r="AQ930">
        <v>0</v>
      </c>
      <c r="AR930">
        <v>0</v>
      </c>
      <c r="AS930">
        <v>0</v>
      </c>
      <c r="AT930">
        <v>2</v>
      </c>
      <c r="AU930">
        <v>1</v>
      </c>
      <c r="AV930">
        <v>0</v>
      </c>
      <c r="AW930">
        <v>6</v>
      </c>
      <c r="AX930">
        <v>1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1</v>
      </c>
      <c r="BE930">
        <v>0</v>
      </c>
      <c r="BF930">
        <v>17</v>
      </c>
      <c r="BG930">
        <v>208</v>
      </c>
      <c r="BH930">
        <v>124</v>
      </c>
      <c r="BI930">
        <v>79</v>
      </c>
      <c r="BJ930">
        <v>9</v>
      </c>
      <c r="BK930">
        <v>5</v>
      </c>
      <c r="BL930">
        <v>1</v>
      </c>
      <c r="BM930">
        <v>0</v>
      </c>
      <c r="BN930">
        <v>11</v>
      </c>
      <c r="BO930">
        <v>2</v>
      </c>
      <c r="BP930">
        <v>1</v>
      </c>
      <c r="BQ930">
        <v>0</v>
      </c>
      <c r="BR930">
        <v>4</v>
      </c>
      <c r="BS930">
        <v>1</v>
      </c>
      <c r="BT930">
        <v>3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5</v>
      </c>
      <c r="CB930">
        <v>0</v>
      </c>
      <c r="CC930">
        <v>1</v>
      </c>
      <c r="CD930">
        <v>0</v>
      </c>
      <c r="CE930">
        <v>1</v>
      </c>
      <c r="CF930">
        <v>0</v>
      </c>
      <c r="CG930">
        <v>0</v>
      </c>
      <c r="CH930">
        <v>0</v>
      </c>
      <c r="CI930">
        <v>1</v>
      </c>
      <c r="CJ930">
        <v>0</v>
      </c>
      <c r="CK930">
        <v>0</v>
      </c>
      <c r="CL930">
        <v>0</v>
      </c>
      <c r="CM930">
        <v>124</v>
      </c>
      <c r="CN930">
        <v>19</v>
      </c>
      <c r="CO930">
        <v>6</v>
      </c>
      <c r="CP930">
        <v>6</v>
      </c>
      <c r="CQ930">
        <v>1</v>
      </c>
      <c r="CR930">
        <v>0</v>
      </c>
      <c r="CS930">
        <v>0</v>
      </c>
      <c r="CT930">
        <v>2</v>
      </c>
      <c r="CU930">
        <v>0</v>
      </c>
      <c r="CV930">
        <v>2</v>
      </c>
      <c r="CW930">
        <v>1</v>
      </c>
      <c r="CX930">
        <v>0</v>
      </c>
      <c r="CY930">
        <v>0</v>
      </c>
      <c r="CZ930">
        <v>0</v>
      </c>
      <c r="DA930">
        <v>0</v>
      </c>
      <c r="DB930">
        <v>1</v>
      </c>
      <c r="DC930">
        <v>0</v>
      </c>
      <c r="DD930">
        <v>0</v>
      </c>
      <c r="DE930">
        <v>19</v>
      </c>
      <c r="DF930">
        <v>30</v>
      </c>
      <c r="DG930">
        <v>18</v>
      </c>
      <c r="DH930">
        <v>3</v>
      </c>
      <c r="DI930">
        <v>1</v>
      </c>
      <c r="DJ930">
        <v>1</v>
      </c>
      <c r="DK930">
        <v>1</v>
      </c>
      <c r="DL930">
        <v>0</v>
      </c>
      <c r="DM930">
        <v>0</v>
      </c>
      <c r="DN930">
        <v>0</v>
      </c>
      <c r="DO930">
        <v>0</v>
      </c>
      <c r="DP930">
        <v>1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1</v>
      </c>
      <c r="EG930">
        <v>0</v>
      </c>
      <c r="EH930">
        <v>0</v>
      </c>
      <c r="EI930">
        <v>0</v>
      </c>
      <c r="EJ930">
        <v>4</v>
      </c>
      <c r="EK930">
        <v>30</v>
      </c>
      <c r="EL930">
        <v>9</v>
      </c>
      <c r="EM930">
        <v>5</v>
      </c>
      <c r="EN930">
        <v>1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1</v>
      </c>
      <c r="EU930">
        <v>1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1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9</v>
      </c>
      <c r="FQ930">
        <v>45</v>
      </c>
      <c r="FR930">
        <v>25</v>
      </c>
      <c r="FS930">
        <v>8</v>
      </c>
      <c r="FT930">
        <v>1</v>
      </c>
      <c r="FU930">
        <v>0</v>
      </c>
      <c r="FV930">
        <v>0</v>
      </c>
      <c r="FW930">
        <v>0</v>
      </c>
      <c r="FX930">
        <v>1</v>
      </c>
      <c r="FY930">
        <v>3</v>
      </c>
      <c r="FZ930">
        <v>1</v>
      </c>
      <c r="GA930">
        <v>0</v>
      </c>
      <c r="GB930">
        <v>3</v>
      </c>
      <c r="GC930">
        <v>0</v>
      </c>
      <c r="GD930">
        <v>0</v>
      </c>
      <c r="GE930">
        <v>0</v>
      </c>
      <c r="GF930">
        <v>0</v>
      </c>
      <c r="GG930">
        <v>0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2</v>
      </c>
      <c r="GO930">
        <v>0</v>
      </c>
      <c r="GP930">
        <v>1</v>
      </c>
      <c r="GQ930">
        <v>0</v>
      </c>
      <c r="GR930">
        <v>0</v>
      </c>
      <c r="GS930">
        <v>0</v>
      </c>
      <c r="GT930">
        <v>0</v>
      </c>
      <c r="GU930">
        <v>45</v>
      </c>
      <c r="GV930">
        <v>48</v>
      </c>
      <c r="GW930">
        <v>19</v>
      </c>
      <c r="GX930">
        <v>3</v>
      </c>
      <c r="GY930">
        <v>0</v>
      </c>
      <c r="GZ930">
        <v>6</v>
      </c>
      <c r="HA930">
        <v>1</v>
      </c>
      <c r="HB930">
        <v>3</v>
      </c>
      <c r="HC930">
        <v>7</v>
      </c>
      <c r="HD930">
        <v>0</v>
      </c>
      <c r="HE930">
        <v>0</v>
      </c>
      <c r="HF930">
        <v>0</v>
      </c>
      <c r="HG930">
        <v>0</v>
      </c>
      <c r="HH930">
        <v>0</v>
      </c>
      <c r="HI930">
        <v>0</v>
      </c>
      <c r="HJ930">
        <v>0</v>
      </c>
      <c r="HK930">
        <v>0</v>
      </c>
      <c r="HL930">
        <v>1</v>
      </c>
      <c r="HM930">
        <v>1</v>
      </c>
      <c r="HN930">
        <v>0</v>
      </c>
      <c r="HO930">
        <v>1</v>
      </c>
      <c r="HP930">
        <v>0</v>
      </c>
      <c r="HQ930">
        <v>1</v>
      </c>
      <c r="HR930">
        <v>1</v>
      </c>
      <c r="HS930">
        <v>0</v>
      </c>
      <c r="HT930">
        <v>1</v>
      </c>
      <c r="HU930">
        <v>2</v>
      </c>
      <c r="HV930">
        <v>0</v>
      </c>
      <c r="HW930">
        <v>1</v>
      </c>
      <c r="HX930">
        <v>0</v>
      </c>
      <c r="HY930">
        <v>0</v>
      </c>
      <c r="HZ930">
        <v>0</v>
      </c>
      <c r="IA930">
        <v>48</v>
      </c>
      <c r="IB930">
        <v>13</v>
      </c>
      <c r="IC930">
        <v>7</v>
      </c>
      <c r="ID930">
        <v>2</v>
      </c>
      <c r="IE930">
        <v>0</v>
      </c>
      <c r="IF930">
        <v>0</v>
      </c>
      <c r="IG930">
        <v>0</v>
      </c>
      <c r="IH930">
        <v>0</v>
      </c>
      <c r="II930">
        <v>4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0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0</v>
      </c>
      <c r="IZ930">
        <v>0</v>
      </c>
      <c r="JA930">
        <v>0</v>
      </c>
      <c r="JB930">
        <v>0</v>
      </c>
      <c r="JC930">
        <v>0</v>
      </c>
      <c r="JD930">
        <v>0</v>
      </c>
      <c r="JE930">
        <v>0</v>
      </c>
      <c r="JF930">
        <v>13</v>
      </c>
      <c r="JG930">
        <v>0</v>
      </c>
      <c r="JH930">
        <v>0</v>
      </c>
      <c r="JI930">
        <v>0</v>
      </c>
      <c r="JJ930">
        <v>0</v>
      </c>
      <c r="JK930">
        <v>0</v>
      </c>
      <c r="JL930">
        <v>0</v>
      </c>
      <c r="JM930">
        <v>0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0</v>
      </c>
      <c r="JT930">
        <v>0</v>
      </c>
      <c r="JU930">
        <v>0</v>
      </c>
      <c r="JV930">
        <v>0</v>
      </c>
      <c r="JW930">
        <v>0</v>
      </c>
      <c r="JX930">
        <v>0</v>
      </c>
      <c r="JY930">
        <v>2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2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2</v>
      </c>
      <c r="KQ930">
        <v>0</v>
      </c>
      <c r="KR930">
        <v>0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</row>
    <row r="931" spans="1:332">
      <c r="A931" t="s">
        <v>114</v>
      </c>
      <c r="B931" t="s">
        <v>1</v>
      </c>
      <c r="C931" t="str">
        <f>"066301"</f>
        <v>066301</v>
      </c>
      <c r="D931" t="s">
        <v>113</v>
      </c>
      <c r="E931">
        <v>149</v>
      </c>
      <c r="F931">
        <v>988</v>
      </c>
      <c r="G931">
        <v>761</v>
      </c>
      <c r="H931">
        <v>333</v>
      </c>
      <c r="I931">
        <v>428</v>
      </c>
      <c r="J931">
        <v>0</v>
      </c>
      <c r="K931">
        <v>2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428</v>
      </c>
      <c r="T931">
        <v>0</v>
      </c>
      <c r="U931">
        <v>0</v>
      </c>
      <c r="V931">
        <v>428</v>
      </c>
      <c r="W931">
        <v>5</v>
      </c>
      <c r="X931">
        <v>2</v>
      </c>
      <c r="Y931">
        <v>3</v>
      </c>
      <c r="Z931">
        <v>0</v>
      </c>
      <c r="AA931">
        <v>423</v>
      </c>
      <c r="AB931">
        <v>181</v>
      </c>
      <c r="AC931">
        <v>47</v>
      </c>
      <c r="AD931">
        <v>13</v>
      </c>
      <c r="AE931">
        <v>38</v>
      </c>
      <c r="AF931">
        <v>3</v>
      </c>
      <c r="AG931">
        <v>3</v>
      </c>
      <c r="AH931">
        <v>2</v>
      </c>
      <c r="AI931">
        <v>24</v>
      </c>
      <c r="AJ931">
        <v>1</v>
      </c>
      <c r="AK931">
        <v>6</v>
      </c>
      <c r="AL931">
        <v>22</v>
      </c>
      <c r="AM931">
        <v>0</v>
      </c>
      <c r="AN931">
        <v>3</v>
      </c>
      <c r="AO931">
        <v>2</v>
      </c>
      <c r="AP931">
        <v>0</v>
      </c>
      <c r="AQ931">
        <v>0</v>
      </c>
      <c r="AR931">
        <v>0</v>
      </c>
      <c r="AS931">
        <v>0</v>
      </c>
      <c r="AT931">
        <v>1</v>
      </c>
      <c r="AU931">
        <v>0</v>
      </c>
      <c r="AV931">
        <v>0</v>
      </c>
      <c r="AW931">
        <v>5</v>
      </c>
      <c r="AX931">
        <v>0</v>
      </c>
      <c r="AY931">
        <v>0</v>
      </c>
      <c r="AZ931">
        <v>1</v>
      </c>
      <c r="BA931">
        <v>1</v>
      </c>
      <c r="BB931">
        <v>0</v>
      </c>
      <c r="BC931">
        <v>0</v>
      </c>
      <c r="BD931">
        <v>0</v>
      </c>
      <c r="BE931">
        <v>0</v>
      </c>
      <c r="BF931">
        <v>9</v>
      </c>
      <c r="BG931">
        <v>181</v>
      </c>
      <c r="BH931">
        <v>100</v>
      </c>
      <c r="BI931">
        <v>64</v>
      </c>
      <c r="BJ931">
        <v>10</v>
      </c>
      <c r="BK931">
        <v>4</v>
      </c>
      <c r="BL931">
        <v>1</v>
      </c>
      <c r="BM931">
        <v>1</v>
      </c>
      <c r="BN931">
        <v>10</v>
      </c>
      <c r="BO931">
        <v>1</v>
      </c>
      <c r="BP931">
        <v>1</v>
      </c>
      <c r="BQ931">
        <v>0</v>
      </c>
      <c r="BR931">
        <v>1</v>
      </c>
      <c r="BS931">
        <v>0</v>
      </c>
      <c r="BT931">
        <v>1</v>
      </c>
      <c r="BU931">
        <v>0</v>
      </c>
      <c r="BV931">
        <v>0</v>
      </c>
      <c r="BW931">
        <v>0</v>
      </c>
      <c r="BX931">
        <v>0</v>
      </c>
      <c r="BY931">
        <v>1</v>
      </c>
      <c r="BZ931">
        <v>0</v>
      </c>
      <c r="CA931">
        <v>4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1</v>
      </c>
      <c r="CK931">
        <v>0</v>
      </c>
      <c r="CL931">
        <v>0</v>
      </c>
      <c r="CM931">
        <v>100</v>
      </c>
      <c r="CN931">
        <v>10</v>
      </c>
      <c r="CO931">
        <v>4</v>
      </c>
      <c r="CP931">
        <v>2</v>
      </c>
      <c r="CQ931">
        <v>1</v>
      </c>
      <c r="CR931">
        <v>1</v>
      </c>
      <c r="CS931">
        <v>0</v>
      </c>
      <c r="CT931">
        <v>1</v>
      </c>
      <c r="CU931">
        <v>0</v>
      </c>
      <c r="CV931">
        <v>1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10</v>
      </c>
      <c r="DF931">
        <v>25</v>
      </c>
      <c r="DG931">
        <v>12</v>
      </c>
      <c r="DH931">
        <v>7</v>
      </c>
      <c r="DI931">
        <v>3</v>
      </c>
      <c r="DJ931">
        <v>0</v>
      </c>
      <c r="DK931">
        <v>1</v>
      </c>
      <c r="DL931">
        <v>1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1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25</v>
      </c>
      <c r="EL931">
        <v>10</v>
      </c>
      <c r="EM931">
        <v>2</v>
      </c>
      <c r="EN931">
        <v>4</v>
      </c>
      <c r="EO931">
        <v>0</v>
      </c>
      <c r="EP931">
        <v>0</v>
      </c>
      <c r="EQ931">
        <v>0</v>
      </c>
      <c r="ER931">
        <v>1</v>
      </c>
      <c r="ES931">
        <v>1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1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1</v>
      </c>
      <c r="FP931">
        <v>10</v>
      </c>
      <c r="FQ931">
        <v>33</v>
      </c>
      <c r="FR931">
        <v>21</v>
      </c>
      <c r="FS931">
        <v>7</v>
      </c>
      <c r="FT931">
        <v>3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0</v>
      </c>
      <c r="GA931">
        <v>0</v>
      </c>
      <c r="GB931">
        <v>0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2</v>
      </c>
      <c r="GU931">
        <v>33</v>
      </c>
      <c r="GV931">
        <v>46</v>
      </c>
      <c r="GW931">
        <v>15</v>
      </c>
      <c r="GX931">
        <v>1</v>
      </c>
      <c r="GY931">
        <v>0</v>
      </c>
      <c r="GZ931">
        <v>1</v>
      </c>
      <c r="HA931">
        <v>3</v>
      </c>
      <c r="HB931">
        <v>3</v>
      </c>
      <c r="HC931">
        <v>5</v>
      </c>
      <c r="HD931">
        <v>0</v>
      </c>
      <c r="HE931">
        <v>0</v>
      </c>
      <c r="HF931">
        <v>0</v>
      </c>
      <c r="HG931">
        <v>2</v>
      </c>
      <c r="HH931">
        <v>2</v>
      </c>
      <c r="HI931">
        <v>2</v>
      </c>
      <c r="HJ931">
        <v>1</v>
      </c>
      <c r="HK931">
        <v>2</v>
      </c>
      <c r="HL931">
        <v>1</v>
      </c>
      <c r="HM931">
        <v>1</v>
      </c>
      <c r="HN931">
        <v>0</v>
      </c>
      <c r="HO931">
        <v>2</v>
      </c>
      <c r="HP931">
        <v>1</v>
      </c>
      <c r="HQ931">
        <v>0</v>
      </c>
      <c r="HR931">
        <v>1</v>
      </c>
      <c r="HS931">
        <v>0</v>
      </c>
      <c r="HT931">
        <v>1</v>
      </c>
      <c r="HU931">
        <v>2</v>
      </c>
      <c r="HV931">
        <v>0</v>
      </c>
      <c r="HW931">
        <v>0</v>
      </c>
      <c r="HX931">
        <v>0</v>
      </c>
      <c r="HY931">
        <v>0</v>
      </c>
      <c r="HZ931">
        <v>0</v>
      </c>
      <c r="IA931">
        <v>46</v>
      </c>
      <c r="IB931">
        <v>15</v>
      </c>
      <c r="IC931">
        <v>6</v>
      </c>
      <c r="ID931">
        <v>1</v>
      </c>
      <c r="IE931">
        <v>1</v>
      </c>
      <c r="IF931">
        <v>1</v>
      </c>
      <c r="IG931">
        <v>0</v>
      </c>
      <c r="IH931">
        <v>1</v>
      </c>
      <c r="II931">
        <v>1</v>
      </c>
      <c r="IJ931">
        <v>0</v>
      </c>
      <c r="IK931">
        <v>1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1</v>
      </c>
      <c r="IV931">
        <v>1</v>
      </c>
      <c r="IW931">
        <v>0</v>
      </c>
      <c r="IX931">
        <v>0</v>
      </c>
      <c r="IY931">
        <v>0</v>
      </c>
      <c r="IZ931">
        <v>0</v>
      </c>
      <c r="JA931">
        <v>1</v>
      </c>
      <c r="JB931">
        <v>0</v>
      </c>
      <c r="JC931">
        <v>0</v>
      </c>
      <c r="JD931">
        <v>0</v>
      </c>
      <c r="JE931">
        <v>0</v>
      </c>
      <c r="JF931">
        <v>15</v>
      </c>
      <c r="JG931">
        <v>1</v>
      </c>
      <c r="JH931">
        <v>0</v>
      </c>
      <c r="JI931">
        <v>1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0</v>
      </c>
      <c r="JV931">
        <v>0</v>
      </c>
      <c r="JW931">
        <v>0</v>
      </c>
      <c r="JX931">
        <v>1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2</v>
      </c>
      <c r="KR931">
        <v>1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1</v>
      </c>
      <c r="LT931">
        <v>2</v>
      </c>
    </row>
    <row r="932" spans="1:332">
      <c r="A932" t="s">
        <v>112</v>
      </c>
      <c r="B932" t="s">
        <v>1</v>
      </c>
      <c r="C932" t="str">
        <f>"066301"</f>
        <v>066301</v>
      </c>
      <c r="D932" t="s">
        <v>111</v>
      </c>
      <c r="E932">
        <v>150</v>
      </c>
      <c r="F932">
        <v>837</v>
      </c>
      <c r="G932">
        <v>649</v>
      </c>
      <c r="H932">
        <v>281</v>
      </c>
      <c r="I932">
        <v>368</v>
      </c>
      <c r="J932">
        <v>0</v>
      </c>
      <c r="K932">
        <v>1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368</v>
      </c>
      <c r="T932">
        <v>0</v>
      </c>
      <c r="U932">
        <v>0</v>
      </c>
      <c r="V932">
        <v>368</v>
      </c>
      <c r="W932">
        <v>13</v>
      </c>
      <c r="X932">
        <v>10</v>
      </c>
      <c r="Y932">
        <v>3</v>
      </c>
      <c r="Z932">
        <v>0</v>
      </c>
      <c r="AA932">
        <v>355</v>
      </c>
      <c r="AB932">
        <v>149</v>
      </c>
      <c r="AC932">
        <v>44</v>
      </c>
      <c r="AD932">
        <v>24</v>
      </c>
      <c r="AE932">
        <v>19</v>
      </c>
      <c r="AF932">
        <v>1</v>
      </c>
      <c r="AG932">
        <v>0</v>
      </c>
      <c r="AH932">
        <v>0</v>
      </c>
      <c r="AI932">
        <v>18</v>
      </c>
      <c r="AJ932">
        <v>0</v>
      </c>
      <c r="AK932">
        <v>14</v>
      </c>
      <c r="AL932">
        <v>18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1</v>
      </c>
      <c r="AS932">
        <v>0</v>
      </c>
      <c r="AT932">
        <v>1</v>
      </c>
      <c r="AU932">
        <v>0</v>
      </c>
      <c r="AV932">
        <v>0</v>
      </c>
      <c r="AW932">
        <v>1</v>
      </c>
      <c r="AX932">
        <v>1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7</v>
      </c>
      <c r="BG932">
        <v>149</v>
      </c>
      <c r="BH932">
        <v>88</v>
      </c>
      <c r="BI932">
        <v>57</v>
      </c>
      <c r="BJ932">
        <v>12</v>
      </c>
      <c r="BK932">
        <v>2</v>
      </c>
      <c r="BL932">
        <v>2</v>
      </c>
      <c r="BM932">
        <v>1</v>
      </c>
      <c r="BN932">
        <v>7</v>
      </c>
      <c r="BO932">
        <v>1</v>
      </c>
      <c r="BP932">
        <v>2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2</v>
      </c>
      <c r="CB932">
        <v>0</v>
      </c>
      <c r="CC932">
        <v>2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88</v>
      </c>
      <c r="CN932">
        <v>8</v>
      </c>
      <c r="CO932">
        <v>4</v>
      </c>
      <c r="CP932">
        <v>2</v>
      </c>
      <c r="CQ932">
        <v>1</v>
      </c>
      <c r="CR932">
        <v>0</v>
      </c>
      <c r="CS932">
        <v>0</v>
      </c>
      <c r="CT932">
        <v>0</v>
      </c>
      <c r="CU932">
        <v>0</v>
      </c>
      <c r="CV932">
        <v>1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8</v>
      </c>
      <c r="DF932">
        <v>18</v>
      </c>
      <c r="DG932">
        <v>9</v>
      </c>
      <c r="DH932">
        <v>1</v>
      </c>
      <c r="DI932">
        <v>5</v>
      </c>
      <c r="DJ932">
        <v>0</v>
      </c>
      <c r="DK932">
        <v>1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1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1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18</v>
      </c>
      <c r="EL932">
        <v>6</v>
      </c>
      <c r="EM932">
        <v>1</v>
      </c>
      <c r="EN932">
        <v>1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1</v>
      </c>
      <c r="EU932">
        <v>2</v>
      </c>
      <c r="EV932">
        <v>1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6</v>
      </c>
      <c r="FQ932">
        <v>22</v>
      </c>
      <c r="FR932">
        <v>14</v>
      </c>
      <c r="FS932">
        <v>3</v>
      </c>
      <c r="FT932">
        <v>1</v>
      </c>
      <c r="FU932">
        <v>2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0</v>
      </c>
      <c r="GB932">
        <v>0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2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22</v>
      </c>
      <c r="GV932">
        <v>52</v>
      </c>
      <c r="GW932">
        <v>20</v>
      </c>
      <c r="GX932">
        <v>4</v>
      </c>
      <c r="GY932">
        <v>2</v>
      </c>
      <c r="GZ932">
        <v>1</v>
      </c>
      <c r="HA932">
        <v>1</v>
      </c>
      <c r="HB932">
        <v>1</v>
      </c>
      <c r="HC932">
        <v>3</v>
      </c>
      <c r="HD932">
        <v>0</v>
      </c>
      <c r="HE932">
        <v>1</v>
      </c>
      <c r="HF932">
        <v>1</v>
      </c>
      <c r="HG932">
        <v>0</v>
      </c>
      <c r="HH932">
        <v>1</v>
      </c>
      <c r="HI932">
        <v>1</v>
      </c>
      <c r="HJ932">
        <v>2</v>
      </c>
      <c r="HK932">
        <v>0</v>
      </c>
      <c r="HL932">
        <v>0</v>
      </c>
      <c r="HM932">
        <v>0</v>
      </c>
      <c r="HN932">
        <v>0</v>
      </c>
      <c r="HO932">
        <v>1</v>
      </c>
      <c r="HP932">
        <v>2</v>
      </c>
      <c r="HQ932">
        <v>1</v>
      </c>
      <c r="HR932">
        <v>1</v>
      </c>
      <c r="HS932">
        <v>1</v>
      </c>
      <c r="HT932">
        <v>0</v>
      </c>
      <c r="HU932">
        <v>1</v>
      </c>
      <c r="HV932">
        <v>2</v>
      </c>
      <c r="HW932">
        <v>0</v>
      </c>
      <c r="HX932">
        <v>2</v>
      </c>
      <c r="HY932">
        <v>1</v>
      </c>
      <c r="HZ932">
        <v>2</v>
      </c>
      <c r="IA932">
        <v>52</v>
      </c>
      <c r="IB932">
        <v>11</v>
      </c>
      <c r="IC932">
        <v>2</v>
      </c>
      <c r="ID932">
        <v>3</v>
      </c>
      <c r="IE932">
        <v>1</v>
      </c>
      <c r="IF932">
        <v>1</v>
      </c>
      <c r="IG932">
        <v>0</v>
      </c>
      <c r="IH932">
        <v>1</v>
      </c>
      <c r="II932">
        <v>1</v>
      </c>
      <c r="IJ932">
        <v>1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1</v>
      </c>
      <c r="IQ932">
        <v>0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0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11</v>
      </c>
      <c r="JG932">
        <v>0</v>
      </c>
      <c r="JH932">
        <v>0</v>
      </c>
      <c r="JI932">
        <v>0</v>
      </c>
      <c r="JJ932">
        <v>0</v>
      </c>
      <c r="JK932">
        <v>0</v>
      </c>
      <c r="JL932">
        <v>0</v>
      </c>
      <c r="JM932">
        <v>0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1</v>
      </c>
      <c r="KR932">
        <v>1</v>
      </c>
      <c r="KS932">
        <v>0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0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1</v>
      </c>
    </row>
    <row r="933" spans="1:332">
      <c r="A933" t="s">
        <v>110</v>
      </c>
      <c r="B933" t="s">
        <v>1</v>
      </c>
      <c r="C933" t="str">
        <f>"066301"</f>
        <v>066301</v>
      </c>
      <c r="D933" t="s">
        <v>109</v>
      </c>
      <c r="E933">
        <v>151</v>
      </c>
      <c r="F933">
        <v>576</v>
      </c>
      <c r="G933">
        <v>450</v>
      </c>
      <c r="H933">
        <v>160</v>
      </c>
      <c r="I933">
        <v>290</v>
      </c>
      <c r="J933">
        <v>0</v>
      </c>
      <c r="K933">
        <v>6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290</v>
      </c>
      <c r="T933">
        <v>0</v>
      </c>
      <c r="U933">
        <v>0</v>
      </c>
      <c r="V933">
        <v>290</v>
      </c>
      <c r="W933">
        <v>7</v>
      </c>
      <c r="X933">
        <v>3</v>
      </c>
      <c r="Y933">
        <v>1</v>
      </c>
      <c r="Z933">
        <v>0</v>
      </c>
      <c r="AA933">
        <v>283</v>
      </c>
      <c r="AB933">
        <v>133</v>
      </c>
      <c r="AC933">
        <v>21</v>
      </c>
      <c r="AD933">
        <v>14</v>
      </c>
      <c r="AE933">
        <v>39</v>
      </c>
      <c r="AF933">
        <v>0</v>
      </c>
      <c r="AG933">
        <v>2</v>
      </c>
      <c r="AH933">
        <v>0</v>
      </c>
      <c r="AI933">
        <v>16</v>
      </c>
      <c r="AJ933">
        <v>2</v>
      </c>
      <c r="AK933">
        <v>11</v>
      </c>
      <c r="AL933">
        <v>15</v>
      </c>
      <c r="AM933">
        <v>0</v>
      </c>
      <c r="AN933">
        <v>1</v>
      </c>
      <c r="AO933">
        <v>1</v>
      </c>
      <c r="AP933">
        <v>1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2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1</v>
      </c>
      <c r="BD933">
        <v>0</v>
      </c>
      <c r="BE933">
        <v>0</v>
      </c>
      <c r="BF933">
        <v>7</v>
      </c>
      <c r="BG933">
        <v>133</v>
      </c>
      <c r="BH933">
        <v>57</v>
      </c>
      <c r="BI933">
        <v>38</v>
      </c>
      <c r="BJ933">
        <v>2</v>
      </c>
      <c r="BK933">
        <v>4</v>
      </c>
      <c r="BL933">
        <v>2</v>
      </c>
      <c r="BM933">
        <v>0</v>
      </c>
      <c r="BN933">
        <v>4</v>
      </c>
      <c r="BO933">
        <v>0</v>
      </c>
      <c r="BP933">
        <v>1</v>
      </c>
      <c r="BQ933">
        <v>0</v>
      </c>
      <c r="BR933">
        <v>1</v>
      </c>
      <c r="BS933">
        <v>0</v>
      </c>
      <c r="BT933">
        <v>1</v>
      </c>
      <c r="BU933">
        <v>0</v>
      </c>
      <c r="BV933">
        <v>0</v>
      </c>
      <c r="BW933">
        <v>0</v>
      </c>
      <c r="BX933">
        <v>1</v>
      </c>
      <c r="BY933">
        <v>1</v>
      </c>
      <c r="BZ933">
        <v>0</v>
      </c>
      <c r="CA933">
        <v>2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57</v>
      </c>
      <c r="CN933">
        <v>12</v>
      </c>
      <c r="CO933">
        <v>5</v>
      </c>
      <c r="CP933">
        <v>1</v>
      </c>
      <c r="CQ933">
        <v>0</v>
      </c>
      <c r="CR933">
        <v>0</v>
      </c>
      <c r="CS933">
        <v>1</v>
      </c>
      <c r="CT933">
        <v>0</v>
      </c>
      <c r="CU933">
        <v>1</v>
      </c>
      <c r="CV933">
        <v>0</v>
      </c>
      <c r="CW933">
        <v>2</v>
      </c>
      <c r="CX933">
        <v>1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1</v>
      </c>
      <c r="DE933">
        <v>12</v>
      </c>
      <c r="DF933">
        <v>11</v>
      </c>
      <c r="DG933">
        <v>8</v>
      </c>
      <c r="DH933">
        <v>0</v>
      </c>
      <c r="DI933">
        <v>2</v>
      </c>
      <c r="DJ933">
        <v>1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11</v>
      </c>
      <c r="EL933">
        <v>3</v>
      </c>
      <c r="EM933">
        <v>1</v>
      </c>
      <c r="EN933">
        <v>0</v>
      </c>
      <c r="EO933">
        <v>0</v>
      </c>
      <c r="EP933">
        <v>0</v>
      </c>
      <c r="EQ933">
        <v>1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1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3</v>
      </c>
      <c r="FQ933">
        <v>30</v>
      </c>
      <c r="FR933">
        <v>20</v>
      </c>
      <c r="FS933">
        <v>6</v>
      </c>
      <c r="FT933">
        <v>0</v>
      </c>
      <c r="FU933">
        <v>0</v>
      </c>
      <c r="FV933">
        <v>0</v>
      </c>
      <c r="FW933">
        <v>0</v>
      </c>
      <c r="FX933">
        <v>1</v>
      </c>
      <c r="FY933">
        <v>1</v>
      </c>
      <c r="FZ933">
        <v>0</v>
      </c>
      <c r="GA933">
        <v>0</v>
      </c>
      <c r="GB933">
        <v>0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2</v>
      </c>
      <c r="GT933">
        <v>0</v>
      </c>
      <c r="GU933">
        <v>30</v>
      </c>
      <c r="GV933">
        <v>17</v>
      </c>
      <c r="GW933">
        <v>7</v>
      </c>
      <c r="GX933">
        <v>1</v>
      </c>
      <c r="GY933">
        <v>0</v>
      </c>
      <c r="GZ933">
        <v>2</v>
      </c>
      <c r="HA933">
        <v>0</v>
      </c>
      <c r="HB933">
        <v>1</v>
      </c>
      <c r="HC933">
        <v>0</v>
      </c>
      <c r="HD933">
        <v>0</v>
      </c>
      <c r="HE933">
        <v>0</v>
      </c>
      <c r="HF933">
        <v>0</v>
      </c>
      <c r="HG933">
        <v>0</v>
      </c>
      <c r="HH933">
        <v>1</v>
      </c>
      <c r="HI933">
        <v>0</v>
      </c>
      <c r="HJ933">
        <v>1</v>
      </c>
      <c r="HK933">
        <v>0</v>
      </c>
      <c r="HL933">
        <v>0</v>
      </c>
      <c r="HM933">
        <v>0</v>
      </c>
      <c r="HN933">
        <v>0</v>
      </c>
      <c r="HO933">
        <v>0</v>
      </c>
      <c r="HP933">
        <v>0</v>
      </c>
      <c r="HQ933">
        <v>1</v>
      </c>
      <c r="HR933">
        <v>0</v>
      </c>
      <c r="HS933">
        <v>0</v>
      </c>
      <c r="HT933">
        <v>0</v>
      </c>
      <c r="HU933">
        <v>0</v>
      </c>
      <c r="HV933">
        <v>1</v>
      </c>
      <c r="HW933">
        <v>0</v>
      </c>
      <c r="HX933">
        <v>0</v>
      </c>
      <c r="HY933">
        <v>0</v>
      </c>
      <c r="HZ933">
        <v>2</v>
      </c>
      <c r="IA933">
        <v>17</v>
      </c>
      <c r="IB933">
        <v>20</v>
      </c>
      <c r="IC933">
        <v>13</v>
      </c>
      <c r="ID933">
        <v>1</v>
      </c>
      <c r="IE933">
        <v>2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1</v>
      </c>
      <c r="IN933">
        <v>0</v>
      </c>
      <c r="IO933">
        <v>0</v>
      </c>
      <c r="IP933">
        <v>1</v>
      </c>
      <c r="IQ933">
        <v>0</v>
      </c>
      <c r="IR933">
        <v>0</v>
      </c>
      <c r="IS933">
        <v>0</v>
      </c>
      <c r="IT933">
        <v>0</v>
      </c>
      <c r="IU933">
        <v>1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0</v>
      </c>
      <c r="JC933">
        <v>0</v>
      </c>
      <c r="JD933">
        <v>0</v>
      </c>
      <c r="JE933">
        <v>1</v>
      </c>
      <c r="JF933">
        <v>20</v>
      </c>
      <c r="JG933">
        <v>0</v>
      </c>
      <c r="JH933">
        <v>0</v>
      </c>
      <c r="JI933">
        <v>0</v>
      </c>
      <c r="JJ933">
        <v>0</v>
      </c>
      <c r="JK933">
        <v>0</v>
      </c>
      <c r="JL933">
        <v>0</v>
      </c>
      <c r="JM933">
        <v>0</v>
      </c>
      <c r="JN933">
        <v>0</v>
      </c>
      <c r="JO933">
        <v>0</v>
      </c>
      <c r="JP933">
        <v>0</v>
      </c>
      <c r="JQ933">
        <v>0</v>
      </c>
      <c r="JR933">
        <v>0</v>
      </c>
      <c r="JS933">
        <v>0</v>
      </c>
      <c r="JT933">
        <v>0</v>
      </c>
      <c r="JU933">
        <v>0</v>
      </c>
      <c r="JV933">
        <v>0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</row>
    <row r="934" spans="1:332">
      <c r="A934" t="s">
        <v>108</v>
      </c>
      <c r="B934" t="s">
        <v>1</v>
      </c>
      <c r="C934" t="str">
        <f>"066301"</f>
        <v>066301</v>
      </c>
      <c r="D934" t="s">
        <v>107</v>
      </c>
      <c r="E934">
        <v>152</v>
      </c>
      <c r="F934">
        <v>359</v>
      </c>
      <c r="G934">
        <v>280</v>
      </c>
      <c r="H934">
        <v>122</v>
      </c>
      <c r="I934">
        <v>158</v>
      </c>
      <c r="J934">
        <v>0</v>
      </c>
      <c r="K934">
        <v>1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158</v>
      </c>
      <c r="T934">
        <v>0</v>
      </c>
      <c r="U934">
        <v>0</v>
      </c>
      <c r="V934">
        <v>158</v>
      </c>
      <c r="W934">
        <v>4</v>
      </c>
      <c r="X934">
        <v>0</v>
      </c>
      <c r="Y934">
        <v>4</v>
      </c>
      <c r="Z934">
        <v>0</v>
      </c>
      <c r="AA934">
        <v>154</v>
      </c>
      <c r="AB934">
        <v>73</v>
      </c>
      <c r="AC934">
        <v>13</v>
      </c>
      <c r="AD934">
        <v>5</v>
      </c>
      <c r="AE934">
        <v>6</v>
      </c>
      <c r="AF934">
        <v>0</v>
      </c>
      <c r="AG934">
        <v>0</v>
      </c>
      <c r="AH934">
        <v>1</v>
      </c>
      <c r="AI934">
        <v>9</v>
      </c>
      <c r="AJ934">
        <v>2</v>
      </c>
      <c r="AK934">
        <v>2</v>
      </c>
      <c r="AL934">
        <v>9</v>
      </c>
      <c r="AM934">
        <v>0</v>
      </c>
      <c r="AN934">
        <v>0</v>
      </c>
      <c r="AO934">
        <v>1</v>
      </c>
      <c r="AP934">
        <v>0</v>
      </c>
      <c r="AQ934">
        <v>0</v>
      </c>
      <c r="AR934">
        <v>0</v>
      </c>
      <c r="AS934">
        <v>0</v>
      </c>
      <c r="AT934">
        <v>2</v>
      </c>
      <c r="AU934">
        <v>0</v>
      </c>
      <c r="AV934">
        <v>0</v>
      </c>
      <c r="AW934">
        <v>5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18</v>
      </c>
      <c r="BG934">
        <v>73</v>
      </c>
      <c r="BH934">
        <v>25</v>
      </c>
      <c r="BI934">
        <v>16</v>
      </c>
      <c r="BJ934">
        <v>2</v>
      </c>
      <c r="BK934">
        <v>1</v>
      </c>
      <c r="BL934">
        <v>4</v>
      </c>
      <c r="BM934">
        <v>0</v>
      </c>
      <c r="BN934">
        <v>2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25</v>
      </c>
      <c r="CN934">
        <v>4</v>
      </c>
      <c r="CO934">
        <v>1</v>
      </c>
      <c r="CP934">
        <v>0</v>
      </c>
      <c r="CQ934">
        <v>2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1</v>
      </c>
      <c r="DE934">
        <v>4</v>
      </c>
      <c r="DF934">
        <v>11</v>
      </c>
      <c r="DG934">
        <v>4</v>
      </c>
      <c r="DH934">
        <v>2</v>
      </c>
      <c r="DI934">
        <v>2</v>
      </c>
      <c r="DJ934">
        <v>1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1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1</v>
      </c>
      <c r="EG934">
        <v>0</v>
      </c>
      <c r="EH934">
        <v>0</v>
      </c>
      <c r="EI934">
        <v>0</v>
      </c>
      <c r="EJ934">
        <v>0</v>
      </c>
      <c r="EK934">
        <v>11</v>
      </c>
      <c r="EL934">
        <v>3</v>
      </c>
      <c r="EM934">
        <v>1</v>
      </c>
      <c r="EN934">
        <v>1</v>
      </c>
      <c r="EO934">
        <v>0</v>
      </c>
      <c r="EP934">
        <v>1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3</v>
      </c>
      <c r="FQ934">
        <v>10</v>
      </c>
      <c r="FR934">
        <v>8</v>
      </c>
      <c r="FS934">
        <v>1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1</v>
      </c>
      <c r="GA934">
        <v>0</v>
      </c>
      <c r="GB934">
        <v>0</v>
      </c>
      <c r="GC934">
        <v>0</v>
      </c>
      <c r="GD934">
        <v>0</v>
      </c>
      <c r="GE934">
        <v>0</v>
      </c>
      <c r="GF934">
        <v>0</v>
      </c>
      <c r="GG934">
        <v>0</v>
      </c>
      <c r="GH934">
        <v>0</v>
      </c>
      <c r="GI934">
        <v>0</v>
      </c>
      <c r="GJ934">
        <v>0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0</v>
      </c>
      <c r="GS934">
        <v>0</v>
      </c>
      <c r="GT934">
        <v>0</v>
      </c>
      <c r="GU934">
        <v>10</v>
      </c>
      <c r="GV934">
        <v>21</v>
      </c>
      <c r="GW934">
        <v>8</v>
      </c>
      <c r="GX934">
        <v>4</v>
      </c>
      <c r="GY934">
        <v>0</v>
      </c>
      <c r="GZ934">
        <v>4</v>
      </c>
      <c r="HA934">
        <v>1</v>
      </c>
      <c r="HB934">
        <v>1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1</v>
      </c>
      <c r="HJ934">
        <v>0</v>
      </c>
      <c r="HK934">
        <v>0</v>
      </c>
      <c r="HL934">
        <v>0</v>
      </c>
      <c r="HM934">
        <v>0</v>
      </c>
      <c r="HN934">
        <v>1</v>
      </c>
      <c r="HO934">
        <v>0</v>
      </c>
      <c r="HP934">
        <v>0</v>
      </c>
      <c r="HQ934">
        <v>1</v>
      </c>
      <c r="HR934">
        <v>0</v>
      </c>
      <c r="HS934">
        <v>0</v>
      </c>
      <c r="HT934">
        <v>0</v>
      </c>
      <c r="HU934">
        <v>0</v>
      </c>
      <c r="HV934">
        <v>0</v>
      </c>
      <c r="HW934">
        <v>0</v>
      </c>
      <c r="HX934">
        <v>0</v>
      </c>
      <c r="HY934">
        <v>0</v>
      </c>
      <c r="HZ934">
        <v>0</v>
      </c>
      <c r="IA934">
        <v>21</v>
      </c>
      <c r="IB934">
        <v>6</v>
      </c>
      <c r="IC934">
        <v>2</v>
      </c>
      <c r="ID934">
        <v>1</v>
      </c>
      <c r="IE934">
        <v>1</v>
      </c>
      <c r="IF934">
        <v>0</v>
      </c>
      <c r="IG934">
        <v>0</v>
      </c>
      <c r="IH934">
        <v>0</v>
      </c>
      <c r="II934">
        <v>0</v>
      </c>
      <c r="IJ934">
        <v>0</v>
      </c>
      <c r="IK934">
        <v>0</v>
      </c>
      <c r="IL934">
        <v>0</v>
      </c>
      <c r="IM934">
        <v>2</v>
      </c>
      <c r="IN934">
        <v>0</v>
      </c>
      <c r="IO934">
        <v>0</v>
      </c>
      <c r="IP934">
        <v>0</v>
      </c>
      <c r="IQ934">
        <v>0</v>
      </c>
      <c r="IR934">
        <v>0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0</v>
      </c>
      <c r="JA934">
        <v>0</v>
      </c>
      <c r="JB934">
        <v>0</v>
      </c>
      <c r="JC934">
        <v>0</v>
      </c>
      <c r="JD934">
        <v>0</v>
      </c>
      <c r="JE934">
        <v>0</v>
      </c>
      <c r="JF934">
        <v>6</v>
      </c>
      <c r="JG934">
        <v>0</v>
      </c>
      <c r="JH934">
        <v>0</v>
      </c>
      <c r="JI934">
        <v>0</v>
      </c>
      <c r="JJ934">
        <v>0</v>
      </c>
      <c r="JK934">
        <v>0</v>
      </c>
      <c r="JL934">
        <v>0</v>
      </c>
      <c r="JM934">
        <v>0</v>
      </c>
      <c r="JN934">
        <v>0</v>
      </c>
      <c r="JO934">
        <v>0</v>
      </c>
      <c r="JP934">
        <v>0</v>
      </c>
      <c r="JQ934">
        <v>0</v>
      </c>
      <c r="JR934">
        <v>0</v>
      </c>
      <c r="JS934">
        <v>0</v>
      </c>
      <c r="JT934">
        <v>0</v>
      </c>
      <c r="JU934">
        <v>0</v>
      </c>
      <c r="JV934">
        <v>0</v>
      </c>
      <c r="JW934">
        <v>0</v>
      </c>
      <c r="JX934">
        <v>0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0</v>
      </c>
      <c r="KQ934">
        <v>1</v>
      </c>
      <c r="KR934">
        <v>1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0</v>
      </c>
      <c r="LA934">
        <v>0</v>
      </c>
      <c r="LB934">
        <v>0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1</v>
      </c>
    </row>
    <row r="935" spans="1:332">
      <c r="A935" t="s">
        <v>106</v>
      </c>
      <c r="B935" t="s">
        <v>1</v>
      </c>
      <c r="C935" t="str">
        <f>"066301"</f>
        <v>066301</v>
      </c>
      <c r="D935" t="s">
        <v>105</v>
      </c>
      <c r="E935">
        <v>153</v>
      </c>
      <c r="F935">
        <v>1039</v>
      </c>
      <c r="G935">
        <v>810</v>
      </c>
      <c r="H935">
        <v>309</v>
      </c>
      <c r="I935">
        <v>501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501</v>
      </c>
      <c r="T935">
        <v>0</v>
      </c>
      <c r="U935">
        <v>0</v>
      </c>
      <c r="V935">
        <v>501</v>
      </c>
      <c r="W935">
        <v>10</v>
      </c>
      <c r="X935">
        <v>7</v>
      </c>
      <c r="Y935">
        <v>3</v>
      </c>
      <c r="Z935">
        <v>0</v>
      </c>
      <c r="AA935">
        <v>491</v>
      </c>
      <c r="AB935">
        <v>234</v>
      </c>
      <c r="AC935">
        <v>56</v>
      </c>
      <c r="AD935">
        <v>20</v>
      </c>
      <c r="AE935">
        <v>35</v>
      </c>
      <c r="AF935">
        <v>2</v>
      </c>
      <c r="AG935">
        <v>2</v>
      </c>
      <c r="AH935">
        <v>1</v>
      </c>
      <c r="AI935">
        <v>40</v>
      </c>
      <c r="AJ935">
        <v>0</v>
      </c>
      <c r="AK935">
        <v>13</v>
      </c>
      <c r="AL935">
        <v>25</v>
      </c>
      <c r="AM935">
        <v>5</v>
      </c>
      <c r="AN935">
        <v>0</v>
      </c>
      <c r="AO935">
        <v>0</v>
      </c>
      <c r="AP935">
        <v>2</v>
      </c>
      <c r="AQ935">
        <v>0</v>
      </c>
      <c r="AR935">
        <v>0</v>
      </c>
      <c r="AS935">
        <v>1</v>
      </c>
      <c r="AT935">
        <v>8</v>
      </c>
      <c r="AU935">
        <v>2</v>
      </c>
      <c r="AV935">
        <v>0</v>
      </c>
      <c r="AW935">
        <v>3</v>
      </c>
      <c r="AX935">
        <v>0</v>
      </c>
      <c r="AY935">
        <v>0</v>
      </c>
      <c r="AZ935">
        <v>0</v>
      </c>
      <c r="BA935">
        <v>0</v>
      </c>
      <c r="BB935">
        <v>2</v>
      </c>
      <c r="BC935">
        <v>1</v>
      </c>
      <c r="BD935">
        <v>2</v>
      </c>
      <c r="BE935">
        <v>0</v>
      </c>
      <c r="BF935">
        <v>14</v>
      </c>
      <c r="BG935">
        <v>234</v>
      </c>
      <c r="BH935">
        <v>68</v>
      </c>
      <c r="BI935">
        <v>33</v>
      </c>
      <c r="BJ935">
        <v>9</v>
      </c>
      <c r="BK935">
        <v>2</v>
      </c>
      <c r="BL935">
        <v>0</v>
      </c>
      <c r="BM935">
        <v>0</v>
      </c>
      <c r="BN935">
        <v>18</v>
      </c>
      <c r="BO935">
        <v>3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1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2</v>
      </c>
      <c r="CK935">
        <v>0</v>
      </c>
      <c r="CL935">
        <v>0</v>
      </c>
      <c r="CM935">
        <v>68</v>
      </c>
      <c r="CN935">
        <v>13</v>
      </c>
      <c r="CO935">
        <v>1</v>
      </c>
      <c r="CP935">
        <v>6</v>
      </c>
      <c r="CQ935">
        <v>0</v>
      </c>
      <c r="CR935">
        <v>0</v>
      </c>
      <c r="CS935">
        <v>1</v>
      </c>
      <c r="CT935">
        <v>3</v>
      </c>
      <c r="CU935">
        <v>1</v>
      </c>
      <c r="CV935">
        <v>0</v>
      </c>
      <c r="CW935">
        <v>0</v>
      </c>
      <c r="CX935">
        <v>1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13</v>
      </c>
      <c r="DF935">
        <v>20</v>
      </c>
      <c r="DG935">
        <v>9</v>
      </c>
      <c r="DH935">
        <v>4</v>
      </c>
      <c r="DI935">
        <v>1</v>
      </c>
      <c r="DJ935">
        <v>2</v>
      </c>
      <c r="DK935">
        <v>1</v>
      </c>
      <c r="DL935">
        <v>1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0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1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1</v>
      </c>
      <c r="EK935">
        <v>20</v>
      </c>
      <c r="EL935">
        <v>26</v>
      </c>
      <c r="EM935">
        <v>11</v>
      </c>
      <c r="EN935">
        <v>5</v>
      </c>
      <c r="EO935">
        <v>2</v>
      </c>
      <c r="EP935">
        <v>1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2</v>
      </c>
      <c r="FH935">
        <v>2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3</v>
      </c>
      <c r="FP935">
        <v>26</v>
      </c>
      <c r="FQ935">
        <v>31</v>
      </c>
      <c r="FR935">
        <v>23</v>
      </c>
      <c r="FS935">
        <v>2</v>
      </c>
      <c r="FT935">
        <v>0</v>
      </c>
      <c r="FU935">
        <v>0</v>
      </c>
      <c r="FV935">
        <v>1</v>
      </c>
      <c r="FW935">
        <v>0</v>
      </c>
      <c r="FX935">
        <v>0</v>
      </c>
      <c r="FY935">
        <v>1</v>
      </c>
      <c r="FZ935">
        <v>1</v>
      </c>
      <c r="GA935">
        <v>0</v>
      </c>
      <c r="GB935">
        <v>0</v>
      </c>
      <c r="GC935">
        <v>0</v>
      </c>
      <c r="GD935">
        <v>1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1</v>
      </c>
      <c r="GS935">
        <v>0</v>
      </c>
      <c r="GT935">
        <v>1</v>
      </c>
      <c r="GU935">
        <v>31</v>
      </c>
      <c r="GV935">
        <v>78</v>
      </c>
      <c r="GW935">
        <v>30</v>
      </c>
      <c r="GX935">
        <v>8</v>
      </c>
      <c r="GY935">
        <v>2</v>
      </c>
      <c r="GZ935">
        <v>1</v>
      </c>
      <c r="HA935">
        <v>1</v>
      </c>
      <c r="HB935">
        <v>8</v>
      </c>
      <c r="HC935">
        <v>8</v>
      </c>
      <c r="HD935">
        <v>0</v>
      </c>
      <c r="HE935">
        <v>0</v>
      </c>
      <c r="HF935">
        <v>0</v>
      </c>
      <c r="HG935">
        <v>2</v>
      </c>
      <c r="HH935">
        <v>0</v>
      </c>
      <c r="HI935">
        <v>1</v>
      </c>
      <c r="HJ935">
        <v>0</v>
      </c>
      <c r="HK935">
        <v>1</v>
      </c>
      <c r="HL935">
        <v>1</v>
      </c>
      <c r="HM935">
        <v>1</v>
      </c>
      <c r="HN935">
        <v>0</v>
      </c>
      <c r="HO935">
        <v>0</v>
      </c>
      <c r="HP935">
        <v>3</v>
      </c>
      <c r="HQ935">
        <v>0</v>
      </c>
      <c r="HR935">
        <v>5</v>
      </c>
      <c r="HS935">
        <v>0</v>
      </c>
      <c r="HT935">
        <v>1</v>
      </c>
      <c r="HU935">
        <v>4</v>
      </c>
      <c r="HV935">
        <v>0</v>
      </c>
      <c r="HW935">
        <v>0</v>
      </c>
      <c r="HX935">
        <v>1</v>
      </c>
      <c r="HY935">
        <v>0</v>
      </c>
      <c r="HZ935">
        <v>0</v>
      </c>
      <c r="IA935">
        <v>78</v>
      </c>
      <c r="IB935">
        <v>16</v>
      </c>
      <c r="IC935">
        <v>9</v>
      </c>
      <c r="ID935">
        <v>0</v>
      </c>
      <c r="IE935">
        <v>1</v>
      </c>
      <c r="IF935">
        <v>1</v>
      </c>
      <c r="IG935">
        <v>0</v>
      </c>
      <c r="IH935">
        <v>0</v>
      </c>
      <c r="II935">
        <v>2</v>
      </c>
      <c r="IJ935">
        <v>0</v>
      </c>
      <c r="IK935">
        <v>0</v>
      </c>
      <c r="IL935">
        <v>0</v>
      </c>
      <c r="IM935">
        <v>0</v>
      </c>
      <c r="IN935">
        <v>0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0</v>
      </c>
      <c r="IY935">
        <v>0</v>
      </c>
      <c r="IZ935">
        <v>0</v>
      </c>
      <c r="JA935">
        <v>0</v>
      </c>
      <c r="JB935">
        <v>0</v>
      </c>
      <c r="JC935">
        <v>1</v>
      </c>
      <c r="JD935">
        <v>1</v>
      </c>
      <c r="JE935">
        <v>1</v>
      </c>
      <c r="JF935">
        <v>16</v>
      </c>
      <c r="JG935">
        <v>5</v>
      </c>
      <c r="JH935">
        <v>0</v>
      </c>
      <c r="JI935">
        <v>0</v>
      </c>
      <c r="JJ935">
        <v>0</v>
      </c>
      <c r="JK935">
        <v>0</v>
      </c>
      <c r="JL935">
        <v>0</v>
      </c>
      <c r="JM935">
        <v>0</v>
      </c>
      <c r="JN935">
        <v>2</v>
      </c>
      <c r="JO935">
        <v>0</v>
      </c>
      <c r="JP935">
        <v>1</v>
      </c>
      <c r="JQ935">
        <v>0</v>
      </c>
      <c r="JR935">
        <v>1</v>
      </c>
      <c r="JS935">
        <v>0</v>
      </c>
      <c r="JT935">
        <v>0</v>
      </c>
      <c r="JU935">
        <v>0</v>
      </c>
      <c r="JV935">
        <v>1</v>
      </c>
      <c r="JW935">
        <v>0</v>
      </c>
      <c r="JX935">
        <v>5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0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0</v>
      </c>
      <c r="KQ935">
        <v>0</v>
      </c>
      <c r="KR935">
        <v>0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0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</row>
    <row r="936" spans="1:332">
      <c r="A936" t="s">
        <v>104</v>
      </c>
      <c r="B936" t="s">
        <v>1</v>
      </c>
      <c r="C936" t="str">
        <f>"066301"</f>
        <v>066301</v>
      </c>
      <c r="D936" t="s">
        <v>103</v>
      </c>
      <c r="E936">
        <v>154</v>
      </c>
      <c r="F936">
        <v>817</v>
      </c>
      <c r="G936">
        <v>630</v>
      </c>
      <c r="H936">
        <v>379</v>
      </c>
      <c r="I936">
        <v>251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251</v>
      </c>
      <c r="T936">
        <v>0</v>
      </c>
      <c r="U936">
        <v>0</v>
      </c>
      <c r="V936">
        <v>251</v>
      </c>
      <c r="W936">
        <v>1</v>
      </c>
      <c r="X936">
        <v>1</v>
      </c>
      <c r="Y936">
        <v>0</v>
      </c>
      <c r="Z936">
        <v>0</v>
      </c>
      <c r="AA936">
        <v>250</v>
      </c>
      <c r="AB936">
        <v>106</v>
      </c>
      <c r="AC936">
        <v>12</v>
      </c>
      <c r="AD936">
        <v>9</v>
      </c>
      <c r="AE936">
        <v>13</v>
      </c>
      <c r="AF936">
        <v>0</v>
      </c>
      <c r="AG936">
        <v>3</v>
      </c>
      <c r="AH936">
        <v>0</v>
      </c>
      <c r="AI936">
        <v>14</v>
      </c>
      <c r="AJ936">
        <v>2</v>
      </c>
      <c r="AK936">
        <v>8</v>
      </c>
      <c r="AL936">
        <v>15</v>
      </c>
      <c r="AM936">
        <v>0</v>
      </c>
      <c r="AN936">
        <v>0</v>
      </c>
      <c r="AO936">
        <v>0</v>
      </c>
      <c r="AP936">
        <v>1</v>
      </c>
      <c r="AQ936">
        <v>0</v>
      </c>
      <c r="AR936">
        <v>0</v>
      </c>
      <c r="AS936">
        <v>0</v>
      </c>
      <c r="AT936">
        <v>4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1</v>
      </c>
      <c r="BB936">
        <v>0</v>
      </c>
      <c r="BC936">
        <v>2</v>
      </c>
      <c r="BD936">
        <v>0</v>
      </c>
      <c r="BE936">
        <v>0</v>
      </c>
      <c r="BF936">
        <v>22</v>
      </c>
      <c r="BG936">
        <v>106</v>
      </c>
      <c r="BH936">
        <v>38</v>
      </c>
      <c r="BI936">
        <v>21</v>
      </c>
      <c r="BJ936">
        <v>0</v>
      </c>
      <c r="BK936">
        <v>2</v>
      </c>
      <c r="BL936">
        <v>0</v>
      </c>
      <c r="BM936">
        <v>0</v>
      </c>
      <c r="BN936">
        <v>12</v>
      </c>
      <c r="BO936">
        <v>1</v>
      </c>
      <c r="BP936">
        <v>1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1</v>
      </c>
      <c r="CL936">
        <v>0</v>
      </c>
      <c r="CM936">
        <v>38</v>
      </c>
      <c r="CN936">
        <v>2</v>
      </c>
      <c r="CO936">
        <v>1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1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2</v>
      </c>
      <c r="DF936">
        <v>27</v>
      </c>
      <c r="DG936">
        <v>17</v>
      </c>
      <c r="DH936">
        <v>0</v>
      </c>
      <c r="DI936">
        <v>1</v>
      </c>
      <c r="DJ936">
        <v>3</v>
      </c>
      <c r="DK936">
        <v>0</v>
      </c>
      <c r="DL936">
        <v>1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2</v>
      </c>
      <c r="DU936">
        <v>0</v>
      </c>
      <c r="DV936">
        <v>1</v>
      </c>
      <c r="DW936">
        <v>0</v>
      </c>
      <c r="DX936">
        <v>0</v>
      </c>
      <c r="DY936">
        <v>0</v>
      </c>
      <c r="DZ936">
        <v>1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1</v>
      </c>
      <c r="EK936">
        <v>27</v>
      </c>
      <c r="EL936">
        <v>6</v>
      </c>
      <c r="EM936">
        <v>3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3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0</v>
      </c>
      <c r="FP936">
        <v>6</v>
      </c>
      <c r="FQ936">
        <v>23</v>
      </c>
      <c r="FR936">
        <v>16</v>
      </c>
      <c r="FS936">
        <v>2</v>
      </c>
      <c r="FT936">
        <v>1</v>
      </c>
      <c r="FU936">
        <v>0</v>
      </c>
      <c r="FV936">
        <v>1</v>
      </c>
      <c r="FW936">
        <v>0</v>
      </c>
      <c r="FX936">
        <v>0</v>
      </c>
      <c r="FY936">
        <v>1</v>
      </c>
      <c r="FZ936">
        <v>0</v>
      </c>
      <c r="GA936">
        <v>0</v>
      </c>
      <c r="GB936">
        <v>0</v>
      </c>
      <c r="GC936">
        <v>0</v>
      </c>
      <c r="GD936">
        <v>0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1</v>
      </c>
      <c r="GP936">
        <v>1</v>
      </c>
      <c r="GQ936">
        <v>0</v>
      </c>
      <c r="GR936">
        <v>0</v>
      </c>
      <c r="GS936">
        <v>0</v>
      </c>
      <c r="GT936">
        <v>0</v>
      </c>
      <c r="GU936">
        <v>23</v>
      </c>
      <c r="GV936">
        <v>38</v>
      </c>
      <c r="GW936">
        <v>15</v>
      </c>
      <c r="GX936">
        <v>3</v>
      </c>
      <c r="GY936">
        <v>1</v>
      </c>
      <c r="GZ936">
        <v>1</v>
      </c>
      <c r="HA936">
        <v>1</v>
      </c>
      <c r="HB936">
        <v>3</v>
      </c>
      <c r="HC936">
        <v>4</v>
      </c>
      <c r="HD936">
        <v>1</v>
      </c>
      <c r="HE936">
        <v>0</v>
      </c>
      <c r="HF936">
        <v>0</v>
      </c>
      <c r="HG936">
        <v>0</v>
      </c>
      <c r="HH936">
        <v>0</v>
      </c>
      <c r="HI936">
        <v>0</v>
      </c>
      <c r="HJ936">
        <v>1</v>
      </c>
      <c r="HK936">
        <v>0</v>
      </c>
      <c r="HL936">
        <v>2</v>
      </c>
      <c r="HM936">
        <v>0</v>
      </c>
      <c r="HN936">
        <v>0</v>
      </c>
      <c r="HO936">
        <v>0</v>
      </c>
      <c r="HP936">
        <v>0</v>
      </c>
      <c r="HQ936">
        <v>0</v>
      </c>
      <c r="HR936">
        <v>1</v>
      </c>
      <c r="HS936">
        <v>0</v>
      </c>
      <c r="HT936">
        <v>1</v>
      </c>
      <c r="HU936">
        <v>0</v>
      </c>
      <c r="HV936">
        <v>1</v>
      </c>
      <c r="HW936">
        <v>2</v>
      </c>
      <c r="HX936">
        <v>0</v>
      </c>
      <c r="HY936">
        <v>1</v>
      </c>
      <c r="HZ936">
        <v>0</v>
      </c>
      <c r="IA936">
        <v>38</v>
      </c>
      <c r="IB936">
        <v>7</v>
      </c>
      <c r="IC936">
        <v>3</v>
      </c>
      <c r="ID936">
        <v>0</v>
      </c>
      <c r="IE936">
        <v>1</v>
      </c>
      <c r="IF936">
        <v>0</v>
      </c>
      <c r="IG936">
        <v>0</v>
      </c>
      <c r="IH936">
        <v>0</v>
      </c>
      <c r="II936">
        <v>1</v>
      </c>
      <c r="IJ936">
        <v>0</v>
      </c>
      <c r="IK936">
        <v>0</v>
      </c>
      <c r="IL936">
        <v>0</v>
      </c>
      <c r="IM936">
        <v>0</v>
      </c>
      <c r="IN936">
        <v>0</v>
      </c>
      <c r="IO936">
        <v>0</v>
      </c>
      <c r="IP936">
        <v>0</v>
      </c>
      <c r="IQ936">
        <v>0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1</v>
      </c>
      <c r="JA936">
        <v>0</v>
      </c>
      <c r="JB936">
        <v>0</v>
      </c>
      <c r="JC936">
        <v>0</v>
      </c>
      <c r="JD936">
        <v>0</v>
      </c>
      <c r="JE936">
        <v>1</v>
      </c>
      <c r="JF936">
        <v>7</v>
      </c>
      <c r="JG936">
        <v>3</v>
      </c>
      <c r="JH936">
        <v>0</v>
      </c>
      <c r="JI936">
        <v>1</v>
      </c>
      <c r="JJ936">
        <v>0</v>
      </c>
      <c r="JK936">
        <v>0</v>
      </c>
      <c r="JL936">
        <v>0</v>
      </c>
      <c r="JM936">
        <v>0</v>
      </c>
      <c r="JN936">
        <v>2</v>
      </c>
      <c r="JO936">
        <v>0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0</v>
      </c>
      <c r="JW936">
        <v>0</v>
      </c>
      <c r="JX936">
        <v>3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0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0</v>
      </c>
      <c r="KS936">
        <v>0</v>
      </c>
      <c r="KT936">
        <v>0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0</v>
      </c>
      <c r="LC936">
        <v>0</v>
      </c>
      <c r="LD936">
        <v>0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0</v>
      </c>
      <c r="LL936">
        <v>0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</row>
    <row r="937" spans="1:332">
      <c r="A937" t="s">
        <v>102</v>
      </c>
      <c r="B937" t="s">
        <v>1</v>
      </c>
      <c r="C937" t="str">
        <f>"066301"</f>
        <v>066301</v>
      </c>
      <c r="D937" t="s">
        <v>100</v>
      </c>
      <c r="E937">
        <v>155</v>
      </c>
      <c r="F937">
        <v>1934</v>
      </c>
      <c r="G937">
        <v>1480</v>
      </c>
      <c r="H937">
        <v>405</v>
      </c>
      <c r="I937">
        <v>1075</v>
      </c>
      <c r="J937">
        <v>0</v>
      </c>
      <c r="K937">
        <v>16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1075</v>
      </c>
      <c r="T937">
        <v>0</v>
      </c>
      <c r="U937">
        <v>0</v>
      </c>
      <c r="V937">
        <v>1075</v>
      </c>
      <c r="W937">
        <v>14</v>
      </c>
      <c r="X937">
        <v>10</v>
      </c>
      <c r="Y937">
        <v>4</v>
      </c>
      <c r="Z937">
        <v>0</v>
      </c>
      <c r="AA937">
        <v>1061</v>
      </c>
      <c r="AB937">
        <v>437</v>
      </c>
      <c r="AC937">
        <v>63</v>
      </c>
      <c r="AD937">
        <v>32</v>
      </c>
      <c r="AE937">
        <v>101</v>
      </c>
      <c r="AF937">
        <v>4</v>
      </c>
      <c r="AG937">
        <v>1</v>
      </c>
      <c r="AH937">
        <v>5</v>
      </c>
      <c r="AI937">
        <v>86</v>
      </c>
      <c r="AJ937">
        <v>0</v>
      </c>
      <c r="AK937">
        <v>20</v>
      </c>
      <c r="AL937">
        <v>65</v>
      </c>
      <c r="AM937">
        <v>8</v>
      </c>
      <c r="AN937">
        <v>1</v>
      </c>
      <c r="AO937">
        <v>2</v>
      </c>
      <c r="AP937">
        <v>7</v>
      </c>
      <c r="AQ937">
        <v>0</v>
      </c>
      <c r="AR937">
        <v>0</v>
      </c>
      <c r="AS937">
        <v>0</v>
      </c>
      <c r="AT937">
        <v>5</v>
      </c>
      <c r="AU937">
        <v>0</v>
      </c>
      <c r="AV937">
        <v>1</v>
      </c>
      <c r="AW937">
        <v>4</v>
      </c>
      <c r="AX937">
        <v>1</v>
      </c>
      <c r="AY937">
        <v>0</v>
      </c>
      <c r="AZ937">
        <v>0</v>
      </c>
      <c r="BA937">
        <v>3</v>
      </c>
      <c r="BB937">
        <v>0</v>
      </c>
      <c r="BC937">
        <v>1</v>
      </c>
      <c r="BD937">
        <v>2</v>
      </c>
      <c r="BE937">
        <v>0</v>
      </c>
      <c r="BF937">
        <v>25</v>
      </c>
      <c r="BG937">
        <v>437</v>
      </c>
      <c r="BH937">
        <v>237</v>
      </c>
      <c r="BI937">
        <v>141</v>
      </c>
      <c r="BJ937">
        <v>31</v>
      </c>
      <c r="BK937">
        <v>22</v>
      </c>
      <c r="BL937">
        <v>3</v>
      </c>
      <c r="BM937">
        <v>0</v>
      </c>
      <c r="BN937">
        <v>20</v>
      </c>
      <c r="BO937">
        <v>3</v>
      </c>
      <c r="BP937">
        <v>0</v>
      </c>
      <c r="BQ937">
        <v>3</v>
      </c>
      <c r="BR937">
        <v>3</v>
      </c>
      <c r="BS937">
        <v>2</v>
      </c>
      <c r="BT937">
        <v>2</v>
      </c>
      <c r="BU937">
        <v>0</v>
      </c>
      <c r="BV937">
        <v>0</v>
      </c>
      <c r="BW937">
        <v>0</v>
      </c>
      <c r="BX937">
        <v>0</v>
      </c>
      <c r="BY937">
        <v>2</v>
      </c>
      <c r="BZ937">
        <v>0</v>
      </c>
      <c r="CA937">
        <v>0</v>
      </c>
      <c r="CB937">
        <v>0</v>
      </c>
      <c r="CC937">
        <v>1</v>
      </c>
      <c r="CD937">
        <v>0</v>
      </c>
      <c r="CE937">
        <v>0</v>
      </c>
      <c r="CF937">
        <v>1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3</v>
      </c>
      <c r="CM937">
        <v>237</v>
      </c>
      <c r="CN937">
        <v>27</v>
      </c>
      <c r="CO937">
        <v>11</v>
      </c>
      <c r="CP937">
        <v>2</v>
      </c>
      <c r="CQ937">
        <v>4</v>
      </c>
      <c r="CR937">
        <v>0</v>
      </c>
      <c r="CS937">
        <v>0</v>
      </c>
      <c r="CT937">
        <v>1</v>
      </c>
      <c r="CU937">
        <v>1</v>
      </c>
      <c r="CV937">
        <v>2</v>
      </c>
      <c r="CW937">
        <v>2</v>
      </c>
      <c r="CX937">
        <v>0</v>
      </c>
      <c r="CY937">
        <v>1</v>
      </c>
      <c r="CZ937">
        <v>0</v>
      </c>
      <c r="DA937">
        <v>0</v>
      </c>
      <c r="DB937">
        <v>0</v>
      </c>
      <c r="DC937">
        <v>2</v>
      </c>
      <c r="DD937">
        <v>1</v>
      </c>
      <c r="DE937">
        <v>27</v>
      </c>
      <c r="DF937">
        <v>80</v>
      </c>
      <c r="DG937">
        <v>44</v>
      </c>
      <c r="DH937">
        <v>6</v>
      </c>
      <c r="DI937">
        <v>7</v>
      </c>
      <c r="DJ937">
        <v>2</v>
      </c>
      <c r="DK937">
        <v>1</v>
      </c>
      <c r="DL937">
        <v>1</v>
      </c>
      <c r="DM937">
        <v>0</v>
      </c>
      <c r="DN937">
        <v>1</v>
      </c>
      <c r="DO937">
        <v>0</v>
      </c>
      <c r="DP937">
        <v>1</v>
      </c>
      <c r="DQ937">
        <v>0</v>
      </c>
      <c r="DR937">
        <v>0</v>
      </c>
      <c r="DS937">
        <v>1</v>
      </c>
      <c r="DT937">
        <v>0</v>
      </c>
      <c r="DU937">
        <v>0</v>
      </c>
      <c r="DV937">
        <v>1</v>
      </c>
      <c r="DW937">
        <v>0</v>
      </c>
      <c r="DX937">
        <v>0</v>
      </c>
      <c r="DY937">
        <v>0</v>
      </c>
      <c r="DZ937">
        <v>2</v>
      </c>
      <c r="EA937">
        <v>9</v>
      </c>
      <c r="EB937">
        <v>0</v>
      </c>
      <c r="EC937">
        <v>2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2</v>
      </c>
      <c r="EK937">
        <v>80</v>
      </c>
      <c r="EL937">
        <v>21</v>
      </c>
      <c r="EM937">
        <v>8</v>
      </c>
      <c r="EN937">
        <v>5</v>
      </c>
      <c r="EO937">
        <v>0</v>
      </c>
      <c r="EP937">
        <v>0</v>
      </c>
      <c r="EQ937">
        <v>1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1</v>
      </c>
      <c r="EX937">
        <v>1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2</v>
      </c>
      <c r="FH937">
        <v>0</v>
      </c>
      <c r="FI937">
        <v>1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2</v>
      </c>
      <c r="FP937">
        <v>21</v>
      </c>
      <c r="FQ937">
        <v>92</v>
      </c>
      <c r="FR937">
        <v>55</v>
      </c>
      <c r="FS937">
        <v>18</v>
      </c>
      <c r="FT937">
        <v>2</v>
      </c>
      <c r="FU937">
        <v>5</v>
      </c>
      <c r="FV937">
        <v>0</v>
      </c>
      <c r="FW937">
        <v>0</v>
      </c>
      <c r="FX937">
        <v>3</v>
      </c>
      <c r="FY937">
        <v>3</v>
      </c>
      <c r="FZ937">
        <v>0</v>
      </c>
      <c r="GA937">
        <v>0</v>
      </c>
      <c r="GB937">
        <v>0</v>
      </c>
      <c r="GC937">
        <v>0</v>
      </c>
      <c r="GD937">
        <v>0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1</v>
      </c>
      <c r="GM937">
        <v>0</v>
      </c>
      <c r="GN937">
        <v>0</v>
      </c>
      <c r="GO937">
        <v>0</v>
      </c>
      <c r="GP937">
        <v>0</v>
      </c>
      <c r="GQ937">
        <v>0</v>
      </c>
      <c r="GR937">
        <v>0</v>
      </c>
      <c r="GS937">
        <v>0</v>
      </c>
      <c r="GT937">
        <v>5</v>
      </c>
      <c r="GU937">
        <v>92</v>
      </c>
      <c r="GV937">
        <v>103</v>
      </c>
      <c r="GW937">
        <v>31</v>
      </c>
      <c r="GX937">
        <v>12</v>
      </c>
      <c r="GY937">
        <v>2</v>
      </c>
      <c r="GZ937">
        <v>6</v>
      </c>
      <c r="HA937">
        <v>7</v>
      </c>
      <c r="HB937">
        <v>3</v>
      </c>
      <c r="HC937">
        <v>17</v>
      </c>
      <c r="HD937">
        <v>0</v>
      </c>
      <c r="HE937">
        <v>0</v>
      </c>
      <c r="HF937">
        <v>3</v>
      </c>
      <c r="HG937">
        <v>0</v>
      </c>
      <c r="HH937">
        <v>1</v>
      </c>
      <c r="HI937">
        <v>1</v>
      </c>
      <c r="HJ937">
        <v>2</v>
      </c>
      <c r="HK937">
        <v>1</v>
      </c>
      <c r="HL937">
        <v>1</v>
      </c>
      <c r="HM937">
        <v>4</v>
      </c>
      <c r="HN937">
        <v>0</v>
      </c>
      <c r="HO937">
        <v>3</v>
      </c>
      <c r="HP937">
        <v>0</v>
      </c>
      <c r="HQ937">
        <v>2</v>
      </c>
      <c r="HR937">
        <v>0</v>
      </c>
      <c r="HS937">
        <v>0</v>
      </c>
      <c r="HT937">
        <v>0</v>
      </c>
      <c r="HU937">
        <v>1</v>
      </c>
      <c r="HV937">
        <v>2</v>
      </c>
      <c r="HW937">
        <v>0</v>
      </c>
      <c r="HX937">
        <v>2</v>
      </c>
      <c r="HY937">
        <v>1</v>
      </c>
      <c r="HZ937">
        <v>1</v>
      </c>
      <c r="IA937">
        <v>103</v>
      </c>
      <c r="IB937">
        <v>64</v>
      </c>
      <c r="IC937">
        <v>40</v>
      </c>
      <c r="ID937">
        <v>5</v>
      </c>
      <c r="IE937">
        <v>3</v>
      </c>
      <c r="IF937">
        <v>0</v>
      </c>
      <c r="IG937">
        <v>2</v>
      </c>
      <c r="IH937">
        <v>3</v>
      </c>
      <c r="II937">
        <v>1</v>
      </c>
      <c r="IJ937">
        <v>0</v>
      </c>
      <c r="IK937">
        <v>0</v>
      </c>
      <c r="IL937">
        <v>1</v>
      </c>
      <c r="IM937">
        <v>1</v>
      </c>
      <c r="IN937">
        <v>0</v>
      </c>
      <c r="IO937">
        <v>2</v>
      </c>
      <c r="IP937">
        <v>0</v>
      </c>
      <c r="IQ937">
        <v>1</v>
      </c>
      <c r="IR937">
        <v>0</v>
      </c>
      <c r="IS937">
        <v>0</v>
      </c>
      <c r="IT937">
        <v>0</v>
      </c>
      <c r="IU937">
        <v>0</v>
      </c>
      <c r="IV937">
        <v>1</v>
      </c>
      <c r="IW937">
        <v>1</v>
      </c>
      <c r="IX937">
        <v>0</v>
      </c>
      <c r="IY937">
        <v>0</v>
      </c>
      <c r="IZ937">
        <v>2</v>
      </c>
      <c r="JA937">
        <v>0</v>
      </c>
      <c r="JB937">
        <v>0</v>
      </c>
      <c r="JC937">
        <v>0</v>
      </c>
      <c r="JD937">
        <v>0</v>
      </c>
      <c r="JE937">
        <v>1</v>
      </c>
      <c r="JF937">
        <v>64</v>
      </c>
      <c r="JG937">
        <v>0</v>
      </c>
      <c r="JH937">
        <v>0</v>
      </c>
      <c r="JI937">
        <v>0</v>
      </c>
      <c r="JJ937">
        <v>0</v>
      </c>
      <c r="JK937">
        <v>0</v>
      </c>
      <c r="JL937">
        <v>0</v>
      </c>
      <c r="JM937">
        <v>0</v>
      </c>
      <c r="JN937">
        <v>0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0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0</v>
      </c>
      <c r="KT937">
        <v>0</v>
      </c>
      <c r="KU937">
        <v>0</v>
      </c>
      <c r="KV937">
        <v>0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0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</row>
    <row r="938" spans="1:332">
      <c r="A938" t="s">
        <v>101</v>
      </c>
      <c r="B938" t="s">
        <v>1</v>
      </c>
      <c r="C938" t="str">
        <f>"066301"</f>
        <v>066301</v>
      </c>
      <c r="D938" t="s">
        <v>100</v>
      </c>
      <c r="E938">
        <v>156</v>
      </c>
      <c r="F938">
        <v>951</v>
      </c>
      <c r="G938">
        <v>721</v>
      </c>
      <c r="H938">
        <v>147</v>
      </c>
      <c r="I938">
        <v>574</v>
      </c>
      <c r="J938">
        <v>0</v>
      </c>
      <c r="K938">
        <v>6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574</v>
      </c>
      <c r="T938">
        <v>0</v>
      </c>
      <c r="U938">
        <v>0</v>
      </c>
      <c r="V938">
        <v>574</v>
      </c>
      <c r="W938">
        <v>14</v>
      </c>
      <c r="X938">
        <v>12</v>
      </c>
      <c r="Y938">
        <v>2</v>
      </c>
      <c r="Z938">
        <v>0</v>
      </c>
      <c r="AA938">
        <v>560</v>
      </c>
      <c r="AB938">
        <v>249</v>
      </c>
      <c r="AC938">
        <v>34</v>
      </c>
      <c r="AD938">
        <v>14</v>
      </c>
      <c r="AE938">
        <v>54</v>
      </c>
      <c r="AF938">
        <v>4</v>
      </c>
      <c r="AG938">
        <v>1</v>
      </c>
      <c r="AH938">
        <v>1</v>
      </c>
      <c r="AI938">
        <v>50</v>
      </c>
      <c r="AJ938">
        <v>1</v>
      </c>
      <c r="AK938">
        <v>9</v>
      </c>
      <c r="AL938">
        <v>46</v>
      </c>
      <c r="AM938">
        <v>4</v>
      </c>
      <c r="AN938">
        <v>4</v>
      </c>
      <c r="AO938">
        <v>1</v>
      </c>
      <c r="AP938">
        <v>1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4</v>
      </c>
      <c r="AX938">
        <v>2</v>
      </c>
      <c r="AY938">
        <v>0</v>
      </c>
      <c r="AZ938">
        <v>1</v>
      </c>
      <c r="BA938">
        <v>0</v>
      </c>
      <c r="BB938">
        <v>0</v>
      </c>
      <c r="BC938">
        <v>2</v>
      </c>
      <c r="BD938">
        <v>1</v>
      </c>
      <c r="BE938">
        <v>0</v>
      </c>
      <c r="BF938">
        <v>15</v>
      </c>
      <c r="BG938">
        <v>249</v>
      </c>
      <c r="BH938">
        <v>103</v>
      </c>
      <c r="BI938">
        <v>57</v>
      </c>
      <c r="BJ938">
        <v>4</v>
      </c>
      <c r="BK938">
        <v>11</v>
      </c>
      <c r="BL938">
        <v>5</v>
      </c>
      <c r="BM938">
        <v>0</v>
      </c>
      <c r="BN938">
        <v>14</v>
      </c>
      <c r="BO938">
        <v>2</v>
      </c>
      <c r="BP938">
        <v>0</v>
      </c>
      <c r="BQ938">
        <v>1</v>
      </c>
      <c r="BR938">
        <v>2</v>
      </c>
      <c r="BS938">
        <v>1</v>
      </c>
      <c r="BT938">
        <v>1</v>
      </c>
      <c r="BU938">
        <v>0</v>
      </c>
      <c r="BV938">
        <v>0</v>
      </c>
      <c r="BW938">
        <v>0</v>
      </c>
      <c r="BX938">
        <v>0</v>
      </c>
      <c r="BY938">
        <v>1</v>
      </c>
      <c r="BZ938">
        <v>0</v>
      </c>
      <c r="CA938">
        <v>2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1</v>
      </c>
      <c r="CJ938">
        <v>0</v>
      </c>
      <c r="CK938">
        <v>0</v>
      </c>
      <c r="CL938">
        <v>1</v>
      </c>
      <c r="CM938">
        <v>103</v>
      </c>
      <c r="CN938">
        <v>19</v>
      </c>
      <c r="CO938">
        <v>8</v>
      </c>
      <c r="CP938">
        <v>2</v>
      </c>
      <c r="CQ938">
        <v>1</v>
      </c>
      <c r="CR938">
        <v>2</v>
      </c>
      <c r="CS938">
        <v>0</v>
      </c>
      <c r="CT938">
        <v>0</v>
      </c>
      <c r="CU938">
        <v>0</v>
      </c>
      <c r="CV938">
        <v>1</v>
      </c>
      <c r="CW938">
        <v>0</v>
      </c>
      <c r="CX938">
        <v>1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4</v>
      </c>
      <c r="DE938">
        <v>19</v>
      </c>
      <c r="DF938">
        <v>43</v>
      </c>
      <c r="DG938">
        <v>31</v>
      </c>
      <c r="DH938">
        <v>6</v>
      </c>
      <c r="DI938">
        <v>2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1</v>
      </c>
      <c r="DT938">
        <v>1</v>
      </c>
      <c r="DU938">
        <v>2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43</v>
      </c>
      <c r="EL938">
        <v>13</v>
      </c>
      <c r="EM938">
        <v>6</v>
      </c>
      <c r="EN938">
        <v>1</v>
      </c>
      <c r="EO938">
        <v>1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2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2</v>
      </c>
      <c r="FH938">
        <v>0</v>
      </c>
      <c r="FI938">
        <v>0</v>
      </c>
      <c r="FJ938">
        <v>1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13</v>
      </c>
      <c r="FQ938">
        <v>41</v>
      </c>
      <c r="FR938">
        <v>21</v>
      </c>
      <c r="FS938">
        <v>10</v>
      </c>
      <c r="FT938">
        <v>3</v>
      </c>
      <c r="FU938">
        <v>0</v>
      </c>
      <c r="FV938">
        <v>0</v>
      </c>
      <c r="FW938">
        <v>2</v>
      </c>
      <c r="FX938">
        <v>1</v>
      </c>
      <c r="FY938">
        <v>1</v>
      </c>
      <c r="FZ938">
        <v>2</v>
      </c>
      <c r="GA938">
        <v>0</v>
      </c>
      <c r="GB938">
        <v>0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1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41</v>
      </c>
      <c r="GV938">
        <v>64</v>
      </c>
      <c r="GW938">
        <v>22</v>
      </c>
      <c r="GX938">
        <v>4</v>
      </c>
      <c r="GY938">
        <v>0</v>
      </c>
      <c r="GZ938">
        <v>2</v>
      </c>
      <c r="HA938">
        <v>7</v>
      </c>
      <c r="HB938">
        <v>4</v>
      </c>
      <c r="HC938">
        <v>8</v>
      </c>
      <c r="HD938">
        <v>1</v>
      </c>
      <c r="HE938">
        <v>0</v>
      </c>
      <c r="HF938">
        <v>3</v>
      </c>
      <c r="HG938">
        <v>2</v>
      </c>
      <c r="HH938">
        <v>0</v>
      </c>
      <c r="HI938">
        <v>3</v>
      </c>
      <c r="HJ938">
        <v>0</v>
      </c>
      <c r="HK938">
        <v>0</v>
      </c>
      <c r="HL938">
        <v>0</v>
      </c>
      <c r="HM938">
        <v>1</v>
      </c>
      <c r="HN938">
        <v>0</v>
      </c>
      <c r="HO938">
        <v>1</v>
      </c>
      <c r="HP938">
        <v>0</v>
      </c>
      <c r="HQ938">
        <v>0</v>
      </c>
      <c r="HR938">
        <v>0</v>
      </c>
      <c r="HS938">
        <v>0</v>
      </c>
      <c r="HT938">
        <v>0</v>
      </c>
      <c r="HU938">
        <v>2</v>
      </c>
      <c r="HV938">
        <v>1</v>
      </c>
      <c r="HW938">
        <v>0</v>
      </c>
      <c r="HX938">
        <v>1</v>
      </c>
      <c r="HY938">
        <v>0</v>
      </c>
      <c r="HZ938">
        <v>2</v>
      </c>
      <c r="IA938">
        <v>64</v>
      </c>
      <c r="IB938">
        <v>26</v>
      </c>
      <c r="IC938">
        <v>17</v>
      </c>
      <c r="ID938">
        <v>1</v>
      </c>
      <c r="IE938">
        <v>0</v>
      </c>
      <c r="IF938">
        <v>0</v>
      </c>
      <c r="IG938">
        <v>1</v>
      </c>
      <c r="IH938">
        <v>1</v>
      </c>
      <c r="II938">
        <v>0</v>
      </c>
      <c r="IJ938">
        <v>0</v>
      </c>
      <c r="IK938">
        <v>0</v>
      </c>
      <c r="IL938">
        <v>0</v>
      </c>
      <c r="IM938">
        <v>0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0</v>
      </c>
      <c r="IU938">
        <v>0</v>
      </c>
      <c r="IV938">
        <v>0</v>
      </c>
      <c r="IW938">
        <v>0</v>
      </c>
      <c r="IX938">
        <v>0</v>
      </c>
      <c r="IY938">
        <v>0</v>
      </c>
      <c r="IZ938">
        <v>2</v>
      </c>
      <c r="JA938">
        <v>0</v>
      </c>
      <c r="JB938">
        <v>0</v>
      </c>
      <c r="JC938">
        <v>0</v>
      </c>
      <c r="JD938">
        <v>3</v>
      </c>
      <c r="JE938">
        <v>1</v>
      </c>
      <c r="JF938">
        <v>26</v>
      </c>
      <c r="JG938">
        <v>1</v>
      </c>
      <c r="JH938">
        <v>0</v>
      </c>
      <c r="JI938">
        <v>0</v>
      </c>
      <c r="JJ938">
        <v>0</v>
      </c>
      <c r="JK938">
        <v>0</v>
      </c>
      <c r="JL938">
        <v>0</v>
      </c>
      <c r="JM938">
        <v>0</v>
      </c>
      <c r="JN938">
        <v>0</v>
      </c>
      <c r="JO938">
        <v>0</v>
      </c>
      <c r="JP938">
        <v>0</v>
      </c>
      <c r="JQ938">
        <v>1</v>
      </c>
      <c r="JR938">
        <v>0</v>
      </c>
      <c r="JS938">
        <v>0</v>
      </c>
      <c r="JT938">
        <v>0</v>
      </c>
      <c r="JU938">
        <v>0</v>
      </c>
      <c r="JV938">
        <v>0</v>
      </c>
      <c r="JW938">
        <v>0</v>
      </c>
      <c r="JX938">
        <v>1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1</v>
      </c>
      <c r="KR938">
        <v>0</v>
      </c>
      <c r="KS938">
        <v>0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1</v>
      </c>
      <c r="KZ938">
        <v>0</v>
      </c>
      <c r="LA938">
        <v>0</v>
      </c>
      <c r="LB938">
        <v>0</v>
      </c>
      <c r="LC938">
        <v>0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1</v>
      </c>
    </row>
    <row r="939" spans="1:332">
      <c r="A939" t="s">
        <v>99</v>
      </c>
      <c r="B939" t="s">
        <v>1</v>
      </c>
      <c r="C939" t="str">
        <f>"066301"</f>
        <v>066301</v>
      </c>
      <c r="D939" t="s">
        <v>98</v>
      </c>
      <c r="E939">
        <v>157</v>
      </c>
      <c r="F939">
        <v>1597</v>
      </c>
      <c r="G939">
        <v>1220</v>
      </c>
      <c r="H939">
        <v>413</v>
      </c>
      <c r="I939">
        <v>807</v>
      </c>
      <c r="J939">
        <v>1</v>
      </c>
      <c r="K939">
        <v>6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807</v>
      </c>
      <c r="T939">
        <v>0</v>
      </c>
      <c r="U939">
        <v>0</v>
      </c>
      <c r="V939">
        <v>807</v>
      </c>
      <c r="W939">
        <v>17</v>
      </c>
      <c r="X939">
        <v>13</v>
      </c>
      <c r="Y939">
        <v>1</v>
      </c>
      <c r="Z939">
        <v>0</v>
      </c>
      <c r="AA939">
        <v>790</v>
      </c>
      <c r="AB939">
        <v>303</v>
      </c>
      <c r="AC939">
        <v>52</v>
      </c>
      <c r="AD939">
        <v>27</v>
      </c>
      <c r="AE939">
        <v>36</v>
      </c>
      <c r="AF939">
        <v>0</v>
      </c>
      <c r="AG939">
        <v>6</v>
      </c>
      <c r="AH939">
        <v>1</v>
      </c>
      <c r="AI939">
        <v>66</v>
      </c>
      <c r="AJ939">
        <v>0</v>
      </c>
      <c r="AK939">
        <v>18</v>
      </c>
      <c r="AL939">
        <v>47</v>
      </c>
      <c r="AM939">
        <v>1</v>
      </c>
      <c r="AN939">
        <v>0</v>
      </c>
      <c r="AO939">
        <v>3</v>
      </c>
      <c r="AP939">
        <v>7</v>
      </c>
      <c r="AQ939">
        <v>0</v>
      </c>
      <c r="AR939">
        <v>1</v>
      </c>
      <c r="AS939">
        <v>4</v>
      </c>
      <c r="AT939">
        <v>1</v>
      </c>
      <c r="AU939">
        <v>1</v>
      </c>
      <c r="AV939">
        <v>2</v>
      </c>
      <c r="AW939">
        <v>5</v>
      </c>
      <c r="AX939">
        <v>3</v>
      </c>
      <c r="AY939">
        <v>1</v>
      </c>
      <c r="AZ939">
        <v>0</v>
      </c>
      <c r="BA939">
        <v>1</v>
      </c>
      <c r="BB939">
        <v>0</v>
      </c>
      <c r="BC939">
        <v>0</v>
      </c>
      <c r="BD939">
        <v>3</v>
      </c>
      <c r="BE939">
        <v>0</v>
      </c>
      <c r="BF939">
        <v>17</v>
      </c>
      <c r="BG939">
        <v>303</v>
      </c>
      <c r="BH939">
        <v>165</v>
      </c>
      <c r="BI939">
        <v>88</v>
      </c>
      <c r="BJ939">
        <v>13</v>
      </c>
      <c r="BK939">
        <v>11</v>
      </c>
      <c r="BL939">
        <v>7</v>
      </c>
      <c r="BM939">
        <v>1</v>
      </c>
      <c r="BN939">
        <v>28</v>
      </c>
      <c r="BO939">
        <v>3</v>
      </c>
      <c r="BP939">
        <v>1</v>
      </c>
      <c r="BQ939">
        <v>1</v>
      </c>
      <c r="BR939">
        <v>4</v>
      </c>
      <c r="BS939">
        <v>0</v>
      </c>
      <c r="BT939">
        <v>3</v>
      </c>
      <c r="BU939">
        <v>0</v>
      </c>
      <c r="BV939">
        <v>0</v>
      </c>
      <c r="BW939">
        <v>0</v>
      </c>
      <c r="BX939">
        <v>0</v>
      </c>
      <c r="BY939">
        <v>3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2</v>
      </c>
      <c r="CM939">
        <v>165</v>
      </c>
      <c r="CN939">
        <v>42</v>
      </c>
      <c r="CO939">
        <v>16</v>
      </c>
      <c r="CP939">
        <v>7</v>
      </c>
      <c r="CQ939">
        <v>0</v>
      </c>
      <c r="CR939">
        <v>4</v>
      </c>
      <c r="CS939">
        <v>1</v>
      </c>
      <c r="CT939">
        <v>3</v>
      </c>
      <c r="CU939">
        <v>0</v>
      </c>
      <c r="CV939">
        <v>3</v>
      </c>
      <c r="CW939">
        <v>0</v>
      </c>
      <c r="CX939">
        <v>3</v>
      </c>
      <c r="CY939">
        <v>0</v>
      </c>
      <c r="CZ939">
        <v>0</v>
      </c>
      <c r="DA939">
        <v>0</v>
      </c>
      <c r="DB939">
        <v>0</v>
      </c>
      <c r="DC939">
        <v>2</v>
      </c>
      <c r="DD939">
        <v>3</v>
      </c>
      <c r="DE939">
        <v>42</v>
      </c>
      <c r="DF939">
        <v>71</v>
      </c>
      <c r="DG939">
        <v>45</v>
      </c>
      <c r="DH939">
        <v>2</v>
      </c>
      <c r="DI939">
        <v>5</v>
      </c>
      <c r="DJ939">
        <v>6</v>
      </c>
      <c r="DK939">
        <v>0</v>
      </c>
      <c r="DL939">
        <v>0</v>
      </c>
      <c r="DM939">
        <v>0</v>
      </c>
      <c r="DN939">
        <v>1</v>
      </c>
      <c r="DO939">
        <v>0</v>
      </c>
      <c r="DP939">
        <v>1</v>
      </c>
      <c r="DQ939">
        <v>2</v>
      </c>
      <c r="DR939">
        <v>0</v>
      </c>
      <c r="DS939">
        <v>0</v>
      </c>
      <c r="DT939">
        <v>0</v>
      </c>
      <c r="DU939">
        <v>0</v>
      </c>
      <c r="DV939">
        <v>1</v>
      </c>
      <c r="DW939">
        <v>0</v>
      </c>
      <c r="DX939">
        <v>0</v>
      </c>
      <c r="DY939">
        <v>0</v>
      </c>
      <c r="DZ939">
        <v>1</v>
      </c>
      <c r="EA939">
        <v>2</v>
      </c>
      <c r="EB939">
        <v>0</v>
      </c>
      <c r="EC939">
        <v>1</v>
      </c>
      <c r="ED939">
        <v>0</v>
      </c>
      <c r="EE939">
        <v>0</v>
      </c>
      <c r="EF939">
        <v>0</v>
      </c>
      <c r="EG939">
        <v>1</v>
      </c>
      <c r="EH939">
        <v>0</v>
      </c>
      <c r="EI939">
        <v>0</v>
      </c>
      <c r="EJ939">
        <v>3</v>
      </c>
      <c r="EK939">
        <v>71</v>
      </c>
      <c r="EL939">
        <v>8</v>
      </c>
      <c r="EM939">
        <v>2</v>
      </c>
      <c r="EN939">
        <v>3</v>
      </c>
      <c r="EO939">
        <v>0</v>
      </c>
      <c r="EP939">
        <v>1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1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1</v>
      </c>
      <c r="FO939">
        <v>0</v>
      </c>
      <c r="FP939">
        <v>8</v>
      </c>
      <c r="FQ939">
        <v>54</v>
      </c>
      <c r="FR939">
        <v>35</v>
      </c>
      <c r="FS939">
        <v>10</v>
      </c>
      <c r="FT939">
        <v>0</v>
      </c>
      <c r="FU939">
        <v>0</v>
      </c>
      <c r="FV939">
        <v>1</v>
      </c>
      <c r="FW939">
        <v>0</v>
      </c>
      <c r="FX939">
        <v>2</v>
      </c>
      <c r="FY939">
        <v>0</v>
      </c>
      <c r="FZ939">
        <v>1</v>
      </c>
      <c r="GA939">
        <v>0</v>
      </c>
      <c r="GB939">
        <v>0</v>
      </c>
      <c r="GC939">
        <v>0</v>
      </c>
      <c r="GD939">
        <v>1</v>
      </c>
      <c r="GE939">
        <v>1</v>
      </c>
      <c r="GF939">
        <v>0</v>
      </c>
      <c r="GG939">
        <v>0</v>
      </c>
      <c r="GH939">
        <v>0</v>
      </c>
      <c r="GI939">
        <v>1</v>
      </c>
      <c r="GJ939">
        <v>0</v>
      </c>
      <c r="GK939">
        <v>0</v>
      </c>
      <c r="GL939">
        <v>0</v>
      </c>
      <c r="GM939">
        <v>1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0</v>
      </c>
      <c r="GT939">
        <v>1</v>
      </c>
      <c r="GU939">
        <v>54</v>
      </c>
      <c r="GV939">
        <v>97</v>
      </c>
      <c r="GW939">
        <v>37</v>
      </c>
      <c r="GX939">
        <v>5</v>
      </c>
      <c r="GY939">
        <v>3</v>
      </c>
      <c r="GZ939">
        <v>5</v>
      </c>
      <c r="HA939">
        <v>5</v>
      </c>
      <c r="HB939">
        <v>5</v>
      </c>
      <c r="HC939">
        <v>8</v>
      </c>
      <c r="HD939">
        <v>1</v>
      </c>
      <c r="HE939">
        <v>0</v>
      </c>
      <c r="HF939">
        <v>0</v>
      </c>
      <c r="HG939">
        <v>2</v>
      </c>
      <c r="HH939">
        <v>1</v>
      </c>
      <c r="HI939">
        <v>1</v>
      </c>
      <c r="HJ939">
        <v>1</v>
      </c>
      <c r="HK939">
        <v>0</v>
      </c>
      <c r="HL939">
        <v>2</v>
      </c>
      <c r="HM939">
        <v>0</v>
      </c>
      <c r="HN939">
        <v>2</v>
      </c>
      <c r="HO939">
        <v>3</v>
      </c>
      <c r="HP939">
        <v>0</v>
      </c>
      <c r="HQ939">
        <v>8</v>
      </c>
      <c r="HR939">
        <v>3</v>
      </c>
      <c r="HS939">
        <v>0</v>
      </c>
      <c r="HT939">
        <v>0</v>
      </c>
      <c r="HU939">
        <v>2</v>
      </c>
      <c r="HV939">
        <v>1</v>
      </c>
      <c r="HW939">
        <v>1</v>
      </c>
      <c r="HX939">
        <v>0</v>
      </c>
      <c r="HY939">
        <v>1</v>
      </c>
      <c r="HZ939">
        <v>0</v>
      </c>
      <c r="IA939">
        <v>97</v>
      </c>
      <c r="IB939">
        <v>43</v>
      </c>
      <c r="IC939">
        <v>22</v>
      </c>
      <c r="ID939">
        <v>1</v>
      </c>
      <c r="IE939">
        <v>0</v>
      </c>
      <c r="IF939">
        <v>1</v>
      </c>
      <c r="IG939">
        <v>0</v>
      </c>
      <c r="IH939">
        <v>8</v>
      </c>
      <c r="II939">
        <v>1</v>
      </c>
      <c r="IJ939">
        <v>0</v>
      </c>
      <c r="IK939">
        <v>0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1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0</v>
      </c>
      <c r="IY939">
        <v>0</v>
      </c>
      <c r="IZ939">
        <v>6</v>
      </c>
      <c r="JA939">
        <v>1</v>
      </c>
      <c r="JB939">
        <v>0</v>
      </c>
      <c r="JC939">
        <v>0</v>
      </c>
      <c r="JD939">
        <v>0</v>
      </c>
      <c r="JE939">
        <v>2</v>
      </c>
      <c r="JF939">
        <v>43</v>
      </c>
      <c r="JG939">
        <v>0</v>
      </c>
      <c r="JH939">
        <v>0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0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0</v>
      </c>
      <c r="JY939">
        <v>4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4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4</v>
      </c>
      <c r="KQ939">
        <v>3</v>
      </c>
      <c r="KR939">
        <v>2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1</v>
      </c>
      <c r="LC939">
        <v>0</v>
      </c>
      <c r="LD939">
        <v>0</v>
      </c>
      <c r="LE939">
        <v>0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3</v>
      </c>
    </row>
    <row r="940" spans="1:332">
      <c r="A940" t="s">
        <v>97</v>
      </c>
      <c r="B940" t="s">
        <v>1</v>
      </c>
      <c r="C940" t="str">
        <f>"066301"</f>
        <v>066301</v>
      </c>
      <c r="D940" t="s">
        <v>96</v>
      </c>
      <c r="E940">
        <v>158</v>
      </c>
      <c r="F940">
        <v>677</v>
      </c>
      <c r="G940">
        <v>519</v>
      </c>
      <c r="H940">
        <v>171</v>
      </c>
      <c r="I940">
        <v>348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348</v>
      </c>
      <c r="T940">
        <v>0</v>
      </c>
      <c r="U940">
        <v>0</v>
      </c>
      <c r="V940">
        <v>348</v>
      </c>
      <c r="W940">
        <v>3</v>
      </c>
      <c r="X940">
        <v>2</v>
      </c>
      <c r="Y940">
        <v>1</v>
      </c>
      <c r="Z940">
        <v>0</v>
      </c>
      <c r="AA940">
        <v>345</v>
      </c>
      <c r="AB940">
        <v>152</v>
      </c>
      <c r="AC940">
        <v>35</v>
      </c>
      <c r="AD940">
        <v>11</v>
      </c>
      <c r="AE940">
        <v>10</v>
      </c>
      <c r="AF940">
        <v>2</v>
      </c>
      <c r="AG940">
        <v>1</v>
      </c>
      <c r="AH940">
        <v>0</v>
      </c>
      <c r="AI940">
        <v>6</v>
      </c>
      <c r="AJ940">
        <v>1</v>
      </c>
      <c r="AK940">
        <v>8</v>
      </c>
      <c r="AL940">
        <v>50</v>
      </c>
      <c r="AM940">
        <v>7</v>
      </c>
      <c r="AN940">
        <v>2</v>
      </c>
      <c r="AO940">
        <v>1</v>
      </c>
      <c r="AP940">
        <v>0</v>
      </c>
      <c r="AQ940">
        <v>0</v>
      </c>
      <c r="AR940">
        <v>1</v>
      </c>
      <c r="AS940">
        <v>0</v>
      </c>
      <c r="AT940">
        <v>1</v>
      </c>
      <c r="AU940">
        <v>0</v>
      </c>
      <c r="AV940">
        <v>0</v>
      </c>
      <c r="AW940">
        <v>1</v>
      </c>
      <c r="AX940">
        <v>2</v>
      </c>
      <c r="AY940">
        <v>0</v>
      </c>
      <c r="AZ940">
        <v>1</v>
      </c>
      <c r="BA940">
        <v>0</v>
      </c>
      <c r="BB940">
        <v>0</v>
      </c>
      <c r="BC940">
        <v>0</v>
      </c>
      <c r="BD940">
        <v>1</v>
      </c>
      <c r="BE940">
        <v>0</v>
      </c>
      <c r="BF940">
        <v>11</v>
      </c>
      <c r="BG940">
        <v>152</v>
      </c>
      <c r="BH940">
        <v>85</v>
      </c>
      <c r="BI940">
        <v>56</v>
      </c>
      <c r="BJ940">
        <v>9</v>
      </c>
      <c r="BK940">
        <v>4</v>
      </c>
      <c r="BL940">
        <v>3</v>
      </c>
      <c r="BM940">
        <v>0</v>
      </c>
      <c r="BN940">
        <v>10</v>
      </c>
      <c r="BO940">
        <v>0</v>
      </c>
      <c r="BP940">
        <v>0</v>
      </c>
      <c r="BQ940">
        <v>0</v>
      </c>
      <c r="BR940">
        <v>1</v>
      </c>
      <c r="BS940">
        <v>0</v>
      </c>
      <c r="BT940">
        <v>1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1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85</v>
      </c>
      <c r="CN940">
        <v>11</v>
      </c>
      <c r="CO940">
        <v>5</v>
      </c>
      <c r="CP940">
        <v>1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1</v>
      </c>
      <c r="CW940">
        <v>0</v>
      </c>
      <c r="CX940">
        <v>0</v>
      </c>
      <c r="CY940">
        <v>1</v>
      </c>
      <c r="CZ940">
        <v>0</v>
      </c>
      <c r="DA940">
        <v>0</v>
      </c>
      <c r="DB940">
        <v>2</v>
      </c>
      <c r="DC940">
        <v>0</v>
      </c>
      <c r="DD940">
        <v>1</v>
      </c>
      <c r="DE940">
        <v>11</v>
      </c>
      <c r="DF940">
        <v>20</v>
      </c>
      <c r="DG940">
        <v>10</v>
      </c>
      <c r="DH940">
        <v>2</v>
      </c>
      <c r="DI940">
        <v>5</v>
      </c>
      <c r="DJ940">
        <v>0</v>
      </c>
      <c r="DK940">
        <v>1</v>
      </c>
      <c r="DL940">
        <v>1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1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20</v>
      </c>
      <c r="EL940">
        <v>8</v>
      </c>
      <c r="EM940">
        <v>3</v>
      </c>
      <c r="EN940">
        <v>1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1</v>
      </c>
      <c r="EX940">
        <v>0</v>
      </c>
      <c r="EY940">
        <v>0</v>
      </c>
      <c r="EZ940">
        <v>2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1</v>
      </c>
      <c r="FP940">
        <v>8</v>
      </c>
      <c r="FQ940">
        <v>26</v>
      </c>
      <c r="FR940">
        <v>16</v>
      </c>
      <c r="FS940">
        <v>2</v>
      </c>
      <c r="FT940">
        <v>1</v>
      </c>
      <c r="FU940">
        <v>1</v>
      </c>
      <c r="FV940">
        <v>0</v>
      </c>
      <c r="FW940">
        <v>0</v>
      </c>
      <c r="FX940">
        <v>1</v>
      </c>
      <c r="FY940">
        <v>1</v>
      </c>
      <c r="FZ940">
        <v>0</v>
      </c>
      <c r="GA940">
        <v>0</v>
      </c>
      <c r="GB940">
        <v>0</v>
      </c>
      <c r="GC940">
        <v>0</v>
      </c>
      <c r="GD940">
        <v>3</v>
      </c>
      <c r="GE940">
        <v>0</v>
      </c>
      <c r="GF940">
        <v>0</v>
      </c>
      <c r="GG940">
        <v>0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1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0</v>
      </c>
      <c r="GU940">
        <v>26</v>
      </c>
      <c r="GV940">
        <v>23</v>
      </c>
      <c r="GW940">
        <v>8</v>
      </c>
      <c r="GX940">
        <v>1</v>
      </c>
      <c r="GY940">
        <v>0</v>
      </c>
      <c r="GZ940">
        <v>2</v>
      </c>
      <c r="HA940">
        <v>1</v>
      </c>
      <c r="HB940">
        <v>0</v>
      </c>
      <c r="HC940">
        <v>2</v>
      </c>
      <c r="HD940">
        <v>1</v>
      </c>
      <c r="HE940">
        <v>1</v>
      </c>
      <c r="HF940">
        <v>0</v>
      </c>
      <c r="HG940">
        <v>0</v>
      </c>
      <c r="HH940">
        <v>1</v>
      </c>
      <c r="HI940">
        <v>0</v>
      </c>
      <c r="HJ940">
        <v>0</v>
      </c>
      <c r="HK940">
        <v>0</v>
      </c>
      <c r="HL940">
        <v>0</v>
      </c>
      <c r="HM940">
        <v>1</v>
      </c>
      <c r="HN940">
        <v>0</v>
      </c>
      <c r="HO940">
        <v>0</v>
      </c>
      <c r="HP940">
        <v>0</v>
      </c>
      <c r="HQ940">
        <v>1</v>
      </c>
      <c r="HR940">
        <v>1</v>
      </c>
      <c r="HS940">
        <v>0</v>
      </c>
      <c r="HT940">
        <v>0</v>
      </c>
      <c r="HU940">
        <v>1</v>
      </c>
      <c r="HV940">
        <v>1</v>
      </c>
      <c r="HW940">
        <v>0</v>
      </c>
      <c r="HX940">
        <v>0</v>
      </c>
      <c r="HY940">
        <v>0</v>
      </c>
      <c r="HZ940">
        <v>1</v>
      </c>
      <c r="IA940">
        <v>23</v>
      </c>
      <c r="IB940">
        <v>19</v>
      </c>
      <c r="IC940">
        <v>10</v>
      </c>
      <c r="ID940">
        <v>3</v>
      </c>
      <c r="IE940">
        <v>2</v>
      </c>
      <c r="IF940">
        <v>0</v>
      </c>
      <c r="IG940">
        <v>0</v>
      </c>
      <c r="IH940">
        <v>0</v>
      </c>
      <c r="II940">
        <v>0</v>
      </c>
      <c r="IJ940">
        <v>0</v>
      </c>
      <c r="IK940">
        <v>0</v>
      </c>
      <c r="IL940">
        <v>0</v>
      </c>
      <c r="IM940">
        <v>0</v>
      </c>
      <c r="IN940">
        <v>0</v>
      </c>
      <c r="IO940">
        <v>1</v>
      </c>
      <c r="IP940">
        <v>0</v>
      </c>
      <c r="IQ940">
        <v>0</v>
      </c>
      <c r="IR940">
        <v>0</v>
      </c>
      <c r="IS940">
        <v>0</v>
      </c>
      <c r="IT940">
        <v>0</v>
      </c>
      <c r="IU940">
        <v>0</v>
      </c>
      <c r="IV940">
        <v>0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0</v>
      </c>
      <c r="JC940">
        <v>0</v>
      </c>
      <c r="JD940">
        <v>0</v>
      </c>
      <c r="JE940">
        <v>3</v>
      </c>
      <c r="JF940">
        <v>19</v>
      </c>
      <c r="JG940">
        <v>0</v>
      </c>
      <c r="JH940">
        <v>0</v>
      </c>
      <c r="JI940">
        <v>0</v>
      </c>
      <c r="JJ940">
        <v>0</v>
      </c>
      <c r="JK940">
        <v>0</v>
      </c>
      <c r="JL940">
        <v>0</v>
      </c>
      <c r="JM940">
        <v>0</v>
      </c>
      <c r="JN940">
        <v>0</v>
      </c>
      <c r="JO940">
        <v>0</v>
      </c>
      <c r="JP940">
        <v>0</v>
      </c>
      <c r="JQ940">
        <v>0</v>
      </c>
      <c r="JR940">
        <v>0</v>
      </c>
      <c r="JS940">
        <v>0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0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1</v>
      </c>
      <c r="KR940">
        <v>0</v>
      </c>
      <c r="KS940">
        <v>0</v>
      </c>
      <c r="KT940">
        <v>0</v>
      </c>
      <c r="KU940">
        <v>0</v>
      </c>
      <c r="KV940">
        <v>0</v>
      </c>
      <c r="KW940">
        <v>0</v>
      </c>
      <c r="KX940">
        <v>0</v>
      </c>
      <c r="KY940">
        <v>0</v>
      </c>
      <c r="KZ940">
        <v>0</v>
      </c>
      <c r="LA940">
        <v>0</v>
      </c>
      <c r="LB940">
        <v>0</v>
      </c>
      <c r="LC940">
        <v>0</v>
      </c>
      <c r="LD940">
        <v>0</v>
      </c>
      <c r="LE940">
        <v>0</v>
      </c>
      <c r="LF940">
        <v>0</v>
      </c>
      <c r="LG940">
        <v>0</v>
      </c>
      <c r="LH940">
        <v>0</v>
      </c>
      <c r="LI940">
        <v>1</v>
      </c>
      <c r="LJ940">
        <v>0</v>
      </c>
      <c r="LK940">
        <v>0</v>
      </c>
      <c r="LL940">
        <v>0</v>
      </c>
      <c r="LM940">
        <v>0</v>
      </c>
      <c r="LN940">
        <v>0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1</v>
      </c>
    </row>
    <row r="941" spans="1:332">
      <c r="A941" t="s">
        <v>95</v>
      </c>
      <c r="B941" t="s">
        <v>1</v>
      </c>
      <c r="C941" t="str">
        <f>"066301"</f>
        <v>066301</v>
      </c>
      <c r="D941" t="s">
        <v>94</v>
      </c>
      <c r="E941">
        <v>159</v>
      </c>
      <c r="F941">
        <v>1683</v>
      </c>
      <c r="G941">
        <v>1290</v>
      </c>
      <c r="H941">
        <v>419</v>
      </c>
      <c r="I941">
        <v>871</v>
      </c>
      <c r="J941">
        <v>0</v>
      </c>
      <c r="K941">
        <v>7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871</v>
      </c>
      <c r="T941">
        <v>0</v>
      </c>
      <c r="U941">
        <v>0</v>
      </c>
      <c r="V941">
        <v>871</v>
      </c>
      <c r="W941">
        <v>12</v>
      </c>
      <c r="X941">
        <v>11</v>
      </c>
      <c r="Y941">
        <v>1</v>
      </c>
      <c r="Z941">
        <v>0</v>
      </c>
      <c r="AA941">
        <v>859</v>
      </c>
      <c r="AB941">
        <v>373</v>
      </c>
      <c r="AC941">
        <v>86</v>
      </c>
      <c r="AD941">
        <v>33</v>
      </c>
      <c r="AE941">
        <v>55</v>
      </c>
      <c r="AF941">
        <v>3</v>
      </c>
      <c r="AG941">
        <v>3</v>
      </c>
      <c r="AH941">
        <v>2</v>
      </c>
      <c r="AI941">
        <v>45</v>
      </c>
      <c r="AJ941">
        <v>0</v>
      </c>
      <c r="AK941">
        <v>10</v>
      </c>
      <c r="AL941">
        <v>39</v>
      </c>
      <c r="AM941">
        <v>10</v>
      </c>
      <c r="AN941">
        <v>1</v>
      </c>
      <c r="AO941">
        <v>5</v>
      </c>
      <c r="AP941">
        <v>4</v>
      </c>
      <c r="AQ941">
        <v>1</v>
      </c>
      <c r="AR941">
        <v>4</v>
      </c>
      <c r="AS941">
        <v>1</v>
      </c>
      <c r="AT941">
        <v>7</v>
      </c>
      <c r="AU941">
        <v>0</v>
      </c>
      <c r="AV941">
        <v>2</v>
      </c>
      <c r="AW941">
        <v>20</v>
      </c>
      <c r="AX941">
        <v>2</v>
      </c>
      <c r="AY941">
        <v>0</v>
      </c>
      <c r="AZ941">
        <v>0</v>
      </c>
      <c r="BA941">
        <v>1</v>
      </c>
      <c r="BB941">
        <v>2</v>
      </c>
      <c r="BC941">
        <v>1</v>
      </c>
      <c r="BD941">
        <v>2</v>
      </c>
      <c r="BE941">
        <v>0</v>
      </c>
      <c r="BF941">
        <v>34</v>
      </c>
      <c r="BG941">
        <v>373</v>
      </c>
      <c r="BH941">
        <v>159</v>
      </c>
      <c r="BI941">
        <v>79</v>
      </c>
      <c r="BJ941">
        <v>7</v>
      </c>
      <c r="BK941">
        <v>11</v>
      </c>
      <c r="BL941">
        <v>12</v>
      </c>
      <c r="BM941">
        <v>1</v>
      </c>
      <c r="BN941">
        <v>9</v>
      </c>
      <c r="BO941">
        <v>39</v>
      </c>
      <c r="BP941">
        <v>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159</v>
      </c>
      <c r="CN941">
        <v>28</v>
      </c>
      <c r="CO941">
        <v>10</v>
      </c>
      <c r="CP941">
        <v>6</v>
      </c>
      <c r="CQ941">
        <v>0</v>
      </c>
      <c r="CR941">
        <v>0</v>
      </c>
      <c r="CS941">
        <v>1</v>
      </c>
      <c r="CT941">
        <v>2</v>
      </c>
      <c r="CU941">
        <v>0</v>
      </c>
      <c r="CV941">
        <v>1</v>
      </c>
      <c r="CW941">
        <v>1</v>
      </c>
      <c r="CX941">
        <v>1</v>
      </c>
      <c r="CY941">
        <v>0</v>
      </c>
      <c r="CZ941">
        <v>0</v>
      </c>
      <c r="DA941">
        <v>2</v>
      </c>
      <c r="DB941">
        <v>2</v>
      </c>
      <c r="DC941">
        <v>1</v>
      </c>
      <c r="DD941">
        <v>1</v>
      </c>
      <c r="DE941">
        <v>28</v>
      </c>
      <c r="DF941">
        <v>46</v>
      </c>
      <c r="DG941">
        <v>34</v>
      </c>
      <c r="DH941">
        <v>6</v>
      </c>
      <c r="DI941">
        <v>4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1</v>
      </c>
      <c r="DR941">
        <v>0</v>
      </c>
      <c r="DS941">
        <v>1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46</v>
      </c>
      <c r="EL941">
        <v>60</v>
      </c>
      <c r="EM941">
        <v>4</v>
      </c>
      <c r="EN941">
        <v>4</v>
      </c>
      <c r="EO941">
        <v>1</v>
      </c>
      <c r="EP941">
        <v>0</v>
      </c>
      <c r="EQ941">
        <v>0</v>
      </c>
      <c r="ER941">
        <v>2</v>
      </c>
      <c r="ES941">
        <v>0</v>
      </c>
      <c r="ET941">
        <v>0</v>
      </c>
      <c r="EU941">
        <v>0</v>
      </c>
      <c r="EV941">
        <v>1</v>
      </c>
      <c r="EW941">
        <v>46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2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60</v>
      </c>
      <c r="FQ941">
        <v>60</v>
      </c>
      <c r="FR941">
        <v>37</v>
      </c>
      <c r="FS941">
        <v>14</v>
      </c>
      <c r="FT941">
        <v>1</v>
      </c>
      <c r="FU941">
        <v>0</v>
      </c>
      <c r="FV941">
        <v>0</v>
      </c>
      <c r="FW941">
        <v>0</v>
      </c>
      <c r="FX941">
        <v>2</v>
      </c>
      <c r="FY941">
        <v>2</v>
      </c>
      <c r="FZ941">
        <v>0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K941">
        <v>0</v>
      </c>
      <c r="GL941">
        <v>1</v>
      </c>
      <c r="GM941">
        <v>0</v>
      </c>
      <c r="GN941">
        <v>0</v>
      </c>
      <c r="GO941">
        <v>0</v>
      </c>
      <c r="GP941">
        <v>1</v>
      </c>
      <c r="GQ941">
        <v>1</v>
      </c>
      <c r="GR941">
        <v>0</v>
      </c>
      <c r="GS941">
        <v>0</v>
      </c>
      <c r="GT941">
        <v>1</v>
      </c>
      <c r="GU941">
        <v>60</v>
      </c>
      <c r="GV941">
        <v>106</v>
      </c>
      <c r="GW941">
        <v>42</v>
      </c>
      <c r="GX941">
        <v>3</v>
      </c>
      <c r="GY941">
        <v>6</v>
      </c>
      <c r="GZ941">
        <v>3</v>
      </c>
      <c r="HA941">
        <v>5</v>
      </c>
      <c r="HB941">
        <v>6</v>
      </c>
      <c r="HC941">
        <v>16</v>
      </c>
      <c r="HD941">
        <v>2</v>
      </c>
      <c r="HE941">
        <v>1</v>
      </c>
      <c r="HF941">
        <v>0</v>
      </c>
      <c r="HG941">
        <v>2</v>
      </c>
      <c r="HH941">
        <v>3</v>
      </c>
      <c r="HI941">
        <v>2</v>
      </c>
      <c r="HJ941">
        <v>0</v>
      </c>
      <c r="HK941">
        <v>0</v>
      </c>
      <c r="HL941">
        <v>0</v>
      </c>
      <c r="HM941">
        <v>0</v>
      </c>
      <c r="HN941">
        <v>2</v>
      </c>
      <c r="HO941">
        <v>0</v>
      </c>
      <c r="HP941">
        <v>1</v>
      </c>
      <c r="HQ941">
        <v>0</v>
      </c>
      <c r="HR941">
        <v>0</v>
      </c>
      <c r="HS941">
        <v>0</v>
      </c>
      <c r="HT941">
        <v>1</v>
      </c>
      <c r="HU941">
        <v>2</v>
      </c>
      <c r="HV941">
        <v>2</v>
      </c>
      <c r="HW941">
        <v>2</v>
      </c>
      <c r="HX941">
        <v>2</v>
      </c>
      <c r="HY941">
        <v>0</v>
      </c>
      <c r="HZ941">
        <v>3</v>
      </c>
      <c r="IA941">
        <v>106</v>
      </c>
      <c r="IB941">
        <v>23</v>
      </c>
      <c r="IC941">
        <v>9</v>
      </c>
      <c r="ID941">
        <v>1</v>
      </c>
      <c r="IE941">
        <v>4</v>
      </c>
      <c r="IF941">
        <v>0</v>
      </c>
      <c r="IG941">
        <v>2</v>
      </c>
      <c r="IH941">
        <v>1</v>
      </c>
      <c r="II941">
        <v>1</v>
      </c>
      <c r="IJ941">
        <v>1</v>
      </c>
      <c r="IK941">
        <v>2</v>
      </c>
      <c r="IL941">
        <v>0</v>
      </c>
      <c r="IM941">
        <v>1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0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1</v>
      </c>
      <c r="JF941">
        <v>23</v>
      </c>
      <c r="JG941">
        <v>1</v>
      </c>
      <c r="JH941">
        <v>0</v>
      </c>
      <c r="JI941">
        <v>0</v>
      </c>
      <c r="JJ941">
        <v>0</v>
      </c>
      <c r="JK941">
        <v>0</v>
      </c>
      <c r="JL941">
        <v>0</v>
      </c>
      <c r="JM941">
        <v>0</v>
      </c>
      <c r="JN941">
        <v>0</v>
      </c>
      <c r="JO941">
        <v>0</v>
      </c>
      <c r="JP941">
        <v>0</v>
      </c>
      <c r="JQ941">
        <v>0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1</v>
      </c>
      <c r="JX941">
        <v>1</v>
      </c>
      <c r="JY941">
        <v>2</v>
      </c>
      <c r="JZ941">
        <v>0</v>
      </c>
      <c r="KA941">
        <v>0</v>
      </c>
      <c r="KB941">
        <v>0</v>
      </c>
      <c r="KC941">
        <v>0</v>
      </c>
      <c r="KD941">
        <v>1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1</v>
      </c>
      <c r="KL941">
        <v>0</v>
      </c>
      <c r="KM941">
        <v>0</v>
      </c>
      <c r="KN941">
        <v>0</v>
      </c>
      <c r="KO941">
        <v>0</v>
      </c>
      <c r="KP941">
        <v>2</v>
      </c>
      <c r="KQ941">
        <v>1</v>
      </c>
      <c r="KR941">
        <v>0</v>
      </c>
      <c r="KS941">
        <v>0</v>
      </c>
      <c r="KT941">
        <v>0</v>
      </c>
      <c r="KU941">
        <v>0</v>
      </c>
      <c r="KV941">
        <v>0</v>
      </c>
      <c r="KW941">
        <v>0</v>
      </c>
      <c r="KX941">
        <v>0</v>
      </c>
      <c r="KY941">
        <v>1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1</v>
      </c>
    </row>
    <row r="942" spans="1:332">
      <c r="A942" t="s">
        <v>93</v>
      </c>
      <c r="B942" t="s">
        <v>1</v>
      </c>
      <c r="C942" t="str">
        <f>"066301"</f>
        <v>066301</v>
      </c>
      <c r="D942" t="s">
        <v>92</v>
      </c>
      <c r="E942">
        <v>160</v>
      </c>
      <c r="F942">
        <v>2208</v>
      </c>
      <c r="G942">
        <v>1711</v>
      </c>
      <c r="H942">
        <v>421</v>
      </c>
      <c r="I942">
        <v>1290</v>
      </c>
      <c r="J942">
        <v>0</v>
      </c>
      <c r="K942">
        <v>8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1289</v>
      </c>
      <c r="T942">
        <v>0</v>
      </c>
      <c r="U942">
        <v>0</v>
      </c>
      <c r="V942">
        <v>1289</v>
      </c>
      <c r="W942">
        <v>18</v>
      </c>
      <c r="X942">
        <v>7</v>
      </c>
      <c r="Y942">
        <v>11</v>
      </c>
      <c r="Z942">
        <v>0</v>
      </c>
      <c r="AA942">
        <v>1271</v>
      </c>
      <c r="AB942">
        <v>625</v>
      </c>
      <c r="AC942">
        <v>95</v>
      </c>
      <c r="AD942">
        <v>71</v>
      </c>
      <c r="AE942">
        <v>56</v>
      </c>
      <c r="AF942">
        <v>2</v>
      </c>
      <c r="AG942">
        <v>9</v>
      </c>
      <c r="AH942">
        <v>2</v>
      </c>
      <c r="AI942">
        <v>70</v>
      </c>
      <c r="AJ942">
        <v>2</v>
      </c>
      <c r="AK942">
        <v>27</v>
      </c>
      <c r="AL942">
        <v>207</v>
      </c>
      <c r="AM942">
        <v>8</v>
      </c>
      <c r="AN942">
        <v>1</v>
      </c>
      <c r="AO942">
        <v>1</v>
      </c>
      <c r="AP942">
        <v>3</v>
      </c>
      <c r="AQ942">
        <v>2</v>
      </c>
      <c r="AR942">
        <v>2</v>
      </c>
      <c r="AS942">
        <v>0</v>
      </c>
      <c r="AT942">
        <v>6</v>
      </c>
      <c r="AU942">
        <v>0</v>
      </c>
      <c r="AV942">
        <v>1</v>
      </c>
      <c r="AW942">
        <v>8</v>
      </c>
      <c r="AX942">
        <v>1</v>
      </c>
      <c r="AY942">
        <v>1</v>
      </c>
      <c r="AZ942">
        <v>2</v>
      </c>
      <c r="BA942">
        <v>1</v>
      </c>
      <c r="BB942">
        <v>0</v>
      </c>
      <c r="BC942">
        <v>0</v>
      </c>
      <c r="BD942">
        <v>2</v>
      </c>
      <c r="BE942">
        <v>3</v>
      </c>
      <c r="BF942">
        <v>42</v>
      </c>
      <c r="BG942">
        <v>625</v>
      </c>
      <c r="BH942">
        <v>220</v>
      </c>
      <c r="BI942">
        <v>132</v>
      </c>
      <c r="BJ942">
        <v>23</v>
      </c>
      <c r="BK942">
        <v>9</v>
      </c>
      <c r="BL942">
        <v>5</v>
      </c>
      <c r="BM942">
        <v>4</v>
      </c>
      <c r="BN942">
        <v>28</v>
      </c>
      <c r="BO942">
        <v>5</v>
      </c>
      <c r="BP942">
        <v>0</v>
      </c>
      <c r="BQ942">
        <v>1</v>
      </c>
      <c r="BR942">
        <v>5</v>
      </c>
      <c r="BS942">
        <v>0</v>
      </c>
      <c r="BT942">
        <v>5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1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1</v>
      </c>
      <c r="CK942">
        <v>0</v>
      </c>
      <c r="CL942">
        <v>1</v>
      </c>
      <c r="CM942">
        <v>220</v>
      </c>
      <c r="CN942">
        <v>29</v>
      </c>
      <c r="CO942">
        <v>17</v>
      </c>
      <c r="CP942">
        <v>4</v>
      </c>
      <c r="CQ942">
        <v>1</v>
      </c>
      <c r="CR942">
        <v>0</v>
      </c>
      <c r="CS942">
        <v>1</v>
      </c>
      <c r="CT942">
        <v>2</v>
      </c>
      <c r="CU942">
        <v>0</v>
      </c>
      <c r="CV942">
        <v>0</v>
      </c>
      <c r="CW942">
        <v>0</v>
      </c>
      <c r="CX942">
        <v>0</v>
      </c>
      <c r="CY942">
        <v>1</v>
      </c>
      <c r="CZ942">
        <v>0</v>
      </c>
      <c r="DA942">
        <v>1</v>
      </c>
      <c r="DB942">
        <v>0</v>
      </c>
      <c r="DC942">
        <v>1</v>
      </c>
      <c r="DD942">
        <v>1</v>
      </c>
      <c r="DE942">
        <v>29</v>
      </c>
      <c r="DF942">
        <v>58</v>
      </c>
      <c r="DG942">
        <v>30</v>
      </c>
      <c r="DH942">
        <v>7</v>
      </c>
      <c r="DI942">
        <v>6</v>
      </c>
      <c r="DJ942">
        <v>6</v>
      </c>
      <c r="DK942">
        <v>4</v>
      </c>
      <c r="DL942">
        <v>0</v>
      </c>
      <c r="DM942">
        <v>1</v>
      </c>
      <c r="DN942">
        <v>1</v>
      </c>
      <c r="DO942">
        <v>0</v>
      </c>
      <c r="DP942">
        <v>1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1</v>
      </c>
      <c r="EA942">
        <v>1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58</v>
      </c>
      <c r="EL942">
        <v>28</v>
      </c>
      <c r="EM942">
        <v>7</v>
      </c>
      <c r="EN942">
        <v>3</v>
      </c>
      <c r="EO942">
        <v>0</v>
      </c>
      <c r="EP942">
        <v>0</v>
      </c>
      <c r="EQ942">
        <v>0</v>
      </c>
      <c r="ER942">
        <v>8</v>
      </c>
      <c r="ES942">
        <v>0</v>
      </c>
      <c r="ET942">
        <v>1</v>
      </c>
      <c r="EU942">
        <v>0</v>
      </c>
      <c r="EV942">
        <v>0</v>
      </c>
      <c r="EW942">
        <v>2</v>
      </c>
      <c r="EX942">
        <v>0</v>
      </c>
      <c r="EY942">
        <v>0</v>
      </c>
      <c r="EZ942">
        <v>2</v>
      </c>
      <c r="FA942">
        <v>1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3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1</v>
      </c>
      <c r="FP942">
        <v>28</v>
      </c>
      <c r="FQ942">
        <v>104</v>
      </c>
      <c r="FR942">
        <v>71</v>
      </c>
      <c r="FS942">
        <v>14</v>
      </c>
      <c r="FT942">
        <v>3</v>
      </c>
      <c r="FU942">
        <v>4</v>
      </c>
      <c r="FV942">
        <v>1</v>
      </c>
      <c r="FW942">
        <v>1</v>
      </c>
      <c r="FX942">
        <v>1</v>
      </c>
      <c r="FY942">
        <v>3</v>
      </c>
      <c r="FZ942">
        <v>1</v>
      </c>
      <c r="GA942">
        <v>0</v>
      </c>
      <c r="GB942">
        <v>0</v>
      </c>
      <c r="GC942">
        <v>0</v>
      </c>
      <c r="GD942">
        <v>1</v>
      </c>
      <c r="GE942">
        <v>0</v>
      </c>
      <c r="GF942">
        <v>0</v>
      </c>
      <c r="GG942">
        <v>0</v>
      </c>
      <c r="GH942">
        <v>1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0</v>
      </c>
      <c r="GO942">
        <v>0</v>
      </c>
      <c r="GP942">
        <v>2</v>
      </c>
      <c r="GQ942">
        <v>0</v>
      </c>
      <c r="GR942">
        <v>0</v>
      </c>
      <c r="GS942">
        <v>0</v>
      </c>
      <c r="GT942">
        <v>1</v>
      </c>
      <c r="GU942">
        <v>104</v>
      </c>
      <c r="GV942">
        <v>126</v>
      </c>
      <c r="GW942">
        <v>42</v>
      </c>
      <c r="GX942">
        <v>14</v>
      </c>
      <c r="GY942">
        <v>2</v>
      </c>
      <c r="GZ942">
        <v>5</v>
      </c>
      <c r="HA942">
        <v>6</v>
      </c>
      <c r="HB942">
        <v>2</v>
      </c>
      <c r="HC942">
        <v>21</v>
      </c>
      <c r="HD942">
        <v>0</v>
      </c>
      <c r="HE942">
        <v>2</v>
      </c>
      <c r="HF942">
        <v>1</v>
      </c>
      <c r="HG942">
        <v>2</v>
      </c>
      <c r="HH942">
        <v>1</v>
      </c>
      <c r="HI942">
        <v>4</v>
      </c>
      <c r="HJ942">
        <v>0</v>
      </c>
      <c r="HK942">
        <v>2</v>
      </c>
      <c r="HL942">
        <v>2</v>
      </c>
      <c r="HM942">
        <v>1</v>
      </c>
      <c r="HN942">
        <v>1</v>
      </c>
      <c r="HO942">
        <v>1</v>
      </c>
      <c r="HP942">
        <v>0</v>
      </c>
      <c r="HQ942">
        <v>3</v>
      </c>
      <c r="HR942">
        <v>4</v>
      </c>
      <c r="HS942">
        <v>1</v>
      </c>
      <c r="HT942">
        <v>0</v>
      </c>
      <c r="HU942">
        <v>1</v>
      </c>
      <c r="HV942">
        <v>2</v>
      </c>
      <c r="HW942">
        <v>0</v>
      </c>
      <c r="HX942">
        <v>1</v>
      </c>
      <c r="HY942">
        <v>3</v>
      </c>
      <c r="HZ942">
        <v>2</v>
      </c>
      <c r="IA942">
        <v>126</v>
      </c>
      <c r="IB942">
        <v>72</v>
      </c>
      <c r="IC942">
        <v>41</v>
      </c>
      <c r="ID942">
        <v>3</v>
      </c>
      <c r="IE942">
        <v>9</v>
      </c>
      <c r="IF942">
        <v>2</v>
      </c>
      <c r="IG942">
        <v>5</v>
      </c>
      <c r="IH942">
        <v>0</v>
      </c>
      <c r="II942">
        <v>1</v>
      </c>
      <c r="IJ942">
        <v>0</v>
      </c>
      <c r="IK942">
        <v>2</v>
      </c>
      <c r="IL942">
        <v>1</v>
      </c>
      <c r="IM942">
        <v>2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3</v>
      </c>
      <c r="IW942">
        <v>0</v>
      </c>
      <c r="IX942">
        <v>0</v>
      </c>
      <c r="IY942">
        <v>0</v>
      </c>
      <c r="IZ942">
        <v>2</v>
      </c>
      <c r="JA942">
        <v>0</v>
      </c>
      <c r="JB942">
        <v>0</v>
      </c>
      <c r="JC942">
        <v>0</v>
      </c>
      <c r="JD942">
        <v>0</v>
      </c>
      <c r="JE942">
        <v>1</v>
      </c>
      <c r="JF942">
        <v>72</v>
      </c>
      <c r="JG942">
        <v>5</v>
      </c>
      <c r="JH942">
        <v>2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1</v>
      </c>
      <c r="JO942">
        <v>0</v>
      </c>
      <c r="JP942">
        <v>0</v>
      </c>
      <c r="JQ942">
        <v>2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5</v>
      </c>
      <c r="JY942">
        <v>0</v>
      </c>
      <c r="JZ942">
        <v>0</v>
      </c>
      <c r="KA942">
        <v>0</v>
      </c>
      <c r="KB942">
        <v>0</v>
      </c>
      <c r="KC942">
        <v>0</v>
      </c>
      <c r="KD942">
        <v>0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4</v>
      </c>
      <c r="KR942">
        <v>2</v>
      </c>
      <c r="KS942">
        <v>0</v>
      </c>
      <c r="KT942">
        <v>0</v>
      </c>
      <c r="KU942">
        <v>0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1</v>
      </c>
      <c r="LJ942">
        <v>1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4</v>
      </c>
    </row>
    <row r="943" spans="1:332">
      <c r="A943" t="s">
        <v>91</v>
      </c>
      <c r="B943" t="s">
        <v>1</v>
      </c>
      <c r="C943" t="str">
        <f>"066301"</f>
        <v>066301</v>
      </c>
      <c r="D943" t="s">
        <v>83</v>
      </c>
      <c r="E943">
        <v>161</v>
      </c>
      <c r="F943">
        <v>1851</v>
      </c>
      <c r="G943">
        <v>1430</v>
      </c>
      <c r="H943">
        <v>415</v>
      </c>
      <c r="I943">
        <v>1015</v>
      </c>
      <c r="J943">
        <v>0</v>
      </c>
      <c r="K943">
        <v>3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1015</v>
      </c>
      <c r="T943">
        <v>0</v>
      </c>
      <c r="U943">
        <v>0</v>
      </c>
      <c r="V943">
        <v>1015</v>
      </c>
      <c r="W943">
        <v>16</v>
      </c>
      <c r="X943">
        <v>10</v>
      </c>
      <c r="Y943">
        <v>6</v>
      </c>
      <c r="Z943">
        <v>0</v>
      </c>
      <c r="AA943">
        <v>999</v>
      </c>
      <c r="AB943">
        <v>498</v>
      </c>
      <c r="AC943">
        <v>82</v>
      </c>
      <c r="AD943">
        <v>49</v>
      </c>
      <c r="AE943">
        <v>48</v>
      </c>
      <c r="AF943">
        <v>4</v>
      </c>
      <c r="AG943">
        <v>4</v>
      </c>
      <c r="AH943">
        <v>0</v>
      </c>
      <c r="AI943">
        <v>49</v>
      </c>
      <c r="AJ943">
        <v>2</v>
      </c>
      <c r="AK943">
        <v>18</v>
      </c>
      <c r="AL943">
        <v>160</v>
      </c>
      <c r="AM943">
        <v>5</v>
      </c>
      <c r="AN943">
        <v>8</v>
      </c>
      <c r="AO943">
        <v>0</v>
      </c>
      <c r="AP943">
        <v>0</v>
      </c>
      <c r="AQ943">
        <v>0</v>
      </c>
      <c r="AR943">
        <v>2</v>
      </c>
      <c r="AS943">
        <v>0</v>
      </c>
      <c r="AT943">
        <v>4</v>
      </c>
      <c r="AU943">
        <v>1</v>
      </c>
      <c r="AV943">
        <v>1</v>
      </c>
      <c r="AW943">
        <v>12</v>
      </c>
      <c r="AX943">
        <v>1</v>
      </c>
      <c r="AY943">
        <v>0</v>
      </c>
      <c r="AZ943">
        <v>2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46</v>
      </c>
      <c r="BG943">
        <v>498</v>
      </c>
      <c r="BH943">
        <v>193</v>
      </c>
      <c r="BI943">
        <v>124</v>
      </c>
      <c r="BJ943">
        <v>21</v>
      </c>
      <c r="BK943">
        <v>5</v>
      </c>
      <c r="BL943">
        <v>4</v>
      </c>
      <c r="BM943">
        <v>1</v>
      </c>
      <c r="BN943">
        <v>17</v>
      </c>
      <c r="BO943">
        <v>7</v>
      </c>
      <c r="BP943">
        <v>1</v>
      </c>
      <c r="BQ943">
        <v>2</v>
      </c>
      <c r="BR943">
        <v>5</v>
      </c>
      <c r="BS943">
        <v>0</v>
      </c>
      <c r="BT943">
        <v>3</v>
      </c>
      <c r="BU943">
        <v>0</v>
      </c>
      <c r="BV943">
        <v>0</v>
      </c>
      <c r="BW943">
        <v>0</v>
      </c>
      <c r="BX943">
        <v>0</v>
      </c>
      <c r="BY943">
        <v>1</v>
      </c>
      <c r="BZ943">
        <v>0</v>
      </c>
      <c r="CA943">
        <v>0</v>
      </c>
      <c r="CB943">
        <v>0</v>
      </c>
      <c r="CC943">
        <v>0</v>
      </c>
      <c r="CD943">
        <v>1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1</v>
      </c>
      <c r="CM943">
        <v>193</v>
      </c>
      <c r="CN943">
        <v>29</v>
      </c>
      <c r="CO943">
        <v>13</v>
      </c>
      <c r="CP943">
        <v>10</v>
      </c>
      <c r="CQ943">
        <v>1</v>
      </c>
      <c r="CR943">
        <v>1</v>
      </c>
      <c r="CS943">
        <v>1</v>
      </c>
      <c r="CT943">
        <v>1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1</v>
      </c>
      <c r="DB943">
        <v>0</v>
      </c>
      <c r="DC943">
        <v>0</v>
      </c>
      <c r="DD943">
        <v>1</v>
      </c>
      <c r="DE943">
        <v>29</v>
      </c>
      <c r="DF943">
        <v>50</v>
      </c>
      <c r="DG943">
        <v>28</v>
      </c>
      <c r="DH943">
        <v>2</v>
      </c>
      <c r="DI943">
        <v>4</v>
      </c>
      <c r="DJ943">
        <v>4</v>
      </c>
      <c r="DK943">
        <v>2</v>
      </c>
      <c r="DL943">
        <v>1</v>
      </c>
      <c r="DM943">
        <v>0</v>
      </c>
      <c r="DN943">
        <v>2</v>
      </c>
      <c r="DO943">
        <v>0</v>
      </c>
      <c r="DP943">
        <v>0</v>
      </c>
      <c r="DQ943">
        <v>0</v>
      </c>
      <c r="DR943">
        <v>0</v>
      </c>
      <c r="DS943">
        <v>1</v>
      </c>
      <c r="DT943">
        <v>0</v>
      </c>
      <c r="DU943">
        <v>1</v>
      </c>
      <c r="DV943">
        <v>0</v>
      </c>
      <c r="DW943">
        <v>0</v>
      </c>
      <c r="DX943">
        <v>2</v>
      </c>
      <c r="DY943">
        <v>0</v>
      </c>
      <c r="DZ943">
        <v>1</v>
      </c>
      <c r="EA943">
        <v>0</v>
      </c>
      <c r="EB943">
        <v>1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1</v>
      </c>
      <c r="EK943">
        <v>50</v>
      </c>
      <c r="EL943">
        <v>12</v>
      </c>
      <c r="EM943">
        <v>6</v>
      </c>
      <c r="EN943">
        <v>2</v>
      </c>
      <c r="EO943">
        <v>1</v>
      </c>
      <c r="EP943">
        <v>0</v>
      </c>
      <c r="EQ943">
        <v>0</v>
      </c>
      <c r="ER943">
        <v>0</v>
      </c>
      <c r="ES943">
        <v>0</v>
      </c>
      <c r="ET943">
        <v>1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1</v>
      </c>
      <c r="FH943">
        <v>1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12</v>
      </c>
      <c r="FQ943">
        <v>80</v>
      </c>
      <c r="FR943">
        <v>52</v>
      </c>
      <c r="FS943">
        <v>10</v>
      </c>
      <c r="FT943">
        <v>5</v>
      </c>
      <c r="FU943">
        <v>0</v>
      </c>
      <c r="FV943">
        <v>2</v>
      </c>
      <c r="FW943">
        <v>0</v>
      </c>
      <c r="FX943">
        <v>0</v>
      </c>
      <c r="FY943">
        <v>0</v>
      </c>
      <c r="FZ943">
        <v>2</v>
      </c>
      <c r="GA943">
        <v>0</v>
      </c>
      <c r="GB943">
        <v>1</v>
      </c>
      <c r="GC943">
        <v>0</v>
      </c>
      <c r="GD943">
        <v>0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K943">
        <v>0</v>
      </c>
      <c r="GL943">
        <v>0</v>
      </c>
      <c r="GM943">
        <v>0</v>
      </c>
      <c r="GN943">
        <v>1</v>
      </c>
      <c r="GO943">
        <v>0</v>
      </c>
      <c r="GP943">
        <v>0</v>
      </c>
      <c r="GQ943">
        <v>0</v>
      </c>
      <c r="GR943">
        <v>0</v>
      </c>
      <c r="GS943">
        <v>3</v>
      </c>
      <c r="GT943">
        <v>4</v>
      </c>
      <c r="GU943">
        <v>80</v>
      </c>
      <c r="GV943">
        <v>97</v>
      </c>
      <c r="GW943">
        <v>26</v>
      </c>
      <c r="GX943">
        <v>5</v>
      </c>
      <c r="GY943">
        <v>2</v>
      </c>
      <c r="GZ943">
        <v>6</v>
      </c>
      <c r="HA943">
        <v>11</v>
      </c>
      <c r="HB943">
        <v>1</v>
      </c>
      <c r="HC943">
        <v>23</v>
      </c>
      <c r="HD943">
        <v>1</v>
      </c>
      <c r="HE943">
        <v>0</v>
      </c>
      <c r="HF943">
        <v>3</v>
      </c>
      <c r="HG943">
        <v>0</v>
      </c>
      <c r="HH943">
        <v>0</v>
      </c>
      <c r="HI943">
        <v>1</v>
      </c>
      <c r="HJ943">
        <v>2</v>
      </c>
      <c r="HK943">
        <v>1</v>
      </c>
      <c r="HL943">
        <v>0</v>
      </c>
      <c r="HM943">
        <v>2</v>
      </c>
      <c r="HN943">
        <v>0</v>
      </c>
      <c r="HO943">
        <v>2</v>
      </c>
      <c r="HP943">
        <v>0</v>
      </c>
      <c r="HQ943">
        <v>4</v>
      </c>
      <c r="HR943">
        <v>1</v>
      </c>
      <c r="HS943">
        <v>0</v>
      </c>
      <c r="HT943">
        <v>0</v>
      </c>
      <c r="HU943">
        <v>2</v>
      </c>
      <c r="HV943">
        <v>1</v>
      </c>
      <c r="HW943">
        <v>0</v>
      </c>
      <c r="HX943">
        <v>0</v>
      </c>
      <c r="HY943">
        <v>1</v>
      </c>
      <c r="HZ943">
        <v>2</v>
      </c>
      <c r="IA943">
        <v>97</v>
      </c>
      <c r="IB943">
        <v>32</v>
      </c>
      <c r="IC943">
        <v>15</v>
      </c>
      <c r="ID943">
        <v>5</v>
      </c>
      <c r="IE943">
        <v>1</v>
      </c>
      <c r="IF943">
        <v>0</v>
      </c>
      <c r="IG943">
        <v>1</v>
      </c>
      <c r="IH943">
        <v>4</v>
      </c>
      <c r="II943">
        <v>0</v>
      </c>
      <c r="IJ943">
        <v>0</v>
      </c>
      <c r="IK943">
        <v>0</v>
      </c>
      <c r="IL943">
        <v>3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1</v>
      </c>
      <c r="IX943">
        <v>0</v>
      </c>
      <c r="IY943">
        <v>0</v>
      </c>
      <c r="IZ943">
        <v>1</v>
      </c>
      <c r="JA943">
        <v>0</v>
      </c>
      <c r="JB943">
        <v>0</v>
      </c>
      <c r="JC943">
        <v>0</v>
      </c>
      <c r="JD943">
        <v>0</v>
      </c>
      <c r="JE943">
        <v>1</v>
      </c>
      <c r="JF943">
        <v>32</v>
      </c>
      <c r="JG943">
        <v>1</v>
      </c>
      <c r="JH943">
        <v>0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1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0</v>
      </c>
      <c r="JV943">
        <v>0</v>
      </c>
      <c r="JW943">
        <v>0</v>
      </c>
      <c r="JX943">
        <v>1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7</v>
      </c>
      <c r="KR943">
        <v>0</v>
      </c>
      <c r="KS943">
        <v>0</v>
      </c>
      <c r="KT943">
        <v>0</v>
      </c>
      <c r="KU943">
        <v>0</v>
      </c>
      <c r="KV943">
        <v>0</v>
      </c>
      <c r="KW943">
        <v>0</v>
      </c>
      <c r="KX943">
        <v>0</v>
      </c>
      <c r="KY943">
        <v>5</v>
      </c>
      <c r="KZ943">
        <v>0</v>
      </c>
      <c r="LA943">
        <v>0</v>
      </c>
      <c r="LB943">
        <v>1</v>
      </c>
      <c r="LC943">
        <v>0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0</v>
      </c>
      <c r="LJ943">
        <v>0</v>
      </c>
      <c r="LK943">
        <v>1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7</v>
      </c>
    </row>
    <row r="944" spans="1:332">
      <c r="A944" t="s">
        <v>90</v>
      </c>
      <c r="B944" t="s">
        <v>1</v>
      </c>
      <c r="C944" t="str">
        <f>"066301"</f>
        <v>066301</v>
      </c>
      <c r="D944" t="s">
        <v>89</v>
      </c>
      <c r="E944">
        <v>162</v>
      </c>
      <c r="F944">
        <v>2013</v>
      </c>
      <c r="G944">
        <v>1538</v>
      </c>
      <c r="H944">
        <v>280</v>
      </c>
      <c r="I944">
        <v>1258</v>
      </c>
      <c r="J944">
        <v>1</v>
      </c>
      <c r="K944">
        <v>8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1258</v>
      </c>
      <c r="T944">
        <v>0</v>
      </c>
      <c r="U944">
        <v>0</v>
      </c>
      <c r="V944">
        <v>1258</v>
      </c>
      <c r="W944">
        <v>7</v>
      </c>
      <c r="X944">
        <v>2</v>
      </c>
      <c r="Y944">
        <v>5</v>
      </c>
      <c r="Z944">
        <v>0</v>
      </c>
      <c r="AA944">
        <v>1251</v>
      </c>
      <c r="AB944">
        <v>619</v>
      </c>
      <c r="AC944">
        <v>92</v>
      </c>
      <c r="AD944">
        <v>33</v>
      </c>
      <c r="AE944">
        <v>95</v>
      </c>
      <c r="AF944">
        <v>7</v>
      </c>
      <c r="AG944">
        <v>1</v>
      </c>
      <c r="AH944">
        <v>7</v>
      </c>
      <c r="AI944">
        <v>73</v>
      </c>
      <c r="AJ944">
        <v>0</v>
      </c>
      <c r="AK944">
        <v>23</v>
      </c>
      <c r="AL944">
        <v>204</v>
      </c>
      <c r="AM944">
        <v>7</v>
      </c>
      <c r="AN944">
        <v>4</v>
      </c>
      <c r="AO944">
        <v>10</v>
      </c>
      <c r="AP944">
        <v>11</v>
      </c>
      <c r="AQ944">
        <v>1</v>
      </c>
      <c r="AR944">
        <v>4</v>
      </c>
      <c r="AS944">
        <v>2</v>
      </c>
      <c r="AT944">
        <v>3</v>
      </c>
      <c r="AU944">
        <v>1</v>
      </c>
      <c r="AV944">
        <v>0</v>
      </c>
      <c r="AW944">
        <v>6</v>
      </c>
      <c r="AX944">
        <v>1</v>
      </c>
      <c r="AY944">
        <v>0</v>
      </c>
      <c r="AZ944">
        <v>1</v>
      </c>
      <c r="BA944">
        <v>3</v>
      </c>
      <c r="BB944">
        <v>0</v>
      </c>
      <c r="BC944">
        <v>1</v>
      </c>
      <c r="BD944">
        <v>2</v>
      </c>
      <c r="BE944">
        <v>0</v>
      </c>
      <c r="BF944">
        <v>27</v>
      </c>
      <c r="BG944">
        <v>619</v>
      </c>
      <c r="BH944">
        <v>229</v>
      </c>
      <c r="BI944">
        <v>141</v>
      </c>
      <c r="BJ944">
        <v>36</v>
      </c>
      <c r="BK944">
        <v>12</v>
      </c>
      <c r="BL944">
        <v>11</v>
      </c>
      <c r="BM944">
        <v>1</v>
      </c>
      <c r="BN944">
        <v>10</v>
      </c>
      <c r="BO944">
        <v>8</v>
      </c>
      <c r="BP944">
        <v>2</v>
      </c>
      <c r="BQ944">
        <v>3</v>
      </c>
      <c r="BR944">
        <v>1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2</v>
      </c>
      <c r="CJ944">
        <v>1</v>
      </c>
      <c r="CK944">
        <v>1</v>
      </c>
      <c r="CL944">
        <v>0</v>
      </c>
      <c r="CM944">
        <v>229</v>
      </c>
      <c r="CN944">
        <v>39</v>
      </c>
      <c r="CO944">
        <v>14</v>
      </c>
      <c r="CP944">
        <v>8</v>
      </c>
      <c r="CQ944">
        <v>1</v>
      </c>
      <c r="CR944">
        <v>1</v>
      </c>
      <c r="CS944">
        <v>1</v>
      </c>
      <c r="CT944">
        <v>1</v>
      </c>
      <c r="CU944">
        <v>1</v>
      </c>
      <c r="CV944">
        <v>4</v>
      </c>
      <c r="CW944">
        <v>4</v>
      </c>
      <c r="CX944">
        <v>0</v>
      </c>
      <c r="CY944">
        <v>0</v>
      </c>
      <c r="CZ944">
        <v>1</v>
      </c>
      <c r="DA944">
        <v>0</v>
      </c>
      <c r="DB944">
        <v>0</v>
      </c>
      <c r="DC944">
        <v>1</v>
      </c>
      <c r="DD944">
        <v>2</v>
      </c>
      <c r="DE944">
        <v>39</v>
      </c>
      <c r="DF944">
        <v>51</v>
      </c>
      <c r="DG944">
        <v>24</v>
      </c>
      <c r="DH944">
        <v>4</v>
      </c>
      <c r="DI944">
        <v>8</v>
      </c>
      <c r="DJ944">
        <v>3</v>
      </c>
      <c r="DK944">
        <v>2</v>
      </c>
      <c r="DL944">
        <v>0</v>
      </c>
      <c r="DM944">
        <v>0</v>
      </c>
      <c r="DN944">
        <v>1</v>
      </c>
      <c r="DO944">
        <v>0</v>
      </c>
      <c r="DP944">
        <v>0</v>
      </c>
      <c r="DQ944">
        <v>0</v>
      </c>
      <c r="DR944">
        <v>0</v>
      </c>
      <c r="DS944">
        <v>1</v>
      </c>
      <c r="DT944">
        <v>0</v>
      </c>
      <c r="DU944">
        <v>1</v>
      </c>
      <c r="DV944">
        <v>0</v>
      </c>
      <c r="DW944">
        <v>0</v>
      </c>
      <c r="DX944">
        <v>1</v>
      </c>
      <c r="DY944">
        <v>0</v>
      </c>
      <c r="DZ944">
        <v>0</v>
      </c>
      <c r="EA944">
        <v>0</v>
      </c>
      <c r="EB944">
        <v>1</v>
      </c>
      <c r="EC944">
        <v>1</v>
      </c>
      <c r="ED944">
        <v>1</v>
      </c>
      <c r="EE944">
        <v>0</v>
      </c>
      <c r="EF944">
        <v>0</v>
      </c>
      <c r="EG944">
        <v>0</v>
      </c>
      <c r="EH944">
        <v>1</v>
      </c>
      <c r="EI944">
        <v>0</v>
      </c>
      <c r="EJ944">
        <v>2</v>
      </c>
      <c r="EK944">
        <v>51</v>
      </c>
      <c r="EL944">
        <v>33</v>
      </c>
      <c r="EM944">
        <v>8</v>
      </c>
      <c r="EN944">
        <v>8</v>
      </c>
      <c r="EO944">
        <v>0</v>
      </c>
      <c r="EP944">
        <v>1</v>
      </c>
      <c r="EQ944">
        <v>1</v>
      </c>
      <c r="ER944">
        <v>0</v>
      </c>
      <c r="ES944">
        <v>0</v>
      </c>
      <c r="ET944">
        <v>2</v>
      </c>
      <c r="EU944">
        <v>1</v>
      </c>
      <c r="EV944">
        <v>0</v>
      </c>
      <c r="EW944">
        <v>5</v>
      </c>
      <c r="EX944">
        <v>0</v>
      </c>
      <c r="EY944">
        <v>0</v>
      </c>
      <c r="EZ944">
        <v>1</v>
      </c>
      <c r="FA944">
        <v>0</v>
      </c>
      <c r="FB944">
        <v>1</v>
      </c>
      <c r="FC944">
        <v>0</v>
      </c>
      <c r="FD944">
        <v>0</v>
      </c>
      <c r="FE944">
        <v>0</v>
      </c>
      <c r="FF944">
        <v>3</v>
      </c>
      <c r="FG944">
        <v>0</v>
      </c>
      <c r="FH944">
        <v>0</v>
      </c>
      <c r="FI944">
        <v>0</v>
      </c>
      <c r="FJ944">
        <v>1</v>
      </c>
      <c r="FK944">
        <v>0</v>
      </c>
      <c r="FL944">
        <v>0</v>
      </c>
      <c r="FM944">
        <v>1</v>
      </c>
      <c r="FN944">
        <v>0</v>
      </c>
      <c r="FO944">
        <v>0</v>
      </c>
      <c r="FP944">
        <v>33</v>
      </c>
      <c r="FQ944">
        <v>110</v>
      </c>
      <c r="FR944">
        <v>62</v>
      </c>
      <c r="FS944">
        <v>25</v>
      </c>
      <c r="FT944">
        <v>4</v>
      </c>
      <c r="FU944">
        <v>5</v>
      </c>
      <c r="FV944">
        <v>0</v>
      </c>
      <c r="FW944">
        <v>0</v>
      </c>
      <c r="FX944">
        <v>2</v>
      </c>
      <c r="FY944">
        <v>3</v>
      </c>
      <c r="FZ944">
        <v>0</v>
      </c>
      <c r="GA944">
        <v>0</v>
      </c>
      <c r="GB944">
        <v>0</v>
      </c>
      <c r="GC944">
        <v>1</v>
      </c>
      <c r="GD944">
        <v>1</v>
      </c>
      <c r="GE944">
        <v>1</v>
      </c>
      <c r="GF944">
        <v>0</v>
      </c>
      <c r="GG944">
        <v>0</v>
      </c>
      <c r="GH944">
        <v>0</v>
      </c>
      <c r="GI944">
        <v>0</v>
      </c>
      <c r="GJ944">
        <v>0</v>
      </c>
      <c r="GK944">
        <v>0</v>
      </c>
      <c r="GL944">
        <v>1</v>
      </c>
      <c r="GM944">
        <v>0</v>
      </c>
      <c r="GN944">
        <v>0</v>
      </c>
      <c r="GO944">
        <v>0</v>
      </c>
      <c r="GP944">
        <v>2</v>
      </c>
      <c r="GQ944">
        <v>0</v>
      </c>
      <c r="GR944">
        <v>0</v>
      </c>
      <c r="GS944">
        <v>3</v>
      </c>
      <c r="GT944">
        <v>0</v>
      </c>
      <c r="GU944">
        <v>110</v>
      </c>
      <c r="GV944">
        <v>87</v>
      </c>
      <c r="GW944">
        <v>37</v>
      </c>
      <c r="GX944">
        <v>4</v>
      </c>
      <c r="GY944">
        <v>2</v>
      </c>
      <c r="GZ944">
        <v>7</v>
      </c>
      <c r="HA944">
        <v>3</v>
      </c>
      <c r="HB944">
        <v>5</v>
      </c>
      <c r="HC944">
        <v>15</v>
      </c>
      <c r="HD944">
        <v>0</v>
      </c>
      <c r="HE944">
        <v>1</v>
      </c>
      <c r="HF944">
        <v>0</v>
      </c>
      <c r="HG944">
        <v>0</v>
      </c>
      <c r="HH944">
        <v>0</v>
      </c>
      <c r="HI944">
        <v>0</v>
      </c>
      <c r="HJ944">
        <v>0</v>
      </c>
      <c r="HK944">
        <v>0</v>
      </c>
      <c r="HL944">
        <v>0</v>
      </c>
      <c r="HM944">
        <v>0</v>
      </c>
      <c r="HN944">
        <v>0</v>
      </c>
      <c r="HO944">
        <v>0</v>
      </c>
      <c r="HP944">
        <v>0</v>
      </c>
      <c r="HQ944">
        <v>1</v>
      </c>
      <c r="HR944">
        <v>0</v>
      </c>
      <c r="HS944">
        <v>1</v>
      </c>
      <c r="HT944">
        <v>1</v>
      </c>
      <c r="HU944">
        <v>6</v>
      </c>
      <c r="HV944">
        <v>1</v>
      </c>
      <c r="HW944">
        <v>0</v>
      </c>
      <c r="HX944">
        <v>0</v>
      </c>
      <c r="HY944">
        <v>2</v>
      </c>
      <c r="HZ944">
        <v>1</v>
      </c>
      <c r="IA944">
        <v>87</v>
      </c>
      <c r="IB944">
        <v>76</v>
      </c>
      <c r="IC944">
        <v>42</v>
      </c>
      <c r="ID944">
        <v>2</v>
      </c>
      <c r="IE944">
        <v>6</v>
      </c>
      <c r="IF944">
        <v>2</v>
      </c>
      <c r="IG944">
        <v>2</v>
      </c>
      <c r="IH944">
        <v>1</v>
      </c>
      <c r="II944">
        <v>0</v>
      </c>
      <c r="IJ944">
        <v>1</v>
      </c>
      <c r="IK944">
        <v>0</v>
      </c>
      <c r="IL944">
        <v>0</v>
      </c>
      <c r="IM944">
        <v>0</v>
      </c>
      <c r="IN944">
        <v>0</v>
      </c>
      <c r="IO944">
        <v>1</v>
      </c>
      <c r="IP944">
        <v>0</v>
      </c>
      <c r="IQ944">
        <v>0</v>
      </c>
      <c r="IR944">
        <v>1</v>
      </c>
      <c r="IS944">
        <v>2</v>
      </c>
      <c r="IT944">
        <v>0</v>
      </c>
      <c r="IU944">
        <v>0</v>
      </c>
      <c r="IV944">
        <v>1</v>
      </c>
      <c r="IW944">
        <v>1</v>
      </c>
      <c r="IX944">
        <v>0</v>
      </c>
      <c r="IY944">
        <v>1</v>
      </c>
      <c r="IZ944">
        <v>1</v>
      </c>
      <c r="JA944">
        <v>5</v>
      </c>
      <c r="JB944">
        <v>0</v>
      </c>
      <c r="JC944">
        <v>0</v>
      </c>
      <c r="JD944">
        <v>1</v>
      </c>
      <c r="JE944">
        <v>6</v>
      </c>
      <c r="JF944">
        <v>76</v>
      </c>
      <c r="JG944">
        <v>1</v>
      </c>
      <c r="JH944">
        <v>1</v>
      </c>
      <c r="JI944">
        <v>0</v>
      </c>
      <c r="JJ944">
        <v>0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1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6</v>
      </c>
      <c r="KR944">
        <v>1</v>
      </c>
      <c r="KS944">
        <v>0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2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1</v>
      </c>
      <c r="LM944">
        <v>0</v>
      </c>
      <c r="LN944">
        <v>0</v>
      </c>
      <c r="LO944">
        <v>0</v>
      </c>
      <c r="LP944">
        <v>1</v>
      </c>
      <c r="LQ944">
        <v>0</v>
      </c>
      <c r="LR944">
        <v>0</v>
      </c>
      <c r="LS944">
        <v>1</v>
      </c>
      <c r="LT944">
        <v>6</v>
      </c>
    </row>
    <row r="945" spans="1:332">
      <c r="A945" t="s">
        <v>88</v>
      </c>
      <c r="B945" t="s">
        <v>1</v>
      </c>
      <c r="C945" t="str">
        <f>"066301"</f>
        <v>066301</v>
      </c>
      <c r="D945" t="s">
        <v>87</v>
      </c>
      <c r="E945">
        <v>163</v>
      </c>
      <c r="F945">
        <v>1941</v>
      </c>
      <c r="G945">
        <v>1480</v>
      </c>
      <c r="H945">
        <v>386</v>
      </c>
      <c r="I945">
        <v>1094</v>
      </c>
      <c r="J945">
        <v>0</v>
      </c>
      <c r="K945">
        <v>5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1094</v>
      </c>
      <c r="T945">
        <v>0</v>
      </c>
      <c r="U945">
        <v>0</v>
      </c>
      <c r="V945">
        <v>1094</v>
      </c>
      <c r="W945">
        <v>13</v>
      </c>
      <c r="X945">
        <v>6</v>
      </c>
      <c r="Y945">
        <v>7</v>
      </c>
      <c r="Z945">
        <v>0</v>
      </c>
      <c r="AA945">
        <v>1081</v>
      </c>
      <c r="AB945">
        <v>553</v>
      </c>
      <c r="AC945">
        <v>97</v>
      </c>
      <c r="AD945">
        <v>35</v>
      </c>
      <c r="AE945">
        <v>71</v>
      </c>
      <c r="AF945">
        <v>2</v>
      </c>
      <c r="AG945">
        <v>3</v>
      </c>
      <c r="AH945">
        <v>3</v>
      </c>
      <c r="AI945">
        <v>70</v>
      </c>
      <c r="AJ945">
        <v>0</v>
      </c>
      <c r="AK945">
        <v>36</v>
      </c>
      <c r="AL945">
        <v>167</v>
      </c>
      <c r="AM945">
        <v>4</v>
      </c>
      <c r="AN945">
        <v>2</v>
      </c>
      <c r="AO945">
        <v>2</v>
      </c>
      <c r="AP945">
        <v>1</v>
      </c>
      <c r="AQ945">
        <v>0</v>
      </c>
      <c r="AR945">
        <v>0</v>
      </c>
      <c r="AS945">
        <v>0</v>
      </c>
      <c r="AT945">
        <v>3</v>
      </c>
      <c r="AU945">
        <v>0</v>
      </c>
      <c r="AV945">
        <v>4</v>
      </c>
      <c r="AW945">
        <v>15</v>
      </c>
      <c r="AX945">
        <v>2</v>
      </c>
      <c r="AY945">
        <v>0</v>
      </c>
      <c r="AZ945">
        <v>1</v>
      </c>
      <c r="BA945">
        <v>0</v>
      </c>
      <c r="BB945">
        <v>0</v>
      </c>
      <c r="BC945">
        <v>1</v>
      </c>
      <c r="BD945">
        <v>5</v>
      </c>
      <c r="BE945">
        <v>1</v>
      </c>
      <c r="BF945">
        <v>28</v>
      </c>
      <c r="BG945">
        <v>553</v>
      </c>
      <c r="BH945">
        <v>219</v>
      </c>
      <c r="BI945">
        <v>128</v>
      </c>
      <c r="BJ945">
        <v>27</v>
      </c>
      <c r="BK945">
        <v>19</v>
      </c>
      <c r="BL945">
        <v>5</v>
      </c>
      <c r="BM945">
        <v>3</v>
      </c>
      <c r="BN945">
        <v>18</v>
      </c>
      <c r="BO945">
        <v>3</v>
      </c>
      <c r="BP945">
        <v>0</v>
      </c>
      <c r="BQ945">
        <v>1</v>
      </c>
      <c r="BR945">
        <v>0</v>
      </c>
      <c r="BS945">
        <v>0</v>
      </c>
      <c r="BT945">
        <v>8</v>
      </c>
      <c r="BU945">
        <v>0</v>
      </c>
      <c r="BV945">
        <v>0</v>
      </c>
      <c r="BW945">
        <v>0</v>
      </c>
      <c r="BX945">
        <v>0</v>
      </c>
      <c r="BY945">
        <v>1</v>
      </c>
      <c r="BZ945">
        <v>0</v>
      </c>
      <c r="CA945">
        <v>0</v>
      </c>
      <c r="CB945">
        <v>1</v>
      </c>
      <c r="CC945">
        <v>0</v>
      </c>
      <c r="CD945">
        <v>1</v>
      </c>
      <c r="CE945">
        <v>0</v>
      </c>
      <c r="CF945">
        <v>0</v>
      </c>
      <c r="CG945">
        <v>1</v>
      </c>
      <c r="CH945">
        <v>0</v>
      </c>
      <c r="CI945">
        <v>2</v>
      </c>
      <c r="CJ945">
        <v>0</v>
      </c>
      <c r="CK945">
        <v>1</v>
      </c>
      <c r="CL945">
        <v>0</v>
      </c>
      <c r="CM945">
        <v>219</v>
      </c>
      <c r="CN945">
        <v>33</v>
      </c>
      <c r="CO945">
        <v>14</v>
      </c>
      <c r="CP945">
        <v>6</v>
      </c>
      <c r="CQ945">
        <v>1</v>
      </c>
      <c r="CR945">
        <v>2</v>
      </c>
      <c r="CS945">
        <v>0</v>
      </c>
      <c r="CT945">
        <v>0</v>
      </c>
      <c r="CU945">
        <v>0</v>
      </c>
      <c r="CV945">
        <v>0</v>
      </c>
      <c r="CW945">
        <v>1</v>
      </c>
      <c r="CX945">
        <v>0</v>
      </c>
      <c r="CY945">
        <v>2</v>
      </c>
      <c r="CZ945">
        <v>0</v>
      </c>
      <c r="DA945">
        <v>1</v>
      </c>
      <c r="DB945">
        <v>1</v>
      </c>
      <c r="DC945">
        <v>0</v>
      </c>
      <c r="DD945">
        <v>5</v>
      </c>
      <c r="DE945">
        <v>33</v>
      </c>
      <c r="DF945">
        <v>32</v>
      </c>
      <c r="DG945">
        <v>19</v>
      </c>
      <c r="DH945">
        <v>3</v>
      </c>
      <c r="DI945">
        <v>4</v>
      </c>
      <c r="DJ945">
        <v>1</v>
      </c>
      <c r="DK945">
        <v>1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2</v>
      </c>
      <c r="DT945">
        <v>2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32</v>
      </c>
      <c r="EL945">
        <v>22</v>
      </c>
      <c r="EM945">
        <v>8</v>
      </c>
      <c r="EN945">
        <v>5</v>
      </c>
      <c r="EO945">
        <v>0</v>
      </c>
      <c r="EP945">
        <v>1</v>
      </c>
      <c r="EQ945">
        <v>1</v>
      </c>
      <c r="ER945">
        <v>0</v>
      </c>
      <c r="ES945">
        <v>0</v>
      </c>
      <c r="ET945">
        <v>3</v>
      </c>
      <c r="EU945">
        <v>0</v>
      </c>
      <c r="EV945">
        <v>0</v>
      </c>
      <c r="EW945">
        <v>2</v>
      </c>
      <c r="EX945">
        <v>0</v>
      </c>
      <c r="EY945">
        <v>0</v>
      </c>
      <c r="EZ945">
        <v>0</v>
      </c>
      <c r="FA945">
        <v>1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1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22</v>
      </c>
      <c r="FQ945">
        <v>88</v>
      </c>
      <c r="FR945">
        <v>55</v>
      </c>
      <c r="FS945">
        <v>15</v>
      </c>
      <c r="FT945">
        <v>6</v>
      </c>
      <c r="FU945">
        <v>4</v>
      </c>
      <c r="FV945">
        <v>0</v>
      </c>
      <c r="FW945">
        <v>0</v>
      </c>
      <c r="FX945">
        <v>2</v>
      </c>
      <c r="FY945">
        <v>1</v>
      </c>
      <c r="FZ945">
        <v>0</v>
      </c>
      <c r="GA945">
        <v>1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2</v>
      </c>
      <c r="GQ945">
        <v>0</v>
      </c>
      <c r="GR945">
        <v>0</v>
      </c>
      <c r="GS945">
        <v>0</v>
      </c>
      <c r="GT945">
        <v>2</v>
      </c>
      <c r="GU945">
        <v>88</v>
      </c>
      <c r="GV945">
        <v>96</v>
      </c>
      <c r="GW945">
        <v>32</v>
      </c>
      <c r="GX945">
        <v>4</v>
      </c>
      <c r="GY945">
        <v>2</v>
      </c>
      <c r="GZ945">
        <v>6</v>
      </c>
      <c r="HA945">
        <v>13</v>
      </c>
      <c r="HB945">
        <v>2</v>
      </c>
      <c r="HC945">
        <v>9</v>
      </c>
      <c r="HD945">
        <v>0</v>
      </c>
      <c r="HE945">
        <v>1</v>
      </c>
      <c r="HF945">
        <v>1</v>
      </c>
      <c r="HG945">
        <v>0</v>
      </c>
      <c r="HH945">
        <v>1</v>
      </c>
      <c r="HI945">
        <v>2</v>
      </c>
      <c r="HJ945">
        <v>0</v>
      </c>
      <c r="HK945">
        <v>3</v>
      </c>
      <c r="HL945">
        <v>2</v>
      </c>
      <c r="HM945">
        <v>0</v>
      </c>
      <c r="HN945">
        <v>0</v>
      </c>
      <c r="HO945">
        <v>6</v>
      </c>
      <c r="HP945">
        <v>2</v>
      </c>
      <c r="HQ945">
        <v>3</v>
      </c>
      <c r="HR945">
        <v>1</v>
      </c>
      <c r="HS945">
        <v>0</v>
      </c>
      <c r="HT945">
        <v>0</v>
      </c>
      <c r="HU945">
        <v>1</v>
      </c>
      <c r="HV945">
        <v>2</v>
      </c>
      <c r="HW945">
        <v>2</v>
      </c>
      <c r="HX945">
        <v>0</v>
      </c>
      <c r="HY945">
        <v>0</v>
      </c>
      <c r="HZ945">
        <v>1</v>
      </c>
      <c r="IA945">
        <v>96</v>
      </c>
      <c r="IB945">
        <v>36</v>
      </c>
      <c r="IC945">
        <v>25</v>
      </c>
      <c r="ID945">
        <v>6</v>
      </c>
      <c r="IE945">
        <v>0</v>
      </c>
      <c r="IF945">
        <v>0</v>
      </c>
      <c r="IG945">
        <v>2</v>
      </c>
      <c r="IH945">
        <v>1</v>
      </c>
      <c r="II945">
        <v>1</v>
      </c>
      <c r="IJ945">
        <v>0</v>
      </c>
      <c r="IK945">
        <v>1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0</v>
      </c>
      <c r="IZ945">
        <v>0</v>
      </c>
      <c r="JA945">
        <v>0</v>
      </c>
      <c r="JB945">
        <v>0</v>
      </c>
      <c r="JC945">
        <v>0</v>
      </c>
      <c r="JD945">
        <v>0</v>
      </c>
      <c r="JE945">
        <v>0</v>
      </c>
      <c r="JF945">
        <v>36</v>
      </c>
      <c r="JG945">
        <v>2</v>
      </c>
      <c r="JH945">
        <v>0</v>
      </c>
      <c r="JI945">
        <v>0</v>
      </c>
      <c r="JJ945">
        <v>1</v>
      </c>
      <c r="JK945">
        <v>0</v>
      </c>
      <c r="JL945">
        <v>0</v>
      </c>
      <c r="JM945">
        <v>1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2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0</v>
      </c>
      <c r="KS945">
        <v>0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</row>
    <row r="946" spans="1:332">
      <c r="A946" t="s">
        <v>86</v>
      </c>
      <c r="B946" t="s">
        <v>1</v>
      </c>
      <c r="C946" t="str">
        <f>"066301"</f>
        <v>066301</v>
      </c>
      <c r="D946" t="s">
        <v>85</v>
      </c>
      <c r="E946">
        <v>164</v>
      </c>
      <c r="F946">
        <v>1566</v>
      </c>
      <c r="G946">
        <v>1200</v>
      </c>
      <c r="H946">
        <v>380</v>
      </c>
      <c r="I946">
        <v>820</v>
      </c>
      <c r="J946">
        <v>0</v>
      </c>
      <c r="K946">
        <v>7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820</v>
      </c>
      <c r="T946">
        <v>0</v>
      </c>
      <c r="U946">
        <v>0</v>
      </c>
      <c r="V946">
        <v>820</v>
      </c>
      <c r="W946">
        <v>8</v>
      </c>
      <c r="X946">
        <v>4</v>
      </c>
      <c r="Y946">
        <v>4</v>
      </c>
      <c r="Z946">
        <v>0</v>
      </c>
      <c r="AA946">
        <v>812</v>
      </c>
      <c r="AB946">
        <v>387</v>
      </c>
      <c r="AC946">
        <v>81</v>
      </c>
      <c r="AD946">
        <v>42</v>
      </c>
      <c r="AE946">
        <v>41</v>
      </c>
      <c r="AF946">
        <v>2</v>
      </c>
      <c r="AG946">
        <v>4</v>
      </c>
      <c r="AH946">
        <v>1</v>
      </c>
      <c r="AI946">
        <v>48</v>
      </c>
      <c r="AJ946">
        <v>1</v>
      </c>
      <c r="AK946">
        <v>16</v>
      </c>
      <c r="AL946">
        <v>99</v>
      </c>
      <c r="AM946">
        <v>1</v>
      </c>
      <c r="AN946">
        <v>1</v>
      </c>
      <c r="AO946">
        <v>0</v>
      </c>
      <c r="AP946">
        <v>3</v>
      </c>
      <c r="AQ946">
        <v>1</v>
      </c>
      <c r="AR946">
        <v>1</v>
      </c>
      <c r="AS946">
        <v>0</v>
      </c>
      <c r="AT946">
        <v>1</v>
      </c>
      <c r="AU946">
        <v>0</v>
      </c>
      <c r="AV946">
        <v>0</v>
      </c>
      <c r="AW946">
        <v>13</v>
      </c>
      <c r="AX946">
        <v>0</v>
      </c>
      <c r="AY946">
        <v>1</v>
      </c>
      <c r="AZ946">
        <v>3</v>
      </c>
      <c r="BA946">
        <v>1</v>
      </c>
      <c r="BB946">
        <v>1</v>
      </c>
      <c r="BC946">
        <v>0</v>
      </c>
      <c r="BD946">
        <v>1</v>
      </c>
      <c r="BE946">
        <v>1</v>
      </c>
      <c r="BF946">
        <v>23</v>
      </c>
      <c r="BG946">
        <v>387</v>
      </c>
      <c r="BH946">
        <v>150</v>
      </c>
      <c r="BI946">
        <v>104</v>
      </c>
      <c r="BJ946">
        <v>15</v>
      </c>
      <c r="BK946">
        <v>6</v>
      </c>
      <c r="BL946">
        <v>2</v>
      </c>
      <c r="BM946">
        <v>0</v>
      </c>
      <c r="BN946">
        <v>13</v>
      </c>
      <c r="BO946">
        <v>5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2</v>
      </c>
      <c r="BY946">
        <v>0</v>
      </c>
      <c r="BZ946">
        <v>0</v>
      </c>
      <c r="CA946">
        <v>1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1</v>
      </c>
      <c r="CJ946">
        <v>0</v>
      </c>
      <c r="CK946">
        <v>0</v>
      </c>
      <c r="CL946">
        <v>1</v>
      </c>
      <c r="CM946">
        <v>150</v>
      </c>
      <c r="CN946">
        <v>30</v>
      </c>
      <c r="CO946">
        <v>11</v>
      </c>
      <c r="CP946">
        <v>4</v>
      </c>
      <c r="CQ946">
        <v>0</v>
      </c>
      <c r="CR946">
        <v>1</v>
      </c>
      <c r="CS946">
        <v>1</v>
      </c>
      <c r="CT946">
        <v>2</v>
      </c>
      <c r="CU946">
        <v>2</v>
      </c>
      <c r="CV946">
        <v>0</v>
      </c>
      <c r="CW946">
        <v>0</v>
      </c>
      <c r="CX946">
        <v>1</v>
      </c>
      <c r="CY946">
        <v>0</v>
      </c>
      <c r="CZ946">
        <v>0</v>
      </c>
      <c r="DA946">
        <v>2</v>
      </c>
      <c r="DB946">
        <v>3</v>
      </c>
      <c r="DC946">
        <v>1</v>
      </c>
      <c r="DD946">
        <v>2</v>
      </c>
      <c r="DE946">
        <v>30</v>
      </c>
      <c r="DF946">
        <v>40</v>
      </c>
      <c r="DG946">
        <v>20</v>
      </c>
      <c r="DH946">
        <v>3</v>
      </c>
      <c r="DI946">
        <v>4</v>
      </c>
      <c r="DJ946">
        <v>7</v>
      </c>
      <c r="DK946">
        <v>2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1</v>
      </c>
      <c r="DR946">
        <v>0</v>
      </c>
      <c r="DS946">
        <v>0</v>
      </c>
      <c r="DT946">
        <v>1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1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1</v>
      </c>
      <c r="EI946">
        <v>0</v>
      </c>
      <c r="EJ946">
        <v>0</v>
      </c>
      <c r="EK946">
        <v>40</v>
      </c>
      <c r="EL946">
        <v>23</v>
      </c>
      <c r="EM946">
        <v>7</v>
      </c>
      <c r="EN946">
        <v>2</v>
      </c>
      <c r="EO946">
        <v>0</v>
      </c>
      <c r="EP946">
        <v>1</v>
      </c>
      <c r="EQ946">
        <v>1</v>
      </c>
      <c r="ER946">
        <v>1</v>
      </c>
      <c r="ES946">
        <v>0</v>
      </c>
      <c r="ET946">
        <v>1</v>
      </c>
      <c r="EU946">
        <v>0</v>
      </c>
      <c r="EV946">
        <v>0</v>
      </c>
      <c r="EW946">
        <v>1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1</v>
      </c>
      <c r="FE946">
        <v>0</v>
      </c>
      <c r="FF946">
        <v>0</v>
      </c>
      <c r="FG946">
        <v>4</v>
      </c>
      <c r="FH946">
        <v>0</v>
      </c>
      <c r="FI946">
        <v>1</v>
      </c>
      <c r="FJ946">
        <v>1</v>
      </c>
      <c r="FK946">
        <v>1</v>
      </c>
      <c r="FL946">
        <v>0</v>
      </c>
      <c r="FM946">
        <v>0</v>
      </c>
      <c r="FN946">
        <v>0</v>
      </c>
      <c r="FO946">
        <v>1</v>
      </c>
      <c r="FP946">
        <v>23</v>
      </c>
      <c r="FQ946">
        <v>60</v>
      </c>
      <c r="FR946">
        <v>41</v>
      </c>
      <c r="FS946">
        <v>10</v>
      </c>
      <c r="FT946">
        <v>1</v>
      </c>
      <c r="FU946">
        <v>0</v>
      </c>
      <c r="FV946">
        <v>0</v>
      </c>
      <c r="FW946">
        <v>0</v>
      </c>
      <c r="FX946">
        <v>3</v>
      </c>
      <c r="FY946">
        <v>0</v>
      </c>
      <c r="FZ946">
        <v>0</v>
      </c>
      <c r="GA946">
        <v>0</v>
      </c>
      <c r="GB946">
        <v>2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0</v>
      </c>
      <c r="GL946">
        <v>0</v>
      </c>
      <c r="GM946">
        <v>0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1</v>
      </c>
      <c r="GT946">
        <v>2</v>
      </c>
      <c r="GU946">
        <v>60</v>
      </c>
      <c r="GV946">
        <v>85</v>
      </c>
      <c r="GW946">
        <v>30</v>
      </c>
      <c r="GX946">
        <v>4</v>
      </c>
      <c r="GY946">
        <v>6</v>
      </c>
      <c r="GZ946">
        <v>6</v>
      </c>
      <c r="HA946">
        <v>2</v>
      </c>
      <c r="HB946">
        <v>1</v>
      </c>
      <c r="HC946">
        <v>17</v>
      </c>
      <c r="HD946">
        <v>2</v>
      </c>
      <c r="HE946">
        <v>1</v>
      </c>
      <c r="HF946">
        <v>1</v>
      </c>
      <c r="HG946">
        <v>2</v>
      </c>
      <c r="HH946">
        <v>1</v>
      </c>
      <c r="HI946">
        <v>0</v>
      </c>
      <c r="HJ946">
        <v>0</v>
      </c>
      <c r="HK946">
        <v>0</v>
      </c>
      <c r="HL946">
        <v>1</v>
      </c>
      <c r="HM946">
        <v>0</v>
      </c>
      <c r="HN946">
        <v>0</v>
      </c>
      <c r="HO946">
        <v>2</v>
      </c>
      <c r="HP946">
        <v>1</v>
      </c>
      <c r="HQ946">
        <v>0</v>
      </c>
      <c r="HR946">
        <v>2</v>
      </c>
      <c r="HS946">
        <v>0</v>
      </c>
      <c r="HT946">
        <v>1</v>
      </c>
      <c r="HU946">
        <v>1</v>
      </c>
      <c r="HV946">
        <v>1</v>
      </c>
      <c r="HW946">
        <v>1</v>
      </c>
      <c r="HX946">
        <v>1</v>
      </c>
      <c r="HY946">
        <v>0</v>
      </c>
      <c r="HZ946">
        <v>1</v>
      </c>
      <c r="IA946">
        <v>85</v>
      </c>
      <c r="IB946">
        <v>30</v>
      </c>
      <c r="IC946">
        <v>15</v>
      </c>
      <c r="ID946">
        <v>3</v>
      </c>
      <c r="IE946">
        <v>1</v>
      </c>
      <c r="IF946">
        <v>1</v>
      </c>
      <c r="IG946">
        <v>3</v>
      </c>
      <c r="IH946">
        <v>0</v>
      </c>
      <c r="II946">
        <v>0</v>
      </c>
      <c r="IJ946">
        <v>0</v>
      </c>
      <c r="IK946">
        <v>2</v>
      </c>
      <c r="IL946">
        <v>2</v>
      </c>
      <c r="IM946">
        <v>1</v>
      </c>
      <c r="IN946">
        <v>0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0</v>
      </c>
      <c r="IZ946">
        <v>0</v>
      </c>
      <c r="JA946">
        <v>2</v>
      </c>
      <c r="JB946">
        <v>0</v>
      </c>
      <c r="JC946">
        <v>0</v>
      </c>
      <c r="JD946">
        <v>0</v>
      </c>
      <c r="JE946">
        <v>0</v>
      </c>
      <c r="JF946">
        <v>30</v>
      </c>
      <c r="JG946">
        <v>2</v>
      </c>
      <c r="JH946">
        <v>0</v>
      </c>
      <c r="JI946">
        <v>1</v>
      </c>
      <c r="JJ946">
        <v>0</v>
      </c>
      <c r="JK946">
        <v>0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1</v>
      </c>
      <c r="JW946">
        <v>0</v>
      </c>
      <c r="JX946">
        <v>2</v>
      </c>
      <c r="JY946">
        <v>1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1</v>
      </c>
      <c r="KP946">
        <v>1</v>
      </c>
      <c r="KQ946">
        <v>4</v>
      </c>
      <c r="KR946">
        <v>1</v>
      </c>
      <c r="KS946">
        <v>0</v>
      </c>
      <c r="KT946">
        <v>1</v>
      </c>
      <c r="KU946">
        <v>0</v>
      </c>
      <c r="KV946">
        <v>0</v>
      </c>
      <c r="KW946">
        <v>0</v>
      </c>
      <c r="KX946">
        <v>0</v>
      </c>
      <c r="KY946">
        <v>2</v>
      </c>
      <c r="KZ946">
        <v>0</v>
      </c>
      <c r="LA946">
        <v>0</v>
      </c>
      <c r="LB946">
        <v>0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4</v>
      </c>
    </row>
    <row r="947" spans="1:332">
      <c r="A947" t="s">
        <v>84</v>
      </c>
      <c r="B947" t="s">
        <v>1</v>
      </c>
      <c r="C947" t="str">
        <f>"066301"</f>
        <v>066301</v>
      </c>
      <c r="D947" t="s">
        <v>83</v>
      </c>
      <c r="E947">
        <v>165</v>
      </c>
      <c r="F947">
        <v>664</v>
      </c>
      <c r="G947">
        <v>510</v>
      </c>
      <c r="H947">
        <v>106</v>
      </c>
      <c r="I947">
        <v>404</v>
      </c>
      <c r="J947">
        <v>0</v>
      </c>
      <c r="K947">
        <v>5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404</v>
      </c>
      <c r="T947">
        <v>0</v>
      </c>
      <c r="U947">
        <v>0</v>
      </c>
      <c r="V947">
        <v>404</v>
      </c>
      <c r="W947">
        <v>1</v>
      </c>
      <c r="X947">
        <v>1</v>
      </c>
      <c r="Y947">
        <v>0</v>
      </c>
      <c r="Z947">
        <v>0</v>
      </c>
      <c r="AA947">
        <v>403</v>
      </c>
      <c r="AB947">
        <v>134</v>
      </c>
      <c r="AC947">
        <v>23</v>
      </c>
      <c r="AD947">
        <v>6</v>
      </c>
      <c r="AE947">
        <v>16</v>
      </c>
      <c r="AF947">
        <v>1</v>
      </c>
      <c r="AG947">
        <v>0</v>
      </c>
      <c r="AH947">
        <v>0</v>
      </c>
      <c r="AI947">
        <v>21</v>
      </c>
      <c r="AJ947">
        <v>0</v>
      </c>
      <c r="AK947">
        <v>6</v>
      </c>
      <c r="AL947">
        <v>30</v>
      </c>
      <c r="AM947">
        <v>2</v>
      </c>
      <c r="AN947">
        <v>3</v>
      </c>
      <c r="AO947">
        <v>1</v>
      </c>
      <c r="AP947">
        <v>3</v>
      </c>
      <c r="AQ947">
        <v>0</v>
      </c>
      <c r="AR947">
        <v>1</v>
      </c>
      <c r="AS947">
        <v>0</v>
      </c>
      <c r="AT947">
        <v>0</v>
      </c>
      <c r="AU947">
        <v>0</v>
      </c>
      <c r="AV947">
        <v>1</v>
      </c>
      <c r="AW947">
        <v>2</v>
      </c>
      <c r="AX947">
        <v>1</v>
      </c>
      <c r="AY947">
        <v>0</v>
      </c>
      <c r="AZ947">
        <v>0</v>
      </c>
      <c r="BA947">
        <v>0</v>
      </c>
      <c r="BB947">
        <v>0</v>
      </c>
      <c r="BC947">
        <v>1</v>
      </c>
      <c r="BD947">
        <v>2</v>
      </c>
      <c r="BE947">
        <v>0</v>
      </c>
      <c r="BF947">
        <v>14</v>
      </c>
      <c r="BG947">
        <v>134</v>
      </c>
      <c r="BH947">
        <v>112</v>
      </c>
      <c r="BI947">
        <v>65</v>
      </c>
      <c r="BJ947">
        <v>16</v>
      </c>
      <c r="BK947">
        <v>18</v>
      </c>
      <c r="BL947">
        <v>4</v>
      </c>
      <c r="BM947">
        <v>0</v>
      </c>
      <c r="BN947">
        <v>5</v>
      </c>
      <c r="BO947">
        <v>0</v>
      </c>
      <c r="BP947">
        <v>0</v>
      </c>
      <c r="BQ947">
        <v>0</v>
      </c>
      <c r="BR947">
        <v>1</v>
      </c>
      <c r="BS947">
        <v>0</v>
      </c>
      <c r="BT947">
        <v>3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112</v>
      </c>
      <c r="CN947">
        <v>18</v>
      </c>
      <c r="CO947">
        <v>6</v>
      </c>
      <c r="CP947">
        <v>2</v>
      </c>
      <c r="CQ947">
        <v>0</v>
      </c>
      <c r="CR947">
        <v>1</v>
      </c>
      <c r="CS947">
        <v>2</v>
      </c>
      <c r="CT947">
        <v>1</v>
      </c>
      <c r="CU947">
        <v>1</v>
      </c>
      <c r="CV947">
        <v>2</v>
      </c>
      <c r="CW947">
        <v>0</v>
      </c>
      <c r="CX947">
        <v>0</v>
      </c>
      <c r="CY947">
        <v>1</v>
      </c>
      <c r="CZ947">
        <v>0</v>
      </c>
      <c r="DA947">
        <v>0</v>
      </c>
      <c r="DB947">
        <v>2</v>
      </c>
      <c r="DC947">
        <v>0</v>
      </c>
      <c r="DD947">
        <v>0</v>
      </c>
      <c r="DE947">
        <v>18</v>
      </c>
      <c r="DF947">
        <v>28</v>
      </c>
      <c r="DG947">
        <v>11</v>
      </c>
      <c r="DH947">
        <v>3</v>
      </c>
      <c r="DI947">
        <v>5</v>
      </c>
      <c r="DJ947">
        <v>3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1</v>
      </c>
      <c r="DS947">
        <v>0</v>
      </c>
      <c r="DT947">
        <v>0</v>
      </c>
      <c r="DU947">
        <v>0</v>
      </c>
      <c r="DV947">
        <v>0</v>
      </c>
      <c r="DW947">
        <v>2</v>
      </c>
      <c r="DX947">
        <v>0</v>
      </c>
      <c r="DY947">
        <v>0</v>
      </c>
      <c r="DZ947">
        <v>0</v>
      </c>
      <c r="EA947">
        <v>0</v>
      </c>
      <c r="EB947">
        <v>1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2</v>
      </c>
      <c r="EK947">
        <v>28</v>
      </c>
      <c r="EL947">
        <v>12</v>
      </c>
      <c r="EM947">
        <v>4</v>
      </c>
      <c r="EN947">
        <v>0</v>
      </c>
      <c r="EO947">
        <v>0</v>
      </c>
      <c r="EP947">
        <v>3</v>
      </c>
      <c r="EQ947">
        <v>0</v>
      </c>
      <c r="ER947">
        <v>0</v>
      </c>
      <c r="ES947">
        <v>0</v>
      </c>
      <c r="ET947">
        <v>0</v>
      </c>
      <c r="EU947">
        <v>1</v>
      </c>
      <c r="EV947">
        <v>0</v>
      </c>
      <c r="EW947">
        <v>3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1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0</v>
      </c>
      <c r="FP947">
        <v>12</v>
      </c>
      <c r="FQ947">
        <v>28</v>
      </c>
      <c r="FR947">
        <v>17</v>
      </c>
      <c r="FS947">
        <v>2</v>
      </c>
      <c r="FT947">
        <v>0</v>
      </c>
      <c r="FU947">
        <v>2</v>
      </c>
      <c r="FV947">
        <v>0</v>
      </c>
      <c r="FW947">
        <v>2</v>
      </c>
      <c r="FX947">
        <v>2</v>
      </c>
      <c r="FY947">
        <v>2</v>
      </c>
      <c r="FZ947">
        <v>0</v>
      </c>
      <c r="GA947">
        <v>1</v>
      </c>
      <c r="GB947">
        <v>0</v>
      </c>
      <c r="GC947">
        <v>0</v>
      </c>
      <c r="GD947">
        <v>0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28</v>
      </c>
      <c r="GV947">
        <v>32</v>
      </c>
      <c r="GW947">
        <v>17</v>
      </c>
      <c r="GX947">
        <v>0</v>
      </c>
      <c r="GY947">
        <v>1</v>
      </c>
      <c r="GZ947">
        <v>0</v>
      </c>
      <c r="HA947">
        <v>1</v>
      </c>
      <c r="HB947">
        <v>0</v>
      </c>
      <c r="HC947">
        <v>3</v>
      </c>
      <c r="HD947">
        <v>1</v>
      </c>
      <c r="HE947">
        <v>0</v>
      </c>
      <c r="HF947">
        <v>0</v>
      </c>
      <c r="HG947">
        <v>0</v>
      </c>
      <c r="HH947">
        <v>0</v>
      </c>
      <c r="HI947">
        <v>1</v>
      </c>
      <c r="HJ947">
        <v>0</v>
      </c>
      <c r="HK947">
        <v>0</v>
      </c>
      <c r="HL947">
        <v>0</v>
      </c>
      <c r="HM947">
        <v>1</v>
      </c>
      <c r="HN947">
        <v>0</v>
      </c>
      <c r="HO947">
        <v>0</v>
      </c>
      <c r="HP947">
        <v>0</v>
      </c>
      <c r="HQ947">
        <v>0</v>
      </c>
      <c r="HR947">
        <v>2</v>
      </c>
      <c r="HS947">
        <v>0</v>
      </c>
      <c r="HT947">
        <v>0</v>
      </c>
      <c r="HU947">
        <v>1</v>
      </c>
      <c r="HV947">
        <v>1</v>
      </c>
      <c r="HW947">
        <v>0</v>
      </c>
      <c r="HX947">
        <v>0</v>
      </c>
      <c r="HY947">
        <v>2</v>
      </c>
      <c r="HZ947">
        <v>1</v>
      </c>
      <c r="IA947">
        <v>32</v>
      </c>
      <c r="IB947">
        <v>39</v>
      </c>
      <c r="IC947">
        <v>20</v>
      </c>
      <c r="ID947">
        <v>4</v>
      </c>
      <c r="IE947">
        <v>5</v>
      </c>
      <c r="IF947">
        <v>3</v>
      </c>
      <c r="IG947">
        <v>1</v>
      </c>
      <c r="IH947">
        <v>1</v>
      </c>
      <c r="II947">
        <v>2</v>
      </c>
      <c r="IJ947">
        <v>0</v>
      </c>
      <c r="IK947">
        <v>0</v>
      </c>
      <c r="IL947">
        <v>1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1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1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39</v>
      </c>
      <c r="JG947">
        <v>0</v>
      </c>
      <c r="JH947">
        <v>0</v>
      </c>
      <c r="JI947">
        <v>0</v>
      </c>
      <c r="JJ947">
        <v>0</v>
      </c>
      <c r="JK947">
        <v>0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0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0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</row>
    <row r="948" spans="1:332">
      <c r="A948" t="s">
        <v>82</v>
      </c>
      <c r="B948" t="s">
        <v>1</v>
      </c>
      <c r="C948" t="str">
        <f>"066301"</f>
        <v>066301</v>
      </c>
      <c r="D948" t="s">
        <v>81</v>
      </c>
      <c r="E948">
        <v>166</v>
      </c>
      <c r="F948">
        <v>1346</v>
      </c>
      <c r="G948">
        <v>1022</v>
      </c>
      <c r="H948">
        <v>108</v>
      </c>
      <c r="I948">
        <v>914</v>
      </c>
      <c r="J948">
        <v>0</v>
      </c>
      <c r="K948">
        <v>10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914</v>
      </c>
      <c r="T948">
        <v>0</v>
      </c>
      <c r="U948">
        <v>0</v>
      </c>
      <c r="V948">
        <v>914</v>
      </c>
      <c r="W948">
        <v>10</v>
      </c>
      <c r="X948">
        <v>8</v>
      </c>
      <c r="Y948">
        <v>2</v>
      </c>
      <c r="Z948">
        <v>0</v>
      </c>
      <c r="AA948">
        <v>904</v>
      </c>
      <c r="AB948">
        <v>284</v>
      </c>
      <c r="AC948">
        <v>61</v>
      </c>
      <c r="AD948">
        <v>25</v>
      </c>
      <c r="AE948">
        <v>19</v>
      </c>
      <c r="AF948">
        <v>1</v>
      </c>
      <c r="AG948">
        <v>4</v>
      </c>
      <c r="AH948">
        <v>0</v>
      </c>
      <c r="AI948">
        <v>43</v>
      </c>
      <c r="AJ948">
        <v>1</v>
      </c>
      <c r="AK948">
        <v>7</v>
      </c>
      <c r="AL948">
        <v>65</v>
      </c>
      <c r="AM948">
        <v>2</v>
      </c>
      <c r="AN948">
        <v>3</v>
      </c>
      <c r="AO948">
        <v>7</v>
      </c>
      <c r="AP948">
        <v>2</v>
      </c>
      <c r="AQ948">
        <v>0</v>
      </c>
      <c r="AR948">
        <v>2</v>
      </c>
      <c r="AS948">
        <v>1</v>
      </c>
      <c r="AT948">
        <v>1</v>
      </c>
      <c r="AU948">
        <v>0</v>
      </c>
      <c r="AV948">
        <v>3</v>
      </c>
      <c r="AW948">
        <v>3</v>
      </c>
      <c r="AX948">
        <v>0</v>
      </c>
      <c r="AY948">
        <v>1</v>
      </c>
      <c r="AZ948">
        <v>0</v>
      </c>
      <c r="BA948">
        <v>1</v>
      </c>
      <c r="BB948">
        <v>1</v>
      </c>
      <c r="BC948">
        <v>0</v>
      </c>
      <c r="BD948">
        <v>5</v>
      </c>
      <c r="BE948">
        <v>2</v>
      </c>
      <c r="BF948">
        <v>24</v>
      </c>
      <c r="BG948">
        <v>284</v>
      </c>
      <c r="BH948">
        <v>223</v>
      </c>
      <c r="BI948">
        <v>131</v>
      </c>
      <c r="BJ948">
        <v>21</v>
      </c>
      <c r="BK948">
        <v>21</v>
      </c>
      <c r="BL948">
        <v>9</v>
      </c>
      <c r="BM948">
        <v>0</v>
      </c>
      <c r="BN948">
        <v>13</v>
      </c>
      <c r="BO948">
        <v>9</v>
      </c>
      <c r="BP948">
        <v>1</v>
      </c>
      <c r="BQ948">
        <v>1</v>
      </c>
      <c r="BR948">
        <v>3</v>
      </c>
      <c r="BS948">
        <v>1</v>
      </c>
      <c r="BT948">
        <v>1</v>
      </c>
      <c r="BU948">
        <v>0</v>
      </c>
      <c r="BV948">
        <v>0</v>
      </c>
      <c r="BW948">
        <v>0</v>
      </c>
      <c r="BX948">
        <v>1</v>
      </c>
      <c r="BY948">
        <v>1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1</v>
      </c>
      <c r="CI948">
        <v>3</v>
      </c>
      <c r="CJ948">
        <v>0</v>
      </c>
      <c r="CK948">
        <v>1</v>
      </c>
      <c r="CL948">
        <v>5</v>
      </c>
      <c r="CM948">
        <v>223</v>
      </c>
      <c r="CN948">
        <v>32</v>
      </c>
      <c r="CO948">
        <v>16</v>
      </c>
      <c r="CP948">
        <v>5</v>
      </c>
      <c r="CQ948">
        <v>0</v>
      </c>
      <c r="CR948">
        <v>2</v>
      </c>
      <c r="CS948">
        <v>1</v>
      </c>
      <c r="CT948">
        <v>1</v>
      </c>
      <c r="CU948">
        <v>0</v>
      </c>
      <c r="CV948">
        <v>0</v>
      </c>
      <c r="CW948">
        <v>0</v>
      </c>
      <c r="CX948">
        <v>2</v>
      </c>
      <c r="CY948">
        <v>0</v>
      </c>
      <c r="CZ948">
        <v>1</v>
      </c>
      <c r="DA948">
        <v>1</v>
      </c>
      <c r="DB948">
        <v>0</v>
      </c>
      <c r="DC948">
        <v>3</v>
      </c>
      <c r="DD948">
        <v>0</v>
      </c>
      <c r="DE948">
        <v>32</v>
      </c>
      <c r="DF948">
        <v>57</v>
      </c>
      <c r="DG948">
        <v>29</v>
      </c>
      <c r="DH948">
        <v>4</v>
      </c>
      <c r="DI948">
        <v>8</v>
      </c>
      <c r="DJ948">
        <v>2</v>
      </c>
      <c r="DK948">
        <v>1</v>
      </c>
      <c r="DL948">
        <v>0</v>
      </c>
      <c r="DM948">
        <v>2</v>
      </c>
      <c r="DN948">
        <v>0</v>
      </c>
      <c r="DO948">
        <v>1</v>
      </c>
      <c r="DP948">
        <v>0</v>
      </c>
      <c r="DQ948">
        <v>0</v>
      </c>
      <c r="DR948">
        <v>0</v>
      </c>
      <c r="DS948">
        <v>0</v>
      </c>
      <c r="DT948">
        <v>1</v>
      </c>
      <c r="DU948">
        <v>0</v>
      </c>
      <c r="DV948">
        <v>0</v>
      </c>
      <c r="DW948">
        <v>0</v>
      </c>
      <c r="DX948">
        <v>1</v>
      </c>
      <c r="DY948">
        <v>0</v>
      </c>
      <c r="DZ948">
        <v>1</v>
      </c>
      <c r="EA948">
        <v>0</v>
      </c>
      <c r="EB948">
        <v>0</v>
      </c>
      <c r="EC948">
        <v>1</v>
      </c>
      <c r="ED948">
        <v>0</v>
      </c>
      <c r="EE948">
        <v>1</v>
      </c>
      <c r="EF948">
        <v>1</v>
      </c>
      <c r="EG948">
        <v>0</v>
      </c>
      <c r="EH948">
        <v>1</v>
      </c>
      <c r="EI948">
        <v>1</v>
      </c>
      <c r="EJ948">
        <v>2</v>
      </c>
      <c r="EK948">
        <v>57</v>
      </c>
      <c r="EL948">
        <v>26</v>
      </c>
      <c r="EM948">
        <v>7</v>
      </c>
      <c r="EN948">
        <v>4</v>
      </c>
      <c r="EO948">
        <v>0</v>
      </c>
      <c r="EP948">
        <v>3</v>
      </c>
      <c r="EQ948">
        <v>0</v>
      </c>
      <c r="ER948">
        <v>0</v>
      </c>
      <c r="ES948">
        <v>0</v>
      </c>
      <c r="ET948">
        <v>3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1</v>
      </c>
      <c r="FE948">
        <v>0</v>
      </c>
      <c r="FF948">
        <v>0</v>
      </c>
      <c r="FG948">
        <v>4</v>
      </c>
      <c r="FH948">
        <v>0</v>
      </c>
      <c r="FI948">
        <v>1</v>
      </c>
      <c r="FJ948">
        <v>0</v>
      </c>
      <c r="FK948">
        <v>3</v>
      </c>
      <c r="FL948">
        <v>0</v>
      </c>
      <c r="FM948">
        <v>0</v>
      </c>
      <c r="FN948">
        <v>0</v>
      </c>
      <c r="FO948">
        <v>0</v>
      </c>
      <c r="FP948">
        <v>26</v>
      </c>
      <c r="FQ948">
        <v>82</v>
      </c>
      <c r="FR948">
        <v>52</v>
      </c>
      <c r="FS948">
        <v>13</v>
      </c>
      <c r="FT948">
        <v>4</v>
      </c>
      <c r="FU948">
        <v>2</v>
      </c>
      <c r="FV948">
        <v>0</v>
      </c>
      <c r="FW948">
        <v>1</v>
      </c>
      <c r="FX948">
        <v>1</v>
      </c>
      <c r="FY948">
        <v>3</v>
      </c>
      <c r="FZ948">
        <v>1</v>
      </c>
      <c r="GA948">
        <v>0</v>
      </c>
      <c r="GB948">
        <v>0</v>
      </c>
      <c r="GC948">
        <v>0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4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1</v>
      </c>
      <c r="GU948">
        <v>82</v>
      </c>
      <c r="GV948">
        <v>81</v>
      </c>
      <c r="GW948">
        <v>23</v>
      </c>
      <c r="GX948">
        <v>5</v>
      </c>
      <c r="GY948">
        <v>5</v>
      </c>
      <c r="GZ948">
        <v>6</v>
      </c>
      <c r="HA948">
        <v>6</v>
      </c>
      <c r="HB948">
        <v>1</v>
      </c>
      <c r="HC948">
        <v>8</v>
      </c>
      <c r="HD948">
        <v>1</v>
      </c>
      <c r="HE948">
        <v>0</v>
      </c>
      <c r="HF948">
        <v>2</v>
      </c>
      <c r="HG948">
        <v>1</v>
      </c>
      <c r="HH948">
        <v>1</v>
      </c>
      <c r="HI948">
        <v>4</v>
      </c>
      <c r="HJ948">
        <v>1</v>
      </c>
      <c r="HK948">
        <v>0</v>
      </c>
      <c r="HL948">
        <v>2</v>
      </c>
      <c r="HM948">
        <v>2</v>
      </c>
      <c r="HN948">
        <v>1</v>
      </c>
      <c r="HO948">
        <v>1</v>
      </c>
      <c r="HP948">
        <v>3</v>
      </c>
      <c r="HQ948">
        <v>1</v>
      </c>
      <c r="HR948">
        <v>0</v>
      </c>
      <c r="HS948">
        <v>0</v>
      </c>
      <c r="HT948">
        <v>0</v>
      </c>
      <c r="HU948">
        <v>3</v>
      </c>
      <c r="HV948">
        <v>1</v>
      </c>
      <c r="HW948">
        <v>0</v>
      </c>
      <c r="HX948">
        <v>0</v>
      </c>
      <c r="HY948">
        <v>1</v>
      </c>
      <c r="HZ948">
        <v>2</v>
      </c>
      <c r="IA948">
        <v>81</v>
      </c>
      <c r="IB948">
        <v>117</v>
      </c>
      <c r="IC948">
        <v>67</v>
      </c>
      <c r="ID948">
        <v>6</v>
      </c>
      <c r="IE948">
        <v>5</v>
      </c>
      <c r="IF948">
        <v>2</v>
      </c>
      <c r="IG948">
        <v>4</v>
      </c>
      <c r="IH948">
        <v>5</v>
      </c>
      <c r="II948">
        <v>4</v>
      </c>
      <c r="IJ948">
        <v>1</v>
      </c>
      <c r="IK948">
        <v>3</v>
      </c>
      <c r="IL948">
        <v>5</v>
      </c>
      <c r="IM948">
        <v>3</v>
      </c>
      <c r="IN948">
        <v>0</v>
      </c>
      <c r="IO948">
        <v>1</v>
      </c>
      <c r="IP948">
        <v>0</v>
      </c>
      <c r="IQ948">
        <v>0</v>
      </c>
      <c r="IR948">
        <v>0</v>
      </c>
      <c r="IS948">
        <v>1</v>
      </c>
      <c r="IT948">
        <v>2</v>
      </c>
      <c r="IU948">
        <v>1</v>
      </c>
      <c r="IV948">
        <v>0</v>
      </c>
      <c r="IW948">
        <v>2</v>
      </c>
      <c r="IX948">
        <v>0</v>
      </c>
      <c r="IY948">
        <v>0</v>
      </c>
      <c r="IZ948">
        <v>0</v>
      </c>
      <c r="JA948">
        <v>1</v>
      </c>
      <c r="JB948">
        <v>0</v>
      </c>
      <c r="JC948">
        <v>0</v>
      </c>
      <c r="JD948">
        <v>1</v>
      </c>
      <c r="JE948">
        <v>3</v>
      </c>
      <c r="JF948">
        <v>117</v>
      </c>
      <c r="JG948">
        <v>0</v>
      </c>
      <c r="JH948">
        <v>0</v>
      </c>
      <c r="JI948">
        <v>0</v>
      </c>
      <c r="JJ948">
        <v>0</v>
      </c>
      <c r="JK948">
        <v>0</v>
      </c>
      <c r="JL948">
        <v>0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0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2</v>
      </c>
      <c r="KR948">
        <v>1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1</v>
      </c>
      <c r="LR948">
        <v>0</v>
      </c>
      <c r="LS948">
        <v>0</v>
      </c>
      <c r="LT948">
        <v>2</v>
      </c>
    </row>
    <row r="949" spans="1:332">
      <c r="A949" t="s">
        <v>80</v>
      </c>
      <c r="B949" t="s">
        <v>1</v>
      </c>
      <c r="C949" t="str">
        <f>"066301"</f>
        <v>066301</v>
      </c>
      <c r="D949" t="s">
        <v>79</v>
      </c>
      <c r="E949">
        <v>167</v>
      </c>
      <c r="F949">
        <v>1321</v>
      </c>
      <c r="G949">
        <v>1011</v>
      </c>
      <c r="H949">
        <v>291</v>
      </c>
      <c r="I949">
        <v>720</v>
      </c>
      <c r="J949">
        <v>0</v>
      </c>
      <c r="K949">
        <v>7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720</v>
      </c>
      <c r="T949">
        <v>0</v>
      </c>
      <c r="U949">
        <v>0</v>
      </c>
      <c r="V949">
        <v>720</v>
      </c>
      <c r="W949">
        <v>9</v>
      </c>
      <c r="X949">
        <v>6</v>
      </c>
      <c r="Y949">
        <v>3</v>
      </c>
      <c r="Z949">
        <v>0</v>
      </c>
      <c r="AA949">
        <v>711</v>
      </c>
      <c r="AB949">
        <v>310</v>
      </c>
      <c r="AC949">
        <v>71</v>
      </c>
      <c r="AD949">
        <v>32</v>
      </c>
      <c r="AE949">
        <v>32</v>
      </c>
      <c r="AF949">
        <v>5</v>
      </c>
      <c r="AG949">
        <v>7</v>
      </c>
      <c r="AH949">
        <v>0</v>
      </c>
      <c r="AI949">
        <v>36</v>
      </c>
      <c r="AJ949">
        <v>0</v>
      </c>
      <c r="AK949">
        <v>25</v>
      </c>
      <c r="AL949">
        <v>62</v>
      </c>
      <c r="AM949">
        <v>6</v>
      </c>
      <c r="AN949">
        <v>0</v>
      </c>
      <c r="AO949">
        <v>2</v>
      </c>
      <c r="AP949">
        <v>1</v>
      </c>
      <c r="AQ949">
        <v>0</v>
      </c>
      <c r="AR949">
        <v>2</v>
      </c>
      <c r="AS949">
        <v>1</v>
      </c>
      <c r="AT949">
        <v>2</v>
      </c>
      <c r="AU949">
        <v>0</v>
      </c>
      <c r="AV949">
        <v>0</v>
      </c>
      <c r="AW949">
        <v>4</v>
      </c>
      <c r="AX949">
        <v>1</v>
      </c>
      <c r="AY949">
        <v>0</v>
      </c>
      <c r="AZ949">
        <v>0</v>
      </c>
      <c r="BA949">
        <v>1</v>
      </c>
      <c r="BB949">
        <v>1</v>
      </c>
      <c r="BC949">
        <v>0</v>
      </c>
      <c r="BD949">
        <v>2</v>
      </c>
      <c r="BE949">
        <v>0</v>
      </c>
      <c r="BF949">
        <v>17</v>
      </c>
      <c r="BG949">
        <v>310</v>
      </c>
      <c r="BH949">
        <v>150</v>
      </c>
      <c r="BI949">
        <v>96</v>
      </c>
      <c r="BJ949">
        <v>21</v>
      </c>
      <c r="BK949">
        <v>5</v>
      </c>
      <c r="BL949">
        <v>8</v>
      </c>
      <c r="BM949">
        <v>0</v>
      </c>
      <c r="BN949">
        <v>8</v>
      </c>
      <c r="BO949">
        <v>5</v>
      </c>
      <c r="BP949">
        <v>0</v>
      </c>
      <c r="BQ949">
        <v>1</v>
      </c>
      <c r="BR949">
        <v>1</v>
      </c>
      <c r="BS949">
        <v>0</v>
      </c>
      <c r="BT949">
        <v>2</v>
      </c>
      <c r="BU949">
        <v>0</v>
      </c>
      <c r="BV949">
        <v>0</v>
      </c>
      <c r="BW949">
        <v>0</v>
      </c>
      <c r="BX949">
        <v>0</v>
      </c>
      <c r="BY949">
        <v>1</v>
      </c>
      <c r="BZ949">
        <v>0</v>
      </c>
      <c r="CA949">
        <v>0</v>
      </c>
      <c r="CB949">
        <v>0</v>
      </c>
      <c r="CC949">
        <v>1</v>
      </c>
      <c r="CD949">
        <v>0</v>
      </c>
      <c r="CE949">
        <v>1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150</v>
      </c>
      <c r="CN949">
        <v>21</v>
      </c>
      <c r="CO949">
        <v>10</v>
      </c>
      <c r="CP949">
        <v>5</v>
      </c>
      <c r="CQ949">
        <v>1</v>
      </c>
      <c r="CR949">
        <v>1</v>
      </c>
      <c r="CS949">
        <v>0</v>
      </c>
      <c r="CT949">
        <v>0</v>
      </c>
      <c r="CU949">
        <v>0</v>
      </c>
      <c r="CV949">
        <v>0</v>
      </c>
      <c r="CW949">
        <v>1</v>
      </c>
      <c r="CX949">
        <v>1</v>
      </c>
      <c r="CY949">
        <v>0</v>
      </c>
      <c r="CZ949">
        <v>0</v>
      </c>
      <c r="DA949">
        <v>0</v>
      </c>
      <c r="DB949">
        <v>0</v>
      </c>
      <c r="DC949">
        <v>1</v>
      </c>
      <c r="DD949">
        <v>1</v>
      </c>
      <c r="DE949">
        <v>21</v>
      </c>
      <c r="DF949">
        <v>29</v>
      </c>
      <c r="DG949">
        <v>14</v>
      </c>
      <c r="DH949">
        <v>3</v>
      </c>
      <c r="DI949">
        <v>4</v>
      </c>
      <c r="DJ949">
        <v>2</v>
      </c>
      <c r="DK949">
        <v>2</v>
      </c>
      <c r="DL949">
        <v>0</v>
      </c>
      <c r="DM949">
        <v>0</v>
      </c>
      <c r="DN949">
        <v>1</v>
      </c>
      <c r="DO949">
        <v>0</v>
      </c>
      <c r="DP949">
        <v>0</v>
      </c>
      <c r="DQ949">
        <v>0</v>
      </c>
      <c r="DR949">
        <v>0</v>
      </c>
      <c r="DS949">
        <v>1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2</v>
      </c>
      <c r="EK949">
        <v>29</v>
      </c>
      <c r="EL949">
        <v>15</v>
      </c>
      <c r="EM949">
        <v>4</v>
      </c>
      <c r="EN949">
        <v>3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1</v>
      </c>
      <c r="EV949">
        <v>0</v>
      </c>
      <c r="EW949">
        <v>2</v>
      </c>
      <c r="EX949">
        <v>0</v>
      </c>
      <c r="EY949">
        <v>0</v>
      </c>
      <c r="EZ949">
        <v>1</v>
      </c>
      <c r="FA949">
        <v>1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1</v>
      </c>
      <c r="FJ949">
        <v>1</v>
      </c>
      <c r="FK949">
        <v>0</v>
      </c>
      <c r="FL949">
        <v>0</v>
      </c>
      <c r="FM949">
        <v>1</v>
      </c>
      <c r="FN949">
        <v>0</v>
      </c>
      <c r="FO949">
        <v>0</v>
      </c>
      <c r="FP949">
        <v>15</v>
      </c>
      <c r="FQ949">
        <v>54</v>
      </c>
      <c r="FR949">
        <v>34</v>
      </c>
      <c r="FS949">
        <v>14</v>
      </c>
      <c r="FT949">
        <v>1</v>
      </c>
      <c r="FU949">
        <v>0</v>
      </c>
      <c r="FV949">
        <v>0</v>
      </c>
      <c r="FW949">
        <v>2</v>
      </c>
      <c r="FX949">
        <v>0</v>
      </c>
      <c r="FY949">
        <v>0</v>
      </c>
      <c r="FZ949">
        <v>0</v>
      </c>
      <c r="GA949">
        <v>1</v>
      </c>
      <c r="GB949">
        <v>0</v>
      </c>
      <c r="GC949">
        <v>0</v>
      </c>
      <c r="GD949">
        <v>2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54</v>
      </c>
      <c r="GV949">
        <v>70</v>
      </c>
      <c r="GW949">
        <v>28</v>
      </c>
      <c r="GX949">
        <v>4</v>
      </c>
      <c r="GY949">
        <v>2</v>
      </c>
      <c r="GZ949">
        <v>2</v>
      </c>
      <c r="HA949">
        <v>2</v>
      </c>
      <c r="HB949">
        <v>4</v>
      </c>
      <c r="HC949">
        <v>5</v>
      </c>
      <c r="HD949">
        <v>4</v>
      </c>
      <c r="HE949">
        <v>1</v>
      </c>
      <c r="HF949">
        <v>0</v>
      </c>
      <c r="HG949">
        <v>2</v>
      </c>
      <c r="HH949">
        <v>1</v>
      </c>
      <c r="HI949">
        <v>2</v>
      </c>
      <c r="HJ949">
        <v>0</v>
      </c>
      <c r="HK949">
        <v>0</v>
      </c>
      <c r="HL949">
        <v>0</v>
      </c>
      <c r="HM949">
        <v>2</v>
      </c>
      <c r="HN949">
        <v>0</v>
      </c>
      <c r="HO949">
        <v>1</v>
      </c>
      <c r="HP949">
        <v>0</v>
      </c>
      <c r="HQ949">
        <v>5</v>
      </c>
      <c r="HR949">
        <v>1</v>
      </c>
      <c r="HS949">
        <v>0</v>
      </c>
      <c r="HT949">
        <v>0</v>
      </c>
      <c r="HU949">
        <v>2</v>
      </c>
      <c r="HV949">
        <v>0</v>
      </c>
      <c r="HW949">
        <v>0</v>
      </c>
      <c r="HX949">
        <v>2</v>
      </c>
      <c r="HY949">
        <v>0</v>
      </c>
      <c r="HZ949">
        <v>0</v>
      </c>
      <c r="IA949">
        <v>70</v>
      </c>
      <c r="IB949">
        <v>59</v>
      </c>
      <c r="IC949">
        <v>38</v>
      </c>
      <c r="ID949">
        <v>2</v>
      </c>
      <c r="IE949">
        <v>2</v>
      </c>
      <c r="IF949">
        <v>1</v>
      </c>
      <c r="IG949">
        <v>1</v>
      </c>
      <c r="IH949">
        <v>1</v>
      </c>
      <c r="II949">
        <v>1</v>
      </c>
      <c r="IJ949">
        <v>2</v>
      </c>
      <c r="IK949">
        <v>1</v>
      </c>
      <c r="IL949">
        <v>2</v>
      </c>
      <c r="IM949">
        <v>1</v>
      </c>
      <c r="IN949">
        <v>0</v>
      </c>
      <c r="IO949">
        <v>0</v>
      </c>
      <c r="IP949">
        <v>0</v>
      </c>
      <c r="IQ949">
        <v>1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2</v>
      </c>
      <c r="JA949">
        <v>0</v>
      </c>
      <c r="JB949">
        <v>0</v>
      </c>
      <c r="JC949">
        <v>0</v>
      </c>
      <c r="JD949">
        <v>0</v>
      </c>
      <c r="JE949">
        <v>4</v>
      </c>
      <c r="JF949">
        <v>59</v>
      </c>
      <c r="JG949">
        <v>1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1</v>
      </c>
      <c r="JN949">
        <v>0</v>
      </c>
      <c r="JO949">
        <v>0</v>
      </c>
      <c r="JP949">
        <v>0</v>
      </c>
      <c r="JQ949">
        <v>0</v>
      </c>
      <c r="JR949">
        <v>0</v>
      </c>
      <c r="JS949">
        <v>0</v>
      </c>
      <c r="JT949">
        <v>0</v>
      </c>
      <c r="JU949">
        <v>0</v>
      </c>
      <c r="JV949">
        <v>0</v>
      </c>
      <c r="JW949">
        <v>0</v>
      </c>
      <c r="JX949">
        <v>1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2</v>
      </c>
      <c r="KR949">
        <v>0</v>
      </c>
      <c r="KS949">
        <v>0</v>
      </c>
      <c r="KT949">
        <v>0</v>
      </c>
      <c r="KU949">
        <v>0</v>
      </c>
      <c r="KV949">
        <v>0</v>
      </c>
      <c r="KW949">
        <v>0</v>
      </c>
      <c r="KX949">
        <v>0</v>
      </c>
      <c r="KY949">
        <v>1</v>
      </c>
      <c r="KZ949">
        <v>0</v>
      </c>
      <c r="LA949">
        <v>0</v>
      </c>
      <c r="LB949">
        <v>0</v>
      </c>
      <c r="LC949">
        <v>1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2</v>
      </c>
    </row>
    <row r="950" spans="1:332">
      <c r="A950" t="s">
        <v>78</v>
      </c>
      <c r="B950" t="s">
        <v>1</v>
      </c>
      <c r="C950" t="str">
        <f>"066301"</f>
        <v>066301</v>
      </c>
      <c r="D950" t="s">
        <v>77</v>
      </c>
      <c r="E950">
        <v>168</v>
      </c>
      <c r="F950">
        <v>1757</v>
      </c>
      <c r="G950">
        <v>1350</v>
      </c>
      <c r="H950">
        <v>608</v>
      </c>
      <c r="I950">
        <v>742</v>
      </c>
      <c r="J950">
        <v>0</v>
      </c>
      <c r="K950">
        <v>7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742</v>
      </c>
      <c r="T950">
        <v>0</v>
      </c>
      <c r="U950">
        <v>0</v>
      </c>
      <c r="V950">
        <v>742</v>
      </c>
      <c r="W950">
        <v>22</v>
      </c>
      <c r="X950">
        <v>15</v>
      </c>
      <c r="Y950">
        <v>7</v>
      </c>
      <c r="Z950">
        <v>0</v>
      </c>
      <c r="AA950">
        <v>720</v>
      </c>
      <c r="AB950">
        <v>309</v>
      </c>
      <c r="AC950">
        <v>69</v>
      </c>
      <c r="AD950">
        <v>35</v>
      </c>
      <c r="AE950">
        <v>29</v>
      </c>
      <c r="AF950">
        <v>2</v>
      </c>
      <c r="AG950">
        <v>5</v>
      </c>
      <c r="AH950">
        <v>3</v>
      </c>
      <c r="AI950">
        <v>39</v>
      </c>
      <c r="AJ950">
        <v>1</v>
      </c>
      <c r="AK950">
        <v>25</v>
      </c>
      <c r="AL950">
        <v>39</v>
      </c>
      <c r="AM950">
        <v>4</v>
      </c>
      <c r="AN950">
        <v>4</v>
      </c>
      <c r="AO950">
        <v>1</v>
      </c>
      <c r="AP950">
        <v>2</v>
      </c>
      <c r="AQ950">
        <v>2</v>
      </c>
      <c r="AR950">
        <v>0</v>
      </c>
      <c r="AS950">
        <v>0</v>
      </c>
      <c r="AT950">
        <v>4</v>
      </c>
      <c r="AU950">
        <v>0</v>
      </c>
      <c r="AV950">
        <v>0</v>
      </c>
      <c r="AW950">
        <v>5</v>
      </c>
      <c r="AX950">
        <v>2</v>
      </c>
      <c r="AY950">
        <v>2</v>
      </c>
      <c r="AZ950">
        <v>1</v>
      </c>
      <c r="BA950">
        <v>0</v>
      </c>
      <c r="BB950">
        <v>1</v>
      </c>
      <c r="BC950">
        <v>0</v>
      </c>
      <c r="BD950">
        <v>1</v>
      </c>
      <c r="BE950">
        <v>1</v>
      </c>
      <c r="BF950">
        <v>32</v>
      </c>
      <c r="BG950">
        <v>309</v>
      </c>
      <c r="BH950">
        <v>143</v>
      </c>
      <c r="BI950">
        <v>96</v>
      </c>
      <c r="BJ950">
        <v>11</v>
      </c>
      <c r="BK950">
        <v>6</v>
      </c>
      <c r="BL950">
        <v>8</v>
      </c>
      <c r="BM950">
        <v>1</v>
      </c>
      <c r="BN950">
        <v>8</v>
      </c>
      <c r="BO950">
        <v>1</v>
      </c>
      <c r="BP950">
        <v>0</v>
      </c>
      <c r="BQ950">
        <v>4</v>
      </c>
      <c r="BR950">
        <v>1</v>
      </c>
      <c r="BS950">
        <v>0</v>
      </c>
      <c r="BT950">
        <v>4</v>
      </c>
      <c r="BU950">
        <v>0</v>
      </c>
      <c r="BV950">
        <v>0</v>
      </c>
      <c r="BW950">
        <v>0</v>
      </c>
      <c r="BX950">
        <v>0</v>
      </c>
      <c r="BY950">
        <v>1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2</v>
      </c>
      <c r="CJ950">
        <v>0</v>
      </c>
      <c r="CK950">
        <v>0</v>
      </c>
      <c r="CL950">
        <v>0</v>
      </c>
      <c r="CM950">
        <v>143</v>
      </c>
      <c r="CN950">
        <v>26</v>
      </c>
      <c r="CO950">
        <v>0</v>
      </c>
      <c r="CP950">
        <v>3</v>
      </c>
      <c r="CQ950">
        <v>0</v>
      </c>
      <c r="CR950">
        <v>1</v>
      </c>
      <c r="CS950">
        <v>0</v>
      </c>
      <c r="CT950">
        <v>3</v>
      </c>
      <c r="CU950">
        <v>1</v>
      </c>
      <c r="CV950">
        <v>0</v>
      </c>
      <c r="CW950">
        <v>0</v>
      </c>
      <c r="CX950">
        <v>1</v>
      </c>
      <c r="CY950">
        <v>14</v>
      </c>
      <c r="CZ950">
        <v>0</v>
      </c>
      <c r="DA950">
        <v>1</v>
      </c>
      <c r="DB950">
        <v>0</v>
      </c>
      <c r="DC950">
        <v>0</v>
      </c>
      <c r="DD950">
        <v>2</v>
      </c>
      <c r="DE950">
        <v>26</v>
      </c>
      <c r="DF950">
        <v>52</v>
      </c>
      <c r="DG950">
        <v>20</v>
      </c>
      <c r="DH950">
        <v>1</v>
      </c>
      <c r="DI950">
        <v>16</v>
      </c>
      <c r="DJ950">
        <v>3</v>
      </c>
      <c r="DK950">
        <v>2</v>
      </c>
      <c r="DL950">
        <v>0</v>
      </c>
      <c r="DM950">
        <v>1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1</v>
      </c>
      <c r="DT950">
        <v>0</v>
      </c>
      <c r="DU950">
        <v>0</v>
      </c>
      <c r="DV950">
        <v>0</v>
      </c>
      <c r="DW950">
        <v>1</v>
      </c>
      <c r="DX950">
        <v>0</v>
      </c>
      <c r="DY950">
        <v>0</v>
      </c>
      <c r="DZ950">
        <v>1</v>
      </c>
      <c r="EA950">
        <v>1</v>
      </c>
      <c r="EB950">
        <v>0</v>
      </c>
      <c r="EC950">
        <v>0</v>
      </c>
      <c r="ED950">
        <v>1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4</v>
      </c>
      <c r="EK950">
        <v>52</v>
      </c>
      <c r="EL950">
        <v>12</v>
      </c>
      <c r="EM950">
        <v>4</v>
      </c>
      <c r="EN950">
        <v>2</v>
      </c>
      <c r="EO950">
        <v>1</v>
      </c>
      <c r="EP950">
        <v>1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2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2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12</v>
      </c>
      <c r="FQ950">
        <v>56</v>
      </c>
      <c r="FR950">
        <v>37</v>
      </c>
      <c r="FS950">
        <v>12</v>
      </c>
      <c r="FT950">
        <v>0</v>
      </c>
      <c r="FU950">
        <v>1</v>
      </c>
      <c r="FV950">
        <v>0</v>
      </c>
      <c r="FW950">
        <v>0</v>
      </c>
      <c r="FX950">
        <v>1</v>
      </c>
      <c r="FY950">
        <v>0</v>
      </c>
      <c r="FZ950">
        <v>1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1</v>
      </c>
      <c r="GQ950">
        <v>0</v>
      </c>
      <c r="GR950">
        <v>0</v>
      </c>
      <c r="GS950">
        <v>2</v>
      </c>
      <c r="GT950">
        <v>1</v>
      </c>
      <c r="GU950">
        <v>56</v>
      </c>
      <c r="GV950">
        <v>93</v>
      </c>
      <c r="GW950">
        <v>38</v>
      </c>
      <c r="GX950">
        <v>4</v>
      </c>
      <c r="GY950">
        <v>0</v>
      </c>
      <c r="GZ950">
        <v>2</v>
      </c>
      <c r="HA950">
        <v>8</v>
      </c>
      <c r="HB950">
        <v>4</v>
      </c>
      <c r="HC950">
        <v>11</v>
      </c>
      <c r="HD950">
        <v>4</v>
      </c>
      <c r="HE950">
        <v>0</v>
      </c>
      <c r="HF950">
        <v>1</v>
      </c>
      <c r="HG950">
        <v>0</v>
      </c>
      <c r="HH950">
        <v>1</v>
      </c>
      <c r="HI950">
        <v>1</v>
      </c>
      <c r="HJ950">
        <v>1</v>
      </c>
      <c r="HK950">
        <v>1</v>
      </c>
      <c r="HL950">
        <v>0</v>
      </c>
      <c r="HM950">
        <v>0</v>
      </c>
      <c r="HN950">
        <v>0</v>
      </c>
      <c r="HO950">
        <v>1</v>
      </c>
      <c r="HP950">
        <v>1</v>
      </c>
      <c r="HQ950">
        <v>0</v>
      </c>
      <c r="HR950">
        <v>5</v>
      </c>
      <c r="HS950">
        <v>0</v>
      </c>
      <c r="HT950">
        <v>0</v>
      </c>
      <c r="HU950">
        <v>0</v>
      </c>
      <c r="HV950">
        <v>6</v>
      </c>
      <c r="HW950">
        <v>0</v>
      </c>
      <c r="HX950">
        <v>2</v>
      </c>
      <c r="HY950">
        <v>0</v>
      </c>
      <c r="HZ950">
        <v>2</v>
      </c>
      <c r="IA950">
        <v>93</v>
      </c>
      <c r="IB950">
        <v>26</v>
      </c>
      <c r="IC950">
        <v>16</v>
      </c>
      <c r="ID950">
        <v>2</v>
      </c>
      <c r="IE950">
        <v>0</v>
      </c>
      <c r="IF950">
        <v>1</v>
      </c>
      <c r="IG950">
        <v>2</v>
      </c>
      <c r="IH950">
        <v>1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1</v>
      </c>
      <c r="IQ950">
        <v>0</v>
      </c>
      <c r="IR950">
        <v>1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1</v>
      </c>
      <c r="JA950">
        <v>0</v>
      </c>
      <c r="JB950">
        <v>0</v>
      </c>
      <c r="JC950">
        <v>0</v>
      </c>
      <c r="JD950">
        <v>0</v>
      </c>
      <c r="JE950">
        <v>1</v>
      </c>
      <c r="JF950">
        <v>26</v>
      </c>
      <c r="JG950">
        <v>1</v>
      </c>
      <c r="JH950">
        <v>0</v>
      </c>
      <c r="JI950">
        <v>0</v>
      </c>
      <c r="JJ950">
        <v>0</v>
      </c>
      <c r="JK950">
        <v>0</v>
      </c>
      <c r="JL950">
        <v>0</v>
      </c>
      <c r="JM950">
        <v>1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1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2</v>
      </c>
      <c r="KR950">
        <v>0</v>
      </c>
      <c r="KS950">
        <v>0</v>
      </c>
      <c r="KT950">
        <v>0</v>
      </c>
      <c r="KU950">
        <v>0</v>
      </c>
      <c r="KV950">
        <v>1</v>
      </c>
      <c r="KW950">
        <v>0</v>
      </c>
      <c r="KX950">
        <v>0</v>
      </c>
      <c r="KY950">
        <v>1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2</v>
      </c>
    </row>
    <row r="951" spans="1:332">
      <c r="A951" t="s">
        <v>76</v>
      </c>
      <c r="B951" t="s">
        <v>1</v>
      </c>
      <c r="C951" t="str">
        <f>"066301"</f>
        <v>066301</v>
      </c>
      <c r="D951" t="s">
        <v>75</v>
      </c>
      <c r="E951">
        <v>169</v>
      </c>
      <c r="F951">
        <v>920</v>
      </c>
      <c r="G951">
        <v>690</v>
      </c>
      <c r="H951">
        <v>216</v>
      </c>
      <c r="I951">
        <v>474</v>
      </c>
      <c r="J951">
        <v>0</v>
      </c>
      <c r="K951">
        <v>7</v>
      </c>
      <c r="L951">
        <v>13</v>
      </c>
      <c r="M951">
        <v>13</v>
      </c>
      <c r="N951">
        <v>1</v>
      </c>
      <c r="O951">
        <v>0</v>
      </c>
      <c r="P951">
        <v>0</v>
      </c>
      <c r="Q951">
        <v>0</v>
      </c>
      <c r="R951">
        <v>12</v>
      </c>
      <c r="S951">
        <v>486</v>
      </c>
      <c r="T951">
        <v>12</v>
      </c>
      <c r="U951">
        <v>0</v>
      </c>
      <c r="V951">
        <v>486</v>
      </c>
      <c r="W951">
        <v>2</v>
      </c>
      <c r="X951">
        <v>2</v>
      </c>
      <c r="Y951">
        <v>0</v>
      </c>
      <c r="Z951">
        <v>0</v>
      </c>
      <c r="AA951">
        <v>484</v>
      </c>
      <c r="AB951">
        <v>231</v>
      </c>
      <c r="AC951">
        <v>63</v>
      </c>
      <c r="AD951">
        <v>14</v>
      </c>
      <c r="AE951">
        <v>35</v>
      </c>
      <c r="AF951">
        <v>1</v>
      </c>
      <c r="AG951">
        <v>2</v>
      </c>
      <c r="AH951">
        <v>0</v>
      </c>
      <c r="AI951">
        <v>25</v>
      </c>
      <c r="AJ951">
        <v>1</v>
      </c>
      <c r="AK951">
        <v>10</v>
      </c>
      <c r="AL951">
        <v>36</v>
      </c>
      <c r="AM951">
        <v>3</v>
      </c>
      <c r="AN951">
        <v>1</v>
      </c>
      <c r="AO951">
        <v>0</v>
      </c>
      <c r="AP951">
        <v>2</v>
      </c>
      <c r="AQ951">
        <v>0</v>
      </c>
      <c r="AR951">
        <v>0</v>
      </c>
      <c r="AS951">
        <v>0</v>
      </c>
      <c r="AT951">
        <v>3</v>
      </c>
      <c r="AU951">
        <v>0</v>
      </c>
      <c r="AV951">
        <v>1</v>
      </c>
      <c r="AW951">
        <v>4</v>
      </c>
      <c r="AX951">
        <v>1</v>
      </c>
      <c r="AY951">
        <v>1</v>
      </c>
      <c r="AZ951">
        <v>0</v>
      </c>
      <c r="BA951">
        <v>0</v>
      </c>
      <c r="BB951">
        <v>0</v>
      </c>
      <c r="BC951">
        <v>1</v>
      </c>
      <c r="BD951">
        <v>1</v>
      </c>
      <c r="BE951">
        <v>0</v>
      </c>
      <c r="BF951">
        <v>26</v>
      </c>
      <c r="BG951">
        <v>231</v>
      </c>
      <c r="BH951">
        <v>100</v>
      </c>
      <c r="BI951">
        <v>48</v>
      </c>
      <c r="BJ951">
        <v>22</v>
      </c>
      <c r="BK951">
        <v>2</v>
      </c>
      <c r="BL951">
        <v>4</v>
      </c>
      <c r="BM951">
        <v>0</v>
      </c>
      <c r="BN951">
        <v>4</v>
      </c>
      <c r="BO951">
        <v>4</v>
      </c>
      <c r="BP951">
        <v>0</v>
      </c>
      <c r="BQ951">
        <v>1</v>
      </c>
      <c r="BR951">
        <v>1</v>
      </c>
      <c r="BS951">
        <v>0</v>
      </c>
      <c r="BT951">
        <v>6</v>
      </c>
      <c r="BU951">
        <v>0</v>
      </c>
      <c r="BV951">
        <v>0</v>
      </c>
      <c r="BW951">
        <v>0</v>
      </c>
      <c r="BX951">
        <v>0</v>
      </c>
      <c r="BY951">
        <v>4</v>
      </c>
      <c r="BZ951">
        <v>0</v>
      </c>
      <c r="CA951">
        <v>2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1</v>
      </c>
      <c r="CK951">
        <v>0</v>
      </c>
      <c r="CL951">
        <v>1</v>
      </c>
      <c r="CM951">
        <v>100</v>
      </c>
      <c r="CN951">
        <v>15</v>
      </c>
      <c r="CO951">
        <v>5</v>
      </c>
      <c r="CP951">
        <v>1</v>
      </c>
      <c r="CQ951">
        <v>1</v>
      </c>
      <c r="CR951">
        <v>1</v>
      </c>
      <c r="CS951">
        <v>0</v>
      </c>
      <c r="CT951">
        <v>0</v>
      </c>
      <c r="CU951">
        <v>0</v>
      </c>
      <c r="CV951">
        <v>0</v>
      </c>
      <c r="CW951">
        <v>3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4</v>
      </c>
      <c r="DE951">
        <v>15</v>
      </c>
      <c r="DF951">
        <v>31</v>
      </c>
      <c r="DG951">
        <v>18</v>
      </c>
      <c r="DH951">
        <v>3</v>
      </c>
      <c r="DI951">
        <v>6</v>
      </c>
      <c r="DJ951">
        <v>1</v>
      </c>
      <c r="DK951">
        <v>1</v>
      </c>
      <c r="DL951">
        <v>0</v>
      </c>
      <c r="DM951">
        <v>1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0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1</v>
      </c>
      <c r="EK951">
        <v>31</v>
      </c>
      <c r="EL951">
        <v>14</v>
      </c>
      <c r="EM951">
        <v>4</v>
      </c>
      <c r="EN951">
        <v>1</v>
      </c>
      <c r="EO951">
        <v>2</v>
      </c>
      <c r="EP951">
        <v>1</v>
      </c>
      <c r="EQ951">
        <v>0</v>
      </c>
      <c r="ER951">
        <v>0</v>
      </c>
      <c r="ES951">
        <v>0</v>
      </c>
      <c r="ET951">
        <v>1</v>
      </c>
      <c r="EU951">
        <v>0</v>
      </c>
      <c r="EV951">
        <v>1</v>
      </c>
      <c r="EW951">
        <v>2</v>
      </c>
      <c r="EX951">
        <v>0</v>
      </c>
      <c r="EY951">
        <v>0</v>
      </c>
      <c r="EZ951">
        <v>0</v>
      </c>
      <c r="FA951">
        <v>0</v>
      </c>
      <c r="FB951">
        <v>1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1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14</v>
      </c>
      <c r="FQ951">
        <v>32</v>
      </c>
      <c r="FR951">
        <v>22</v>
      </c>
      <c r="FS951">
        <v>4</v>
      </c>
      <c r="FT951">
        <v>1</v>
      </c>
      <c r="FU951">
        <v>0</v>
      </c>
      <c r="FV951">
        <v>1</v>
      </c>
      <c r="FW951">
        <v>0</v>
      </c>
      <c r="FX951">
        <v>0</v>
      </c>
      <c r="FY951">
        <v>0</v>
      </c>
      <c r="FZ951">
        <v>1</v>
      </c>
      <c r="GA951">
        <v>0</v>
      </c>
      <c r="GB951">
        <v>0</v>
      </c>
      <c r="GC951">
        <v>1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1</v>
      </c>
      <c r="GM951">
        <v>0</v>
      </c>
      <c r="GN951">
        <v>0</v>
      </c>
      <c r="GO951">
        <v>0</v>
      </c>
      <c r="GP951">
        <v>1</v>
      </c>
      <c r="GQ951">
        <v>0</v>
      </c>
      <c r="GR951">
        <v>0</v>
      </c>
      <c r="GS951">
        <v>0</v>
      </c>
      <c r="GT951">
        <v>0</v>
      </c>
      <c r="GU951">
        <v>32</v>
      </c>
      <c r="GV951">
        <v>38</v>
      </c>
      <c r="GW951">
        <v>7</v>
      </c>
      <c r="GX951">
        <v>1</v>
      </c>
      <c r="GY951">
        <v>1</v>
      </c>
      <c r="GZ951">
        <v>1</v>
      </c>
      <c r="HA951">
        <v>2</v>
      </c>
      <c r="HB951">
        <v>0</v>
      </c>
      <c r="HC951">
        <v>10</v>
      </c>
      <c r="HD951">
        <v>1</v>
      </c>
      <c r="HE951">
        <v>0</v>
      </c>
      <c r="HF951">
        <v>0</v>
      </c>
      <c r="HG951">
        <v>1</v>
      </c>
      <c r="HH951">
        <v>1</v>
      </c>
      <c r="HI951">
        <v>0</v>
      </c>
      <c r="HJ951">
        <v>0</v>
      </c>
      <c r="HK951">
        <v>1</v>
      </c>
      <c r="HL951">
        <v>0</v>
      </c>
      <c r="HM951">
        <v>1</v>
      </c>
      <c r="HN951">
        <v>0</v>
      </c>
      <c r="HO951">
        <v>1</v>
      </c>
      <c r="HP951">
        <v>0</v>
      </c>
      <c r="HQ951">
        <v>3</v>
      </c>
      <c r="HR951">
        <v>2</v>
      </c>
      <c r="HS951">
        <v>0</v>
      </c>
      <c r="HT951">
        <v>1</v>
      </c>
      <c r="HU951">
        <v>0</v>
      </c>
      <c r="HV951">
        <v>1</v>
      </c>
      <c r="HW951">
        <v>2</v>
      </c>
      <c r="HX951">
        <v>0</v>
      </c>
      <c r="HY951">
        <v>0</v>
      </c>
      <c r="HZ951">
        <v>1</v>
      </c>
      <c r="IA951">
        <v>38</v>
      </c>
      <c r="IB951">
        <v>21</v>
      </c>
      <c r="IC951">
        <v>13</v>
      </c>
      <c r="ID951">
        <v>0</v>
      </c>
      <c r="IE951">
        <v>2</v>
      </c>
      <c r="IF951">
        <v>0</v>
      </c>
      <c r="IG951">
        <v>1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2</v>
      </c>
      <c r="IQ951">
        <v>1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1</v>
      </c>
      <c r="IZ951">
        <v>0</v>
      </c>
      <c r="JA951">
        <v>0</v>
      </c>
      <c r="JB951">
        <v>0</v>
      </c>
      <c r="JC951">
        <v>0</v>
      </c>
      <c r="JD951">
        <v>0</v>
      </c>
      <c r="JE951">
        <v>1</v>
      </c>
      <c r="JF951">
        <v>21</v>
      </c>
      <c r="JG951">
        <v>0</v>
      </c>
      <c r="JH951">
        <v>0</v>
      </c>
      <c r="JI951">
        <v>0</v>
      </c>
      <c r="JJ951">
        <v>0</v>
      </c>
      <c r="JK951">
        <v>0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0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2</v>
      </c>
      <c r="KR951">
        <v>1</v>
      </c>
      <c r="KS951">
        <v>0</v>
      </c>
      <c r="KT951">
        <v>1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2</v>
      </c>
    </row>
    <row r="952" spans="1:332">
      <c r="A952" t="s">
        <v>74</v>
      </c>
      <c r="B952" t="s">
        <v>1</v>
      </c>
      <c r="C952" t="str">
        <f>"066301"</f>
        <v>066301</v>
      </c>
      <c r="D952" t="s">
        <v>73</v>
      </c>
      <c r="E952">
        <v>170</v>
      </c>
      <c r="F952">
        <v>2239</v>
      </c>
      <c r="G952">
        <v>1676</v>
      </c>
      <c r="H952">
        <v>355</v>
      </c>
      <c r="I952">
        <v>1321</v>
      </c>
      <c r="J952">
        <v>0</v>
      </c>
      <c r="K952">
        <v>25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1321</v>
      </c>
      <c r="T952">
        <v>0</v>
      </c>
      <c r="U952">
        <v>0</v>
      </c>
      <c r="V952">
        <v>1321</v>
      </c>
      <c r="W952">
        <v>17</v>
      </c>
      <c r="X952">
        <v>14</v>
      </c>
      <c r="Y952">
        <v>3</v>
      </c>
      <c r="Z952">
        <v>0</v>
      </c>
      <c r="AA952">
        <v>1304</v>
      </c>
      <c r="AB952">
        <v>606</v>
      </c>
      <c r="AC952">
        <v>120</v>
      </c>
      <c r="AD952">
        <v>77</v>
      </c>
      <c r="AE952">
        <v>56</v>
      </c>
      <c r="AF952">
        <v>11</v>
      </c>
      <c r="AG952">
        <v>7</v>
      </c>
      <c r="AH952">
        <v>6</v>
      </c>
      <c r="AI952">
        <v>72</v>
      </c>
      <c r="AJ952">
        <v>2</v>
      </c>
      <c r="AK952">
        <v>42</v>
      </c>
      <c r="AL952">
        <v>83</v>
      </c>
      <c r="AM952">
        <v>8</v>
      </c>
      <c r="AN952">
        <v>9</v>
      </c>
      <c r="AO952">
        <v>24</v>
      </c>
      <c r="AP952">
        <v>4</v>
      </c>
      <c r="AQ952">
        <v>0</v>
      </c>
      <c r="AR952">
        <v>2</v>
      </c>
      <c r="AS952">
        <v>11</v>
      </c>
      <c r="AT952">
        <v>0</v>
      </c>
      <c r="AU952">
        <v>0</v>
      </c>
      <c r="AV952">
        <v>1</v>
      </c>
      <c r="AW952">
        <v>11</v>
      </c>
      <c r="AX952">
        <v>2</v>
      </c>
      <c r="AY952">
        <v>1</v>
      </c>
      <c r="AZ952">
        <v>3</v>
      </c>
      <c r="BA952">
        <v>2</v>
      </c>
      <c r="BB952">
        <v>1</v>
      </c>
      <c r="BC952">
        <v>4</v>
      </c>
      <c r="BD952">
        <v>0</v>
      </c>
      <c r="BE952">
        <v>0</v>
      </c>
      <c r="BF952">
        <v>47</v>
      </c>
      <c r="BG952">
        <v>606</v>
      </c>
      <c r="BH952">
        <v>256</v>
      </c>
      <c r="BI952">
        <v>187</v>
      </c>
      <c r="BJ952">
        <v>17</v>
      </c>
      <c r="BK952">
        <v>8</v>
      </c>
      <c r="BL952">
        <v>11</v>
      </c>
      <c r="BM952">
        <v>0</v>
      </c>
      <c r="BN952">
        <v>13</v>
      </c>
      <c r="BO952">
        <v>0</v>
      </c>
      <c r="BP952">
        <v>1</v>
      </c>
      <c r="BQ952">
        <v>2</v>
      </c>
      <c r="BR952">
        <v>2</v>
      </c>
      <c r="BS952">
        <v>1</v>
      </c>
      <c r="BT952">
        <v>6</v>
      </c>
      <c r="BU952">
        <v>0</v>
      </c>
      <c r="BV952">
        <v>0</v>
      </c>
      <c r="BW952">
        <v>0</v>
      </c>
      <c r="BX952">
        <v>0</v>
      </c>
      <c r="BY952">
        <v>1</v>
      </c>
      <c r="BZ952">
        <v>1</v>
      </c>
      <c r="CA952">
        <v>2</v>
      </c>
      <c r="CB952">
        <v>0</v>
      </c>
      <c r="CC952">
        <v>1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2</v>
      </c>
      <c r="CJ952">
        <v>1</v>
      </c>
      <c r="CK952">
        <v>0</v>
      </c>
      <c r="CL952">
        <v>0</v>
      </c>
      <c r="CM952">
        <v>256</v>
      </c>
      <c r="CN952">
        <v>30</v>
      </c>
      <c r="CO952">
        <v>14</v>
      </c>
      <c r="CP952">
        <v>3</v>
      </c>
      <c r="CQ952">
        <v>1</v>
      </c>
      <c r="CR952">
        <v>4</v>
      </c>
      <c r="CS952">
        <v>0</v>
      </c>
      <c r="CT952">
        <v>3</v>
      </c>
      <c r="CU952">
        <v>1</v>
      </c>
      <c r="CV952">
        <v>0</v>
      </c>
      <c r="CW952">
        <v>1</v>
      </c>
      <c r="CX952">
        <v>0</v>
      </c>
      <c r="CY952">
        <v>1</v>
      </c>
      <c r="CZ952">
        <v>0</v>
      </c>
      <c r="DA952">
        <v>0</v>
      </c>
      <c r="DB952">
        <v>0</v>
      </c>
      <c r="DC952">
        <v>2</v>
      </c>
      <c r="DD952">
        <v>0</v>
      </c>
      <c r="DE952">
        <v>30</v>
      </c>
      <c r="DF952">
        <v>75</v>
      </c>
      <c r="DG952">
        <v>48</v>
      </c>
      <c r="DH952">
        <v>5</v>
      </c>
      <c r="DI952">
        <v>7</v>
      </c>
      <c r="DJ952">
        <v>5</v>
      </c>
      <c r="DK952">
        <v>3</v>
      </c>
      <c r="DL952">
        <v>0</v>
      </c>
      <c r="DM952">
        <v>0</v>
      </c>
      <c r="DN952">
        <v>0</v>
      </c>
      <c r="DO952">
        <v>1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1</v>
      </c>
      <c r="DW952">
        <v>0</v>
      </c>
      <c r="DX952">
        <v>0</v>
      </c>
      <c r="DY952">
        <v>0</v>
      </c>
      <c r="DZ952">
        <v>1</v>
      </c>
      <c r="EA952">
        <v>0</v>
      </c>
      <c r="EB952">
        <v>1</v>
      </c>
      <c r="EC952">
        <v>1</v>
      </c>
      <c r="ED952">
        <v>1</v>
      </c>
      <c r="EE952">
        <v>1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75</v>
      </c>
      <c r="EL952">
        <v>30</v>
      </c>
      <c r="EM952">
        <v>11</v>
      </c>
      <c r="EN952">
        <v>1</v>
      </c>
      <c r="EO952">
        <v>0</v>
      </c>
      <c r="EP952">
        <v>4</v>
      </c>
      <c r="EQ952">
        <v>2</v>
      </c>
      <c r="ER952">
        <v>1</v>
      </c>
      <c r="ES952">
        <v>0</v>
      </c>
      <c r="ET952">
        <v>0</v>
      </c>
      <c r="EU952">
        <v>0</v>
      </c>
      <c r="EV952">
        <v>1</v>
      </c>
      <c r="EW952">
        <v>5</v>
      </c>
      <c r="EX952">
        <v>0</v>
      </c>
      <c r="EY952">
        <v>0</v>
      </c>
      <c r="EZ952">
        <v>0</v>
      </c>
      <c r="FA952">
        <v>0</v>
      </c>
      <c r="FB952">
        <v>1</v>
      </c>
      <c r="FC952">
        <v>0</v>
      </c>
      <c r="FD952">
        <v>0</v>
      </c>
      <c r="FE952">
        <v>0</v>
      </c>
      <c r="FF952">
        <v>1</v>
      </c>
      <c r="FG952">
        <v>2</v>
      </c>
      <c r="FH952">
        <v>1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30</v>
      </c>
      <c r="FQ952">
        <v>94</v>
      </c>
      <c r="FR952">
        <v>57</v>
      </c>
      <c r="FS952">
        <v>26</v>
      </c>
      <c r="FT952">
        <v>4</v>
      </c>
      <c r="FU952">
        <v>0</v>
      </c>
      <c r="FV952">
        <v>1</v>
      </c>
      <c r="FW952">
        <v>0</v>
      </c>
      <c r="FX952">
        <v>1</v>
      </c>
      <c r="FY952">
        <v>0</v>
      </c>
      <c r="FZ952">
        <v>0</v>
      </c>
      <c r="GA952">
        <v>0</v>
      </c>
      <c r="GB952">
        <v>0</v>
      </c>
      <c r="GC952">
        <v>0</v>
      </c>
      <c r="GD952">
        <v>2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1</v>
      </c>
      <c r="GK952">
        <v>0</v>
      </c>
      <c r="GL952">
        <v>0</v>
      </c>
      <c r="GM952">
        <v>0</v>
      </c>
      <c r="GN952">
        <v>1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1</v>
      </c>
      <c r="GU952">
        <v>94</v>
      </c>
      <c r="GV952">
        <v>123</v>
      </c>
      <c r="GW952">
        <v>44</v>
      </c>
      <c r="GX952">
        <v>10</v>
      </c>
      <c r="GY952">
        <v>5</v>
      </c>
      <c r="GZ952">
        <v>3</v>
      </c>
      <c r="HA952">
        <v>12</v>
      </c>
      <c r="HB952">
        <v>2</v>
      </c>
      <c r="HC952">
        <v>13</v>
      </c>
      <c r="HD952">
        <v>2</v>
      </c>
      <c r="HE952">
        <v>1</v>
      </c>
      <c r="HF952">
        <v>0</v>
      </c>
      <c r="HG952">
        <v>5</v>
      </c>
      <c r="HH952">
        <v>1</v>
      </c>
      <c r="HI952">
        <v>2</v>
      </c>
      <c r="HJ952">
        <v>0</v>
      </c>
      <c r="HK952">
        <v>0</v>
      </c>
      <c r="HL952">
        <v>0</v>
      </c>
      <c r="HM952">
        <v>2</v>
      </c>
      <c r="HN952">
        <v>0</v>
      </c>
      <c r="HO952">
        <v>2</v>
      </c>
      <c r="HP952">
        <v>1</v>
      </c>
      <c r="HQ952">
        <v>0</v>
      </c>
      <c r="HR952">
        <v>6</v>
      </c>
      <c r="HS952">
        <v>2</v>
      </c>
      <c r="HT952">
        <v>0</v>
      </c>
      <c r="HU952">
        <v>0</v>
      </c>
      <c r="HV952">
        <v>5</v>
      </c>
      <c r="HW952">
        <v>1</v>
      </c>
      <c r="HX952">
        <v>2</v>
      </c>
      <c r="HY952">
        <v>1</v>
      </c>
      <c r="HZ952">
        <v>1</v>
      </c>
      <c r="IA952">
        <v>123</v>
      </c>
      <c r="IB952">
        <v>83</v>
      </c>
      <c r="IC952">
        <v>51</v>
      </c>
      <c r="ID952">
        <v>4</v>
      </c>
      <c r="IE952">
        <v>4</v>
      </c>
      <c r="IF952">
        <v>4</v>
      </c>
      <c r="IG952">
        <v>1</v>
      </c>
      <c r="IH952">
        <v>5</v>
      </c>
      <c r="II952">
        <v>1</v>
      </c>
      <c r="IJ952">
        <v>3</v>
      </c>
      <c r="IK952">
        <v>0</v>
      </c>
      <c r="IL952">
        <v>1</v>
      </c>
      <c r="IM952">
        <v>0</v>
      </c>
      <c r="IN952">
        <v>0</v>
      </c>
      <c r="IO952">
        <v>0</v>
      </c>
      <c r="IP952">
        <v>2</v>
      </c>
      <c r="IQ952">
        <v>0</v>
      </c>
      <c r="IR952">
        <v>1</v>
      </c>
      <c r="IS952">
        <v>0</v>
      </c>
      <c r="IT952">
        <v>0</v>
      </c>
      <c r="IU952">
        <v>0</v>
      </c>
      <c r="IV952">
        <v>2</v>
      </c>
      <c r="IW952">
        <v>0</v>
      </c>
      <c r="IX952">
        <v>1</v>
      </c>
      <c r="IY952">
        <v>1</v>
      </c>
      <c r="IZ952">
        <v>0</v>
      </c>
      <c r="JA952">
        <v>1</v>
      </c>
      <c r="JB952">
        <v>0</v>
      </c>
      <c r="JC952">
        <v>0</v>
      </c>
      <c r="JD952">
        <v>0</v>
      </c>
      <c r="JE952">
        <v>1</v>
      </c>
      <c r="JF952">
        <v>83</v>
      </c>
      <c r="JG952">
        <v>3</v>
      </c>
      <c r="JH952">
        <v>1</v>
      </c>
      <c r="JI952">
        <v>0</v>
      </c>
      <c r="JJ952">
        <v>0</v>
      </c>
      <c r="JK952">
        <v>2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0</v>
      </c>
      <c r="JW952">
        <v>0</v>
      </c>
      <c r="JX952">
        <v>3</v>
      </c>
      <c r="JY952">
        <v>1</v>
      </c>
      <c r="JZ952">
        <v>0</v>
      </c>
      <c r="KA952">
        <v>1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1</v>
      </c>
      <c r="KQ952">
        <v>3</v>
      </c>
      <c r="KR952">
        <v>2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1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3</v>
      </c>
    </row>
    <row r="953" spans="1:332">
      <c r="A953" t="s">
        <v>72</v>
      </c>
      <c r="B953" t="s">
        <v>1</v>
      </c>
      <c r="C953" t="str">
        <f>"066301"</f>
        <v>066301</v>
      </c>
      <c r="D953" t="s">
        <v>65</v>
      </c>
      <c r="E953">
        <v>171</v>
      </c>
      <c r="F953">
        <v>2228</v>
      </c>
      <c r="G953">
        <v>1701</v>
      </c>
      <c r="H953">
        <v>271</v>
      </c>
      <c r="I953">
        <v>1430</v>
      </c>
      <c r="J953">
        <v>1</v>
      </c>
      <c r="K953">
        <v>12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1430</v>
      </c>
      <c r="T953">
        <v>0</v>
      </c>
      <c r="U953">
        <v>0</v>
      </c>
      <c r="V953">
        <v>1430</v>
      </c>
      <c r="W953">
        <v>12</v>
      </c>
      <c r="X953">
        <v>8</v>
      </c>
      <c r="Y953">
        <v>4</v>
      </c>
      <c r="Z953">
        <v>0</v>
      </c>
      <c r="AA953">
        <v>1418</v>
      </c>
      <c r="AB953">
        <v>573</v>
      </c>
      <c r="AC953">
        <v>94</v>
      </c>
      <c r="AD953">
        <v>74</v>
      </c>
      <c r="AE953">
        <v>58</v>
      </c>
      <c r="AF953">
        <v>2</v>
      </c>
      <c r="AG953">
        <v>3</v>
      </c>
      <c r="AH953">
        <v>2</v>
      </c>
      <c r="AI953">
        <v>60</v>
      </c>
      <c r="AJ953">
        <v>1</v>
      </c>
      <c r="AK953">
        <v>48</v>
      </c>
      <c r="AL953">
        <v>88</v>
      </c>
      <c r="AM953">
        <v>8</v>
      </c>
      <c r="AN953">
        <v>3</v>
      </c>
      <c r="AO953">
        <v>25</v>
      </c>
      <c r="AP953">
        <v>5</v>
      </c>
      <c r="AQ953">
        <v>2</v>
      </c>
      <c r="AR953">
        <v>1</v>
      </c>
      <c r="AS953">
        <v>0</v>
      </c>
      <c r="AT953">
        <v>7</v>
      </c>
      <c r="AU953">
        <v>3</v>
      </c>
      <c r="AV953">
        <v>0</v>
      </c>
      <c r="AW953">
        <v>2</v>
      </c>
      <c r="AX953">
        <v>4</v>
      </c>
      <c r="AY953">
        <v>0</v>
      </c>
      <c r="AZ953">
        <v>2</v>
      </c>
      <c r="BA953">
        <v>1</v>
      </c>
      <c r="BB953">
        <v>2</v>
      </c>
      <c r="BC953">
        <v>0</v>
      </c>
      <c r="BD953">
        <v>3</v>
      </c>
      <c r="BE953">
        <v>3</v>
      </c>
      <c r="BF953">
        <v>72</v>
      </c>
      <c r="BG953">
        <v>573</v>
      </c>
      <c r="BH953">
        <v>319</v>
      </c>
      <c r="BI953">
        <v>184</v>
      </c>
      <c r="BJ953">
        <v>37</v>
      </c>
      <c r="BK953">
        <v>21</v>
      </c>
      <c r="BL953">
        <v>19</v>
      </c>
      <c r="BM953">
        <v>1</v>
      </c>
      <c r="BN953">
        <v>21</v>
      </c>
      <c r="BO953">
        <v>11</v>
      </c>
      <c r="BP953">
        <v>2</v>
      </c>
      <c r="BQ953">
        <v>2</v>
      </c>
      <c r="BR953">
        <v>3</v>
      </c>
      <c r="BS953">
        <v>2</v>
      </c>
      <c r="BT953">
        <v>6</v>
      </c>
      <c r="BU953">
        <v>0</v>
      </c>
      <c r="BV953">
        <v>0</v>
      </c>
      <c r="BW953">
        <v>0</v>
      </c>
      <c r="BX953">
        <v>2</v>
      </c>
      <c r="BY953">
        <v>3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2</v>
      </c>
      <c r="CJ953">
        <v>0</v>
      </c>
      <c r="CK953">
        <v>0</v>
      </c>
      <c r="CL953">
        <v>3</v>
      </c>
      <c r="CM953">
        <v>319</v>
      </c>
      <c r="CN953">
        <v>52</v>
      </c>
      <c r="CO953">
        <v>20</v>
      </c>
      <c r="CP953">
        <v>11</v>
      </c>
      <c r="CQ953">
        <v>0</v>
      </c>
      <c r="CR953">
        <v>2</v>
      </c>
      <c r="CS953">
        <v>0</v>
      </c>
      <c r="CT953">
        <v>3</v>
      </c>
      <c r="CU953">
        <v>1</v>
      </c>
      <c r="CV953">
        <v>1</v>
      </c>
      <c r="CW953">
        <v>2</v>
      </c>
      <c r="CX953">
        <v>1</v>
      </c>
      <c r="CY953">
        <v>0</v>
      </c>
      <c r="CZ953">
        <v>1</v>
      </c>
      <c r="DA953">
        <v>0</v>
      </c>
      <c r="DB953">
        <v>0</v>
      </c>
      <c r="DC953">
        <v>0</v>
      </c>
      <c r="DD953">
        <v>10</v>
      </c>
      <c r="DE953">
        <v>52</v>
      </c>
      <c r="DF953">
        <v>98</v>
      </c>
      <c r="DG953">
        <v>66</v>
      </c>
      <c r="DH953">
        <v>7</v>
      </c>
      <c r="DI953">
        <v>11</v>
      </c>
      <c r="DJ953">
        <v>3</v>
      </c>
      <c r="DK953">
        <v>1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1</v>
      </c>
      <c r="DS953">
        <v>0</v>
      </c>
      <c r="DT953">
        <v>0</v>
      </c>
      <c r="DU953">
        <v>0</v>
      </c>
      <c r="DV953">
        <v>0</v>
      </c>
      <c r="DW953">
        <v>2</v>
      </c>
      <c r="DX953">
        <v>0</v>
      </c>
      <c r="DY953">
        <v>3</v>
      </c>
      <c r="DZ953">
        <v>0</v>
      </c>
      <c r="EA953">
        <v>0</v>
      </c>
      <c r="EB953">
        <v>1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2</v>
      </c>
      <c r="EJ953">
        <v>1</v>
      </c>
      <c r="EK953">
        <v>98</v>
      </c>
      <c r="EL953">
        <v>31</v>
      </c>
      <c r="EM953">
        <v>9</v>
      </c>
      <c r="EN953">
        <v>3</v>
      </c>
      <c r="EO953">
        <v>1</v>
      </c>
      <c r="EP953">
        <v>0</v>
      </c>
      <c r="EQ953">
        <v>0</v>
      </c>
      <c r="ER953">
        <v>0</v>
      </c>
      <c r="ES953">
        <v>0</v>
      </c>
      <c r="ET953">
        <v>1</v>
      </c>
      <c r="EU953">
        <v>0</v>
      </c>
      <c r="EV953">
        <v>3</v>
      </c>
      <c r="EW953">
        <v>2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9</v>
      </c>
      <c r="FH953">
        <v>0</v>
      </c>
      <c r="FI953">
        <v>2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1</v>
      </c>
      <c r="FP953">
        <v>31</v>
      </c>
      <c r="FQ953">
        <v>81</v>
      </c>
      <c r="FR953">
        <v>43</v>
      </c>
      <c r="FS953">
        <v>22</v>
      </c>
      <c r="FT953">
        <v>1</v>
      </c>
      <c r="FU953">
        <v>3</v>
      </c>
      <c r="FV953">
        <v>1</v>
      </c>
      <c r="FW953">
        <v>0</v>
      </c>
      <c r="FX953">
        <v>3</v>
      </c>
      <c r="FY953">
        <v>1</v>
      </c>
      <c r="FZ953">
        <v>0</v>
      </c>
      <c r="GA953">
        <v>1</v>
      </c>
      <c r="GB953">
        <v>0</v>
      </c>
      <c r="GC953">
        <v>1</v>
      </c>
      <c r="GD953">
        <v>0</v>
      </c>
      <c r="GE953">
        <v>0</v>
      </c>
      <c r="GF953">
        <v>0</v>
      </c>
      <c r="GG953">
        <v>0</v>
      </c>
      <c r="GH953">
        <v>0</v>
      </c>
      <c r="GI953">
        <v>1</v>
      </c>
      <c r="GJ953">
        <v>0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3</v>
      </c>
      <c r="GQ953">
        <v>1</v>
      </c>
      <c r="GR953">
        <v>0</v>
      </c>
      <c r="GS953">
        <v>0</v>
      </c>
      <c r="GT953">
        <v>0</v>
      </c>
      <c r="GU953">
        <v>81</v>
      </c>
      <c r="GV953">
        <v>138</v>
      </c>
      <c r="GW953">
        <v>50</v>
      </c>
      <c r="GX953">
        <v>10</v>
      </c>
      <c r="GY953">
        <v>7</v>
      </c>
      <c r="GZ953">
        <v>6</v>
      </c>
      <c r="HA953">
        <v>11</v>
      </c>
      <c r="HB953">
        <v>3</v>
      </c>
      <c r="HC953">
        <v>13</v>
      </c>
      <c r="HD953">
        <v>4</v>
      </c>
      <c r="HE953">
        <v>2</v>
      </c>
      <c r="HF953">
        <v>2</v>
      </c>
      <c r="HG953">
        <v>0</v>
      </c>
      <c r="HH953">
        <v>1</v>
      </c>
      <c r="HI953">
        <v>2</v>
      </c>
      <c r="HJ953">
        <v>3</v>
      </c>
      <c r="HK953">
        <v>1</v>
      </c>
      <c r="HL953">
        <v>0</v>
      </c>
      <c r="HM953">
        <v>1</v>
      </c>
      <c r="HN953">
        <v>0</v>
      </c>
      <c r="HO953">
        <v>1</v>
      </c>
      <c r="HP953">
        <v>1</v>
      </c>
      <c r="HQ953">
        <v>6</v>
      </c>
      <c r="HR953">
        <v>2</v>
      </c>
      <c r="HS953">
        <v>1</v>
      </c>
      <c r="HT953">
        <v>0</v>
      </c>
      <c r="HU953">
        <v>1</v>
      </c>
      <c r="HV953">
        <v>5</v>
      </c>
      <c r="HW953">
        <v>0</v>
      </c>
      <c r="HX953">
        <v>1</v>
      </c>
      <c r="HY953">
        <v>0</v>
      </c>
      <c r="HZ953">
        <v>4</v>
      </c>
      <c r="IA953">
        <v>138</v>
      </c>
      <c r="IB953">
        <v>123</v>
      </c>
      <c r="IC953">
        <v>78</v>
      </c>
      <c r="ID953">
        <v>8</v>
      </c>
      <c r="IE953">
        <v>9</v>
      </c>
      <c r="IF953">
        <v>4</v>
      </c>
      <c r="IG953">
        <v>2</v>
      </c>
      <c r="IH953">
        <v>2</v>
      </c>
      <c r="II953">
        <v>2</v>
      </c>
      <c r="IJ953">
        <v>1</v>
      </c>
      <c r="IK953">
        <v>1</v>
      </c>
      <c r="IL953">
        <v>1</v>
      </c>
      <c r="IM953">
        <v>3</v>
      </c>
      <c r="IN953">
        <v>1</v>
      </c>
      <c r="IO953">
        <v>0</v>
      </c>
      <c r="IP953">
        <v>0</v>
      </c>
      <c r="IQ953">
        <v>0</v>
      </c>
      <c r="IR953">
        <v>0</v>
      </c>
      <c r="IS953">
        <v>1</v>
      </c>
      <c r="IT953">
        <v>0</v>
      </c>
      <c r="IU953">
        <v>0</v>
      </c>
      <c r="IV953">
        <v>0</v>
      </c>
      <c r="IW953">
        <v>1</v>
      </c>
      <c r="IX953">
        <v>1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1</v>
      </c>
      <c r="JE953">
        <v>7</v>
      </c>
      <c r="JF953">
        <v>123</v>
      </c>
      <c r="JG953">
        <v>0</v>
      </c>
      <c r="JH953">
        <v>0</v>
      </c>
      <c r="JI953">
        <v>0</v>
      </c>
      <c r="JJ953">
        <v>0</v>
      </c>
      <c r="JK953">
        <v>0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0</v>
      </c>
      <c r="JU953">
        <v>0</v>
      </c>
      <c r="JV953">
        <v>0</v>
      </c>
      <c r="JW953">
        <v>0</v>
      </c>
      <c r="JX953">
        <v>0</v>
      </c>
      <c r="JY953">
        <v>0</v>
      </c>
      <c r="JZ953">
        <v>0</v>
      </c>
      <c r="KA953">
        <v>0</v>
      </c>
      <c r="KB953">
        <v>0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3</v>
      </c>
      <c r="KR953">
        <v>2</v>
      </c>
      <c r="KS953">
        <v>0</v>
      </c>
      <c r="KT953">
        <v>0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0</v>
      </c>
      <c r="LC953">
        <v>0</v>
      </c>
      <c r="LD953">
        <v>0</v>
      </c>
      <c r="LE953">
        <v>0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0</v>
      </c>
      <c r="LM953">
        <v>0</v>
      </c>
      <c r="LN953">
        <v>1</v>
      </c>
      <c r="LO953">
        <v>0</v>
      </c>
      <c r="LP953">
        <v>0</v>
      </c>
      <c r="LQ953">
        <v>0</v>
      </c>
      <c r="LR953">
        <v>0</v>
      </c>
      <c r="LS953">
        <v>0</v>
      </c>
      <c r="LT953">
        <v>3</v>
      </c>
    </row>
    <row r="954" spans="1:332">
      <c r="A954" t="s">
        <v>71</v>
      </c>
      <c r="B954" t="s">
        <v>1</v>
      </c>
      <c r="C954" t="str">
        <f>"066301"</f>
        <v>066301</v>
      </c>
      <c r="D954" t="s">
        <v>70</v>
      </c>
      <c r="E954">
        <v>172</v>
      </c>
      <c r="F954">
        <v>1714</v>
      </c>
      <c r="G954">
        <v>1300</v>
      </c>
      <c r="H954">
        <v>303</v>
      </c>
      <c r="I954">
        <v>997</v>
      </c>
      <c r="J954">
        <v>1</v>
      </c>
      <c r="K954">
        <v>10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996</v>
      </c>
      <c r="T954">
        <v>0</v>
      </c>
      <c r="U954">
        <v>0</v>
      </c>
      <c r="V954">
        <v>996</v>
      </c>
      <c r="W954">
        <v>5</v>
      </c>
      <c r="X954">
        <v>4</v>
      </c>
      <c r="Y954">
        <v>1</v>
      </c>
      <c r="Z954">
        <v>0</v>
      </c>
      <c r="AA954">
        <v>991</v>
      </c>
      <c r="AB954">
        <v>440</v>
      </c>
      <c r="AC954">
        <v>85</v>
      </c>
      <c r="AD954">
        <v>40</v>
      </c>
      <c r="AE954">
        <v>70</v>
      </c>
      <c r="AF954">
        <v>5</v>
      </c>
      <c r="AG954">
        <v>3</v>
      </c>
      <c r="AH954">
        <v>1</v>
      </c>
      <c r="AI954">
        <v>53</v>
      </c>
      <c r="AJ954">
        <v>0</v>
      </c>
      <c r="AK954">
        <v>31</v>
      </c>
      <c r="AL954">
        <v>80</v>
      </c>
      <c r="AM954">
        <v>7</v>
      </c>
      <c r="AN954">
        <v>2</v>
      </c>
      <c r="AO954">
        <v>24</v>
      </c>
      <c r="AP954">
        <v>1</v>
      </c>
      <c r="AQ954">
        <v>0</v>
      </c>
      <c r="AR954">
        <v>1</v>
      </c>
      <c r="AS954">
        <v>1</v>
      </c>
      <c r="AT954">
        <v>0</v>
      </c>
      <c r="AU954">
        <v>0</v>
      </c>
      <c r="AV954">
        <v>0</v>
      </c>
      <c r="AW954">
        <v>5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1</v>
      </c>
      <c r="BE954">
        <v>0</v>
      </c>
      <c r="BF954">
        <v>30</v>
      </c>
      <c r="BG954">
        <v>440</v>
      </c>
      <c r="BH954">
        <v>244</v>
      </c>
      <c r="BI954">
        <v>167</v>
      </c>
      <c r="BJ954">
        <v>28</v>
      </c>
      <c r="BK954">
        <v>9</v>
      </c>
      <c r="BL954">
        <v>10</v>
      </c>
      <c r="BM954">
        <v>2</v>
      </c>
      <c r="BN954">
        <v>14</v>
      </c>
      <c r="BO954">
        <v>0</v>
      </c>
      <c r="BP954">
        <v>0</v>
      </c>
      <c r="BQ954">
        <v>0</v>
      </c>
      <c r="BR954">
        <v>2</v>
      </c>
      <c r="BS954">
        <v>1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2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2</v>
      </c>
      <c r="CI954">
        <v>5</v>
      </c>
      <c r="CJ954">
        <v>2</v>
      </c>
      <c r="CK954">
        <v>0</v>
      </c>
      <c r="CL954">
        <v>0</v>
      </c>
      <c r="CM954">
        <v>244</v>
      </c>
      <c r="CN954">
        <v>34</v>
      </c>
      <c r="CO954">
        <v>15</v>
      </c>
      <c r="CP954">
        <v>6</v>
      </c>
      <c r="CQ954">
        <v>0</v>
      </c>
      <c r="CR954">
        <v>4</v>
      </c>
      <c r="CS954">
        <v>1</v>
      </c>
      <c r="CT954">
        <v>0</v>
      </c>
      <c r="CU954">
        <v>1</v>
      </c>
      <c r="CV954">
        <v>0</v>
      </c>
      <c r="CW954">
        <v>4</v>
      </c>
      <c r="CX954">
        <v>0</v>
      </c>
      <c r="CY954">
        <v>0</v>
      </c>
      <c r="CZ954">
        <v>0</v>
      </c>
      <c r="DA954">
        <v>0</v>
      </c>
      <c r="DB954">
        <v>1</v>
      </c>
      <c r="DC954">
        <v>0</v>
      </c>
      <c r="DD954">
        <v>2</v>
      </c>
      <c r="DE954">
        <v>34</v>
      </c>
      <c r="DF954">
        <v>40</v>
      </c>
      <c r="DG954">
        <v>25</v>
      </c>
      <c r="DH954">
        <v>0</v>
      </c>
      <c r="DI954">
        <v>0</v>
      </c>
      <c r="DJ954">
        <v>3</v>
      </c>
      <c r="DK954">
        <v>0</v>
      </c>
      <c r="DL954">
        <v>1</v>
      </c>
      <c r="DM954">
        <v>1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3</v>
      </c>
      <c r="DT954">
        <v>0</v>
      </c>
      <c r="DU954">
        <v>1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3</v>
      </c>
      <c r="EE954">
        <v>0</v>
      </c>
      <c r="EF954">
        <v>0</v>
      </c>
      <c r="EG954">
        <v>1</v>
      </c>
      <c r="EH954">
        <v>0</v>
      </c>
      <c r="EI954">
        <v>0</v>
      </c>
      <c r="EJ954">
        <v>2</v>
      </c>
      <c r="EK954">
        <v>40</v>
      </c>
      <c r="EL954">
        <v>25</v>
      </c>
      <c r="EM954">
        <v>9</v>
      </c>
      <c r="EN954">
        <v>6</v>
      </c>
      <c r="EO954">
        <v>2</v>
      </c>
      <c r="EP954">
        <v>0</v>
      </c>
      <c r="EQ954">
        <v>0</v>
      </c>
      <c r="ER954">
        <v>2</v>
      </c>
      <c r="ES954">
        <v>0</v>
      </c>
      <c r="ET954">
        <v>0</v>
      </c>
      <c r="EU954">
        <v>1</v>
      </c>
      <c r="EV954">
        <v>0</v>
      </c>
      <c r="EW954">
        <v>1</v>
      </c>
      <c r="EX954">
        <v>0</v>
      </c>
      <c r="EY954">
        <v>0</v>
      </c>
      <c r="EZ954">
        <v>2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2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25</v>
      </c>
      <c r="FQ954">
        <v>63</v>
      </c>
      <c r="FR954">
        <v>37</v>
      </c>
      <c r="FS954">
        <v>18</v>
      </c>
      <c r="FT954">
        <v>1</v>
      </c>
      <c r="FU954">
        <v>2</v>
      </c>
      <c r="FV954">
        <v>3</v>
      </c>
      <c r="FW954">
        <v>0</v>
      </c>
      <c r="FX954">
        <v>0</v>
      </c>
      <c r="FY954">
        <v>0</v>
      </c>
      <c r="FZ954">
        <v>0</v>
      </c>
      <c r="GA954">
        <v>0</v>
      </c>
      <c r="GB954">
        <v>0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0</v>
      </c>
      <c r="GL954">
        <v>0</v>
      </c>
      <c r="GM954">
        <v>0</v>
      </c>
      <c r="GN954">
        <v>0</v>
      </c>
      <c r="GO954">
        <v>0</v>
      </c>
      <c r="GP954">
        <v>1</v>
      </c>
      <c r="GQ954">
        <v>0</v>
      </c>
      <c r="GR954">
        <v>0</v>
      </c>
      <c r="GS954">
        <v>0</v>
      </c>
      <c r="GT954">
        <v>1</v>
      </c>
      <c r="GU954">
        <v>63</v>
      </c>
      <c r="GV954">
        <v>82</v>
      </c>
      <c r="GW954">
        <v>28</v>
      </c>
      <c r="GX954">
        <v>10</v>
      </c>
      <c r="GY954">
        <v>3</v>
      </c>
      <c r="GZ954">
        <v>5</v>
      </c>
      <c r="HA954">
        <v>6</v>
      </c>
      <c r="HB954">
        <v>4</v>
      </c>
      <c r="HC954">
        <v>3</v>
      </c>
      <c r="HD954">
        <v>4</v>
      </c>
      <c r="HE954">
        <v>0</v>
      </c>
      <c r="HF954">
        <v>3</v>
      </c>
      <c r="HG954">
        <v>5</v>
      </c>
      <c r="HH954">
        <v>1</v>
      </c>
      <c r="HI954">
        <v>0</v>
      </c>
      <c r="HJ954">
        <v>2</v>
      </c>
      <c r="HK954">
        <v>1</v>
      </c>
      <c r="HL954">
        <v>0</v>
      </c>
      <c r="HM954">
        <v>0</v>
      </c>
      <c r="HN954">
        <v>1</v>
      </c>
      <c r="HO954">
        <v>1</v>
      </c>
      <c r="HP954">
        <v>0</v>
      </c>
      <c r="HQ954">
        <v>2</v>
      </c>
      <c r="HR954">
        <v>0</v>
      </c>
      <c r="HS954">
        <v>0</v>
      </c>
      <c r="HT954">
        <v>1</v>
      </c>
      <c r="HU954">
        <v>1</v>
      </c>
      <c r="HV954">
        <v>0</v>
      </c>
      <c r="HW954">
        <v>0</v>
      </c>
      <c r="HX954">
        <v>1</v>
      </c>
      <c r="HY954">
        <v>0</v>
      </c>
      <c r="HZ954">
        <v>0</v>
      </c>
      <c r="IA954">
        <v>82</v>
      </c>
      <c r="IB954">
        <v>56</v>
      </c>
      <c r="IC954">
        <v>32</v>
      </c>
      <c r="ID954">
        <v>1</v>
      </c>
      <c r="IE954">
        <v>1</v>
      </c>
      <c r="IF954">
        <v>0</v>
      </c>
      <c r="IG954">
        <v>6</v>
      </c>
      <c r="IH954">
        <v>1</v>
      </c>
      <c r="II954">
        <v>1</v>
      </c>
      <c r="IJ954">
        <v>1</v>
      </c>
      <c r="IK954">
        <v>1</v>
      </c>
      <c r="IL954">
        <v>1</v>
      </c>
      <c r="IM954">
        <v>2</v>
      </c>
      <c r="IN954">
        <v>0</v>
      </c>
      <c r="IO954">
        <v>2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1</v>
      </c>
      <c r="IW954">
        <v>0</v>
      </c>
      <c r="IX954">
        <v>0</v>
      </c>
      <c r="IY954">
        <v>1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5</v>
      </c>
      <c r="JF954">
        <v>56</v>
      </c>
      <c r="JG954">
        <v>0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0</v>
      </c>
      <c r="JN954">
        <v>0</v>
      </c>
      <c r="JO954">
        <v>0</v>
      </c>
      <c r="JP954">
        <v>0</v>
      </c>
      <c r="JQ954">
        <v>0</v>
      </c>
      <c r="JR954">
        <v>0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1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0</v>
      </c>
      <c r="KM954">
        <v>0</v>
      </c>
      <c r="KN954">
        <v>1</v>
      </c>
      <c r="KO954">
        <v>0</v>
      </c>
      <c r="KP954">
        <v>1</v>
      </c>
      <c r="KQ954">
        <v>6</v>
      </c>
      <c r="KR954">
        <v>2</v>
      </c>
      <c r="KS954">
        <v>0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1</v>
      </c>
      <c r="LH954">
        <v>0</v>
      </c>
      <c r="LI954">
        <v>2</v>
      </c>
      <c r="LJ954">
        <v>0</v>
      </c>
      <c r="LK954">
        <v>0</v>
      </c>
      <c r="LL954">
        <v>0</v>
      </c>
      <c r="LM954">
        <v>1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6</v>
      </c>
    </row>
    <row r="955" spans="1:332">
      <c r="A955" t="s">
        <v>69</v>
      </c>
      <c r="B955" t="s">
        <v>1</v>
      </c>
      <c r="C955" t="str">
        <f>"066301"</f>
        <v>066301</v>
      </c>
      <c r="D955" t="s">
        <v>68</v>
      </c>
      <c r="E955">
        <v>173</v>
      </c>
      <c r="F955">
        <v>1386</v>
      </c>
      <c r="G955">
        <v>1070</v>
      </c>
      <c r="H955">
        <v>315</v>
      </c>
      <c r="I955">
        <v>755</v>
      </c>
      <c r="J955">
        <v>0</v>
      </c>
      <c r="K955">
        <v>5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755</v>
      </c>
      <c r="T955">
        <v>0</v>
      </c>
      <c r="U955">
        <v>0</v>
      </c>
      <c r="V955">
        <v>755</v>
      </c>
      <c r="W955">
        <v>6</v>
      </c>
      <c r="X955">
        <v>6</v>
      </c>
      <c r="Y955">
        <v>0</v>
      </c>
      <c r="Z955">
        <v>0</v>
      </c>
      <c r="AA955">
        <v>749</v>
      </c>
      <c r="AB955">
        <v>318</v>
      </c>
      <c r="AC955">
        <v>60</v>
      </c>
      <c r="AD955">
        <v>46</v>
      </c>
      <c r="AE955">
        <v>50</v>
      </c>
      <c r="AF955">
        <v>1</v>
      </c>
      <c r="AG955">
        <v>1</v>
      </c>
      <c r="AH955">
        <v>0</v>
      </c>
      <c r="AI955">
        <v>24</v>
      </c>
      <c r="AJ955">
        <v>1</v>
      </c>
      <c r="AK955">
        <v>26</v>
      </c>
      <c r="AL955">
        <v>59</v>
      </c>
      <c r="AM955">
        <v>6</v>
      </c>
      <c r="AN955">
        <v>2</v>
      </c>
      <c r="AO955">
        <v>14</v>
      </c>
      <c r="AP955">
        <v>1</v>
      </c>
      <c r="AQ955">
        <v>0</v>
      </c>
      <c r="AR955">
        <v>1</v>
      </c>
      <c r="AS955">
        <v>0</v>
      </c>
      <c r="AT955">
        <v>2</v>
      </c>
      <c r="AU955">
        <v>0</v>
      </c>
      <c r="AV955">
        <v>0</v>
      </c>
      <c r="AW955">
        <v>7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17</v>
      </c>
      <c r="BG955">
        <v>318</v>
      </c>
      <c r="BH955">
        <v>212</v>
      </c>
      <c r="BI955">
        <v>121</v>
      </c>
      <c r="BJ955">
        <v>23</v>
      </c>
      <c r="BK955">
        <v>14</v>
      </c>
      <c r="BL955">
        <v>11</v>
      </c>
      <c r="BM955">
        <v>1</v>
      </c>
      <c r="BN955">
        <v>16</v>
      </c>
      <c r="BO955">
        <v>1</v>
      </c>
      <c r="BP955">
        <v>0</v>
      </c>
      <c r="BQ955">
        <v>0</v>
      </c>
      <c r="BR955">
        <v>2</v>
      </c>
      <c r="BS955">
        <v>0</v>
      </c>
      <c r="BT955">
        <v>2</v>
      </c>
      <c r="BU955">
        <v>0</v>
      </c>
      <c r="BV955">
        <v>0</v>
      </c>
      <c r="BW955">
        <v>0</v>
      </c>
      <c r="BX955">
        <v>1</v>
      </c>
      <c r="BY955">
        <v>5</v>
      </c>
      <c r="BZ955">
        <v>0</v>
      </c>
      <c r="CA955">
        <v>1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1</v>
      </c>
      <c r="CI955">
        <v>7</v>
      </c>
      <c r="CJ955">
        <v>1</v>
      </c>
      <c r="CK955">
        <v>3</v>
      </c>
      <c r="CL955">
        <v>2</v>
      </c>
      <c r="CM955">
        <v>212</v>
      </c>
      <c r="CN955">
        <v>22</v>
      </c>
      <c r="CO955">
        <v>8</v>
      </c>
      <c r="CP955">
        <v>3</v>
      </c>
      <c r="CQ955">
        <v>2</v>
      </c>
      <c r="CR955">
        <v>0</v>
      </c>
      <c r="CS955">
        <v>0</v>
      </c>
      <c r="CT955">
        <v>0</v>
      </c>
      <c r="CU955">
        <v>0</v>
      </c>
      <c r="CV955">
        <v>2</v>
      </c>
      <c r="CW955">
        <v>2</v>
      </c>
      <c r="CX955">
        <v>0</v>
      </c>
      <c r="CY955">
        <v>0</v>
      </c>
      <c r="CZ955">
        <v>0</v>
      </c>
      <c r="DA955">
        <v>0</v>
      </c>
      <c r="DB955">
        <v>2</v>
      </c>
      <c r="DC955">
        <v>0</v>
      </c>
      <c r="DD955">
        <v>3</v>
      </c>
      <c r="DE955">
        <v>22</v>
      </c>
      <c r="DF955">
        <v>35</v>
      </c>
      <c r="DG955">
        <v>15</v>
      </c>
      <c r="DH955">
        <v>4</v>
      </c>
      <c r="DI955">
        <v>3</v>
      </c>
      <c r="DJ955">
        <v>3</v>
      </c>
      <c r="DK955">
        <v>1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2</v>
      </c>
      <c r="DR955">
        <v>0</v>
      </c>
      <c r="DS955">
        <v>2</v>
      </c>
      <c r="DT955">
        <v>0</v>
      </c>
      <c r="DU955">
        <v>1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1</v>
      </c>
      <c r="EH955">
        <v>0</v>
      </c>
      <c r="EI955">
        <v>0</v>
      </c>
      <c r="EJ955">
        <v>3</v>
      </c>
      <c r="EK955">
        <v>35</v>
      </c>
      <c r="EL955">
        <v>15</v>
      </c>
      <c r="EM955">
        <v>4</v>
      </c>
      <c r="EN955">
        <v>2</v>
      </c>
      <c r="EO955">
        <v>0</v>
      </c>
      <c r="EP955">
        <v>3</v>
      </c>
      <c r="EQ955">
        <v>1</v>
      </c>
      <c r="ER955">
        <v>0</v>
      </c>
      <c r="ES955">
        <v>0</v>
      </c>
      <c r="ET955">
        <v>0</v>
      </c>
      <c r="EU955">
        <v>1</v>
      </c>
      <c r="EV955">
        <v>1</v>
      </c>
      <c r="EW955">
        <v>0</v>
      </c>
      <c r="EX955">
        <v>0</v>
      </c>
      <c r="EY955">
        <v>0</v>
      </c>
      <c r="EZ955">
        <v>1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1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1</v>
      </c>
      <c r="FP955">
        <v>15</v>
      </c>
      <c r="FQ955">
        <v>50</v>
      </c>
      <c r="FR955">
        <v>24</v>
      </c>
      <c r="FS955">
        <v>10</v>
      </c>
      <c r="FT955">
        <v>3</v>
      </c>
      <c r="FU955">
        <v>0</v>
      </c>
      <c r="FV955">
        <v>0</v>
      </c>
      <c r="FW955">
        <v>1</v>
      </c>
      <c r="FX955">
        <v>0</v>
      </c>
      <c r="FY955">
        <v>4</v>
      </c>
      <c r="FZ955">
        <v>1</v>
      </c>
      <c r="GA955">
        <v>0</v>
      </c>
      <c r="GB955">
        <v>0</v>
      </c>
      <c r="GC955">
        <v>0</v>
      </c>
      <c r="GD955">
        <v>1</v>
      </c>
      <c r="GE955">
        <v>0</v>
      </c>
      <c r="GF955">
        <v>0</v>
      </c>
      <c r="GG955">
        <v>0</v>
      </c>
      <c r="GH955">
        <v>2</v>
      </c>
      <c r="GI955">
        <v>0</v>
      </c>
      <c r="GJ955">
        <v>0</v>
      </c>
      <c r="GK955">
        <v>0</v>
      </c>
      <c r="GL955">
        <v>0</v>
      </c>
      <c r="GM955">
        <v>1</v>
      </c>
      <c r="GN955">
        <v>0</v>
      </c>
      <c r="GO955">
        <v>0</v>
      </c>
      <c r="GP955">
        <v>2</v>
      </c>
      <c r="GQ955">
        <v>1</v>
      </c>
      <c r="GR955">
        <v>0</v>
      </c>
      <c r="GS955">
        <v>0</v>
      </c>
      <c r="GT955">
        <v>0</v>
      </c>
      <c r="GU955">
        <v>50</v>
      </c>
      <c r="GV955">
        <v>58</v>
      </c>
      <c r="GW955">
        <v>17</v>
      </c>
      <c r="GX955">
        <v>3</v>
      </c>
      <c r="GY955">
        <v>1</v>
      </c>
      <c r="GZ955">
        <v>4</v>
      </c>
      <c r="HA955">
        <v>5</v>
      </c>
      <c r="HB955">
        <v>3</v>
      </c>
      <c r="HC955">
        <v>9</v>
      </c>
      <c r="HD955">
        <v>1</v>
      </c>
      <c r="HE955">
        <v>1</v>
      </c>
      <c r="HF955">
        <v>0</v>
      </c>
      <c r="HG955">
        <v>3</v>
      </c>
      <c r="HH955">
        <v>0</v>
      </c>
      <c r="HI955">
        <v>0</v>
      </c>
      <c r="HJ955">
        <v>1</v>
      </c>
      <c r="HK955">
        <v>0</v>
      </c>
      <c r="HL955">
        <v>1</v>
      </c>
      <c r="HM955">
        <v>0</v>
      </c>
      <c r="HN955">
        <v>0</v>
      </c>
      <c r="HO955">
        <v>2</v>
      </c>
      <c r="HP955">
        <v>0</v>
      </c>
      <c r="HQ955">
        <v>2</v>
      </c>
      <c r="HR955">
        <v>0</v>
      </c>
      <c r="HS955">
        <v>1</v>
      </c>
      <c r="HT955">
        <v>0</v>
      </c>
      <c r="HU955">
        <v>0</v>
      </c>
      <c r="HV955">
        <v>1</v>
      </c>
      <c r="HW955">
        <v>0</v>
      </c>
      <c r="HX955">
        <v>1</v>
      </c>
      <c r="HY955">
        <v>1</v>
      </c>
      <c r="HZ955">
        <v>1</v>
      </c>
      <c r="IA955">
        <v>58</v>
      </c>
      <c r="IB955">
        <v>35</v>
      </c>
      <c r="IC955">
        <v>21</v>
      </c>
      <c r="ID955">
        <v>2</v>
      </c>
      <c r="IE955">
        <v>3</v>
      </c>
      <c r="IF955">
        <v>1</v>
      </c>
      <c r="IG955">
        <v>1</v>
      </c>
      <c r="IH955">
        <v>2</v>
      </c>
      <c r="II955">
        <v>1</v>
      </c>
      <c r="IJ955">
        <v>0</v>
      </c>
      <c r="IK955">
        <v>1</v>
      </c>
      <c r="IL955">
        <v>0</v>
      </c>
      <c r="IM955">
        <v>1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1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1</v>
      </c>
      <c r="JF955">
        <v>35</v>
      </c>
      <c r="JG955">
        <v>1</v>
      </c>
      <c r="JH955">
        <v>0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1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1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3</v>
      </c>
      <c r="KR955">
        <v>0</v>
      </c>
      <c r="KS955">
        <v>1</v>
      </c>
      <c r="KT955">
        <v>1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1</v>
      </c>
      <c r="LQ955">
        <v>0</v>
      </c>
      <c r="LR955">
        <v>0</v>
      </c>
      <c r="LS955">
        <v>0</v>
      </c>
      <c r="LT955">
        <v>3</v>
      </c>
    </row>
    <row r="956" spans="1:332">
      <c r="A956" t="s">
        <v>67</v>
      </c>
      <c r="B956" t="s">
        <v>1</v>
      </c>
      <c r="C956" t="str">
        <f>"066301"</f>
        <v>066301</v>
      </c>
      <c r="D956" t="s">
        <v>46</v>
      </c>
      <c r="E956">
        <v>174</v>
      </c>
      <c r="F956">
        <v>1563</v>
      </c>
      <c r="G956">
        <v>1201</v>
      </c>
      <c r="H956">
        <v>282</v>
      </c>
      <c r="I956">
        <v>919</v>
      </c>
      <c r="J956">
        <v>0</v>
      </c>
      <c r="K956">
        <v>9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919</v>
      </c>
      <c r="T956">
        <v>0</v>
      </c>
      <c r="U956">
        <v>0</v>
      </c>
      <c r="V956">
        <v>919</v>
      </c>
      <c r="W956">
        <v>7</v>
      </c>
      <c r="X956">
        <v>6</v>
      </c>
      <c r="Y956">
        <v>1</v>
      </c>
      <c r="Z956">
        <v>0</v>
      </c>
      <c r="AA956">
        <v>912</v>
      </c>
      <c r="AB956">
        <v>396</v>
      </c>
      <c r="AC956">
        <v>68</v>
      </c>
      <c r="AD956">
        <v>50</v>
      </c>
      <c r="AE956">
        <v>40</v>
      </c>
      <c r="AF956">
        <v>3</v>
      </c>
      <c r="AG956">
        <v>1</v>
      </c>
      <c r="AH956">
        <v>1</v>
      </c>
      <c r="AI956">
        <v>46</v>
      </c>
      <c r="AJ956">
        <v>1</v>
      </c>
      <c r="AK956">
        <v>24</v>
      </c>
      <c r="AL956">
        <v>71</v>
      </c>
      <c r="AM956">
        <v>6</v>
      </c>
      <c r="AN956">
        <v>3</v>
      </c>
      <c r="AO956">
        <v>14</v>
      </c>
      <c r="AP956">
        <v>2</v>
      </c>
      <c r="AQ956">
        <v>1</v>
      </c>
      <c r="AR956">
        <v>2</v>
      </c>
      <c r="AS956">
        <v>0</v>
      </c>
      <c r="AT956">
        <v>4</v>
      </c>
      <c r="AU956">
        <v>1</v>
      </c>
      <c r="AV956">
        <v>1</v>
      </c>
      <c r="AW956">
        <v>10</v>
      </c>
      <c r="AX956">
        <v>1</v>
      </c>
      <c r="AY956">
        <v>0</v>
      </c>
      <c r="AZ956">
        <v>2</v>
      </c>
      <c r="BA956">
        <v>0</v>
      </c>
      <c r="BB956">
        <v>0</v>
      </c>
      <c r="BC956">
        <v>1</v>
      </c>
      <c r="BD956">
        <v>0</v>
      </c>
      <c r="BE956">
        <v>0</v>
      </c>
      <c r="BF956">
        <v>43</v>
      </c>
      <c r="BG956">
        <v>396</v>
      </c>
      <c r="BH956">
        <v>197</v>
      </c>
      <c r="BI956">
        <v>111</v>
      </c>
      <c r="BJ956">
        <v>26</v>
      </c>
      <c r="BK956">
        <v>14</v>
      </c>
      <c r="BL956">
        <v>13</v>
      </c>
      <c r="BM956">
        <v>0</v>
      </c>
      <c r="BN956">
        <v>4</v>
      </c>
      <c r="BO956">
        <v>4</v>
      </c>
      <c r="BP956">
        <v>0</v>
      </c>
      <c r="BQ956">
        <v>2</v>
      </c>
      <c r="BR956">
        <v>6</v>
      </c>
      <c r="BS956">
        <v>0</v>
      </c>
      <c r="BT956">
        <v>5</v>
      </c>
      <c r="BU956">
        <v>0</v>
      </c>
      <c r="BV956">
        <v>0</v>
      </c>
      <c r="BW956">
        <v>0</v>
      </c>
      <c r="BX956">
        <v>0</v>
      </c>
      <c r="BY956">
        <v>3</v>
      </c>
      <c r="BZ956">
        <v>0</v>
      </c>
      <c r="CA956">
        <v>1</v>
      </c>
      <c r="CB956">
        <v>2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4</v>
      </c>
      <c r="CJ956">
        <v>2</v>
      </c>
      <c r="CK956">
        <v>0</v>
      </c>
      <c r="CL956">
        <v>0</v>
      </c>
      <c r="CM956">
        <v>197</v>
      </c>
      <c r="CN956">
        <v>21</v>
      </c>
      <c r="CO956">
        <v>8</v>
      </c>
      <c r="CP956">
        <v>7</v>
      </c>
      <c r="CQ956">
        <v>0</v>
      </c>
      <c r="CR956">
        <v>3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1</v>
      </c>
      <c r="CY956">
        <v>0</v>
      </c>
      <c r="CZ956">
        <v>0</v>
      </c>
      <c r="DA956">
        <v>0</v>
      </c>
      <c r="DB956">
        <v>0</v>
      </c>
      <c r="DC956">
        <v>1</v>
      </c>
      <c r="DD956">
        <v>1</v>
      </c>
      <c r="DE956">
        <v>21</v>
      </c>
      <c r="DF956">
        <v>49</v>
      </c>
      <c r="DG956">
        <v>29</v>
      </c>
      <c r="DH956">
        <v>3</v>
      </c>
      <c r="DI956">
        <v>6</v>
      </c>
      <c r="DJ956">
        <v>2</v>
      </c>
      <c r="DK956">
        <v>1</v>
      </c>
      <c r="DL956">
        <v>0</v>
      </c>
      <c r="DM956">
        <v>1</v>
      </c>
      <c r="DN956">
        <v>1</v>
      </c>
      <c r="DO956">
        <v>0</v>
      </c>
      <c r="DP956">
        <v>0</v>
      </c>
      <c r="DQ956">
        <v>0</v>
      </c>
      <c r="DR956">
        <v>0</v>
      </c>
      <c r="DS956">
        <v>1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5</v>
      </c>
      <c r="EJ956">
        <v>0</v>
      </c>
      <c r="EK956">
        <v>49</v>
      </c>
      <c r="EL956">
        <v>23</v>
      </c>
      <c r="EM956">
        <v>10</v>
      </c>
      <c r="EN956">
        <v>2</v>
      </c>
      <c r="EO956">
        <v>2</v>
      </c>
      <c r="EP956">
        <v>2</v>
      </c>
      <c r="EQ956">
        <v>0</v>
      </c>
      <c r="ER956">
        <v>2</v>
      </c>
      <c r="ES956">
        <v>0</v>
      </c>
      <c r="ET956">
        <v>2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1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2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23</v>
      </c>
      <c r="FQ956">
        <v>70</v>
      </c>
      <c r="FR956">
        <v>52</v>
      </c>
      <c r="FS956">
        <v>6</v>
      </c>
      <c r="FT956">
        <v>3</v>
      </c>
      <c r="FU956">
        <v>0</v>
      </c>
      <c r="FV956">
        <v>0</v>
      </c>
      <c r="FW956">
        <v>0</v>
      </c>
      <c r="FX956">
        <v>4</v>
      </c>
      <c r="FY956">
        <v>0</v>
      </c>
      <c r="FZ956">
        <v>0</v>
      </c>
      <c r="GA956">
        <v>0</v>
      </c>
      <c r="GB956">
        <v>0</v>
      </c>
      <c r="GC956">
        <v>0</v>
      </c>
      <c r="GD956">
        <v>1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0</v>
      </c>
      <c r="GM956">
        <v>0</v>
      </c>
      <c r="GN956">
        <v>0</v>
      </c>
      <c r="GO956">
        <v>0</v>
      </c>
      <c r="GP956">
        <v>1</v>
      </c>
      <c r="GQ956">
        <v>0</v>
      </c>
      <c r="GR956">
        <v>0</v>
      </c>
      <c r="GS956">
        <v>0</v>
      </c>
      <c r="GT956">
        <v>3</v>
      </c>
      <c r="GU956">
        <v>70</v>
      </c>
      <c r="GV956">
        <v>85</v>
      </c>
      <c r="GW956">
        <v>26</v>
      </c>
      <c r="GX956">
        <v>6</v>
      </c>
      <c r="GY956">
        <v>1</v>
      </c>
      <c r="GZ956">
        <v>7</v>
      </c>
      <c r="HA956">
        <v>5</v>
      </c>
      <c r="HB956">
        <v>3</v>
      </c>
      <c r="HC956">
        <v>9</v>
      </c>
      <c r="HD956">
        <v>0</v>
      </c>
      <c r="HE956">
        <v>1</v>
      </c>
      <c r="HF956">
        <v>0</v>
      </c>
      <c r="HG956">
        <v>4</v>
      </c>
      <c r="HH956">
        <v>1</v>
      </c>
      <c r="HI956">
        <v>0</v>
      </c>
      <c r="HJ956">
        <v>2</v>
      </c>
      <c r="HK956">
        <v>2</v>
      </c>
      <c r="HL956">
        <v>2</v>
      </c>
      <c r="HM956">
        <v>0</v>
      </c>
      <c r="HN956">
        <v>1</v>
      </c>
      <c r="HO956">
        <v>1</v>
      </c>
      <c r="HP956">
        <v>2</v>
      </c>
      <c r="HQ956">
        <v>1</v>
      </c>
      <c r="HR956">
        <v>3</v>
      </c>
      <c r="HS956">
        <v>0</v>
      </c>
      <c r="HT956">
        <v>0</v>
      </c>
      <c r="HU956">
        <v>2</v>
      </c>
      <c r="HV956">
        <v>3</v>
      </c>
      <c r="HW956">
        <v>1</v>
      </c>
      <c r="HX956">
        <v>0</v>
      </c>
      <c r="HY956">
        <v>0</v>
      </c>
      <c r="HZ956">
        <v>2</v>
      </c>
      <c r="IA956">
        <v>85</v>
      </c>
      <c r="IB956">
        <v>70</v>
      </c>
      <c r="IC956">
        <v>36</v>
      </c>
      <c r="ID956">
        <v>6</v>
      </c>
      <c r="IE956">
        <v>7</v>
      </c>
      <c r="IF956">
        <v>3</v>
      </c>
      <c r="IG956">
        <v>2</v>
      </c>
      <c r="IH956">
        <v>1</v>
      </c>
      <c r="II956">
        <v>5</v>
      </c>
      <c r="IJ956">
        <v>0</v>
      </c>
      <c r="IK956">
        <v>1</v>
      </c>
      <c r="IL956">
        <v>3</v>
      </c>
      <c r="IM956">
        <v>1</v>
      </c>
      <c r="IN956">
        <v>0</v>
      </c>
      <c r="IO956">
        <v>0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1</v>
      </c>
      <c r="IW956">
        <v>0</v>
      </c>
      <c r="IX956">
        <v>0</v>
      </c>
      <c r="IY956">
        <v>0</v>
      </c>
      <c r="IZ956">
        <v>0</v>
      </c>
      <c r="JA956">
        <v>1</v>
      </c>
      <c r="JB956">
        <v>1</v>
      </c>
      <c r="JC956">
        <v>0</v>
      </c>
      <c r="JD956">
        <v>0</v>
      </c>
      <c r="JE956">
        <v>2</v>
      </c>
      <c r="JF956">
        <v>70</v>
      </c>
      <c r="JG956">
        <v>0</v>
      </c>
      <c r="JH956">
        <v>0</v>
      </c>
      <c r="JI956">
        <v>0</v>
      </c>
      <c r="JJ956">
        <v>0</v>
      </c>
      <c r="JK956">
        <v>0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1</v>
      </c>
      <c r="KR956">
        <v>0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1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1</v>
      </c>
    </row>
    <row r="957" spans="1:332">
      <c r="A957" t="s">
        <v>66</v>
      </c>
      <c r="B957" t="s">
        <v>1</v>
      </c>
      <c r="C957" t="str">
        <f>"066301"</f>
        <v>066301</v>
      </c>
      <c r="D957" t="s">
        <v>65</v>
      </c>
      <c r="E957">
        <v>175</v>
      </c>
      <c r="F957">
        <v>1043</v>
      </c>
      <c r="G957">
        <v>800</v>
      </c>
      <c r="H957">
        <v>141</v>
      </c>
      <c r="I957">
        <v>659</v>
      </c>
      <c r="J957">
        <v>0</v>
      </c>
      <c r="K957">
        <v>8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659</v>
      </c>
      <c r="T957">
        <v>0</v>
      </c>
      <c r="U957">
        <v>0</v>
      </c>
      <c r="V957">
        <v>659</v>
      </c>
      <c r="W957">
        <v>14</v>
      </c>
      <c r="X957">
        <v>6</v>
      </c>
      <c r="Y957">
        <v>2</v>
      </c>
      <c r="Z957">
        <v>0</v>
      </c>
      <c r="AA957">
        <v>645</v>
      </c>
      <c r="AB957">
        <v>280</v>
      </c>
      <c r="AC957">
        <v>31</v>
      </c>
      <c r="AD957">
        <v>49</v>
      </c>
      <c r="AE957">
        <v>31</v>
      </c>
      <c r="AF957">
        <v>1</v>
      </c>
      <c r="AG957">
        <v>2</v>
      </c>
      <c r="AH957">
        <v>0</v>
      </c>
      <c r="AI957">
        <v>28</v>
      </c>
      <c r="AJ957">
        <v>0</v>
      </c>
      <c r="AK957">
        <v>10</v>
      </c>
      <c r="AL957">
        <v>53</v>
      </c>
      <c r="AM957">
        <v>2</v>
      </c>
      <c r="AN957">
        <v>4</v>
      </c>
      <c r="AO957">
        <v>25</v>
      </c>
      <c r="AP957">
        <v>1</v>
      </c>
      <c r="AQ957">
        <v>1</v>
      </c>
      <c r="AR957">
        <v>7</v>
      </c>
      <c r="AS957">
        <v>0</v>
      </c>
      <c r="AT957">
        <v>6</v>
      </c>
      <c r="AU957">
        <v>0</v>
      </c>
      <c r="AV957">
        <v>0</v>
      </c>
      <c r="AW957">
        <v>1</v>
      </c>
      <c r="AX957">
        <v>1</v>
      </c>
      <c r="AY957">
        <v>0</v>
      </c>
      <c r="AZ957">
        <v>2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25</v>
      </c>
      <c r="BG957">
        <v>280</v>
      </c>
      <c r="BH957">
        <v>141</v>
      </c>
      <c r="BI957">
        <v>80</v>
      </c>
      <c r="BJ957">
        <v>16</v>
      </c>
      <c r="BK957">
        <v>7</v>
      </c>
      <c r="BL957">
        <v>11</v>
      </c>
      <c r="BM957">
        <v>0</v>
      </c>
      <c r="BN957">
        <v>11</v>
      </c>
      <c r="BO957">
        <v>2</v>
      </c>
      <c r="BP957">
        <v>0</v>
      </c>
      <c r="BQ957">
        <v>0</v>
      </c>
      <c r="BR957">
        <v>1</v>
      </c>
      <c r="BS957">
        <v>0</v>
      </c>
      <c r="BT957">
        <v>3</v>
      </c>
      <c r="BU957">
        <v>1</v>
      </c>
      <c r="BV957">
        <v>1</v>
      </c>
      <c r="BW957">
        <v>0</v>
      </c>
      <c r="BX957">
        <v>3</v>
      </c>
      <c r="BY957">
        <v>1</v>
      </c>
      <c r="BZ957">
        <v>0</v>
      </c>
      <c r="CA957">
        <v>0</v>
      </c>
      <c r="CB957">
        <v>0</v>
      </c>
      <c r="CC957">
        <v>1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2</v>
      </c>
      <c r="CJ957">
        <v>0</v>
      </c>
      <c r="CK957">
        <v>0</v>
      </c>
      <c r="CL957">
        <v>1</v>
      </c>
      <c r="CM957">
        <v>141</v>
      </c>
      <c r="CN957">
        <v>15</v>
      </c>
      <c r="CO957">
        <v>8</v>
      </c>
      <c r="CP957">
        <v>3</v>
      </c>
      <c r="CQ957">
        <v>0</v>
      </c>
      <c r="CR957">
        <v>1</v>
      </c>
      <c r="CS957">
        <v>0</v>
      </c>
      <c r="CT957">
        <v>1</v>
      </c>
      <c r="CU957">
        <v>0</v>
      </c>
      <c r="CV957">
        <v>0</v>
      </c>
      <c r="CW957">
        <v>2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15</v>
      </c>
      <c r="DF957">
        <v>35</v>
      </c>
      <c r="DG957">
        <v>21</v>
      </c>
      <c r="DH957">
        <v>1</v>
      </c>
      <c r="DI957">
        <v>7</v>
      </c>
      <c r="DJ957">
        <v>2</v>
      </c>
      <c r="DK957">
        <v>1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1</v>
      </c>
      <c r="DX957">
        <v>0</v>
      </c>
      <c r="DY957">
        <v>0</v>
      </c>
      <c r="DZ957">
        <v>0</v>
      </c>
      <c r="EA957">
        <v>0</v>
      </c>
      <c r="EB957">
        <v>1</v>
      </c>
      <c r="EC957">
        <v>0</v>
      </c>
      <c r="ED957">
        <v>0</v>
      </c>
      <c r="EE957">
        <v>1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35</v>
      </c>
      <c r="EL957">
        <v>23</v>
      </c>
      <c r="EM957">
        <v>8</v>
      </c>
      <c r="EN957">
        <v>4</v>
      </c>
      <c r="EO957">
        <v>0</v>
      </c>
      <c r="EP957">
        <v>3</v>
      </c>
      <c r="EQ957">
        <v>0</v>
      </c>
      <c r="ER957">
        <v>1</v>
      </c>
      <c r="ES957">
        <v>0</v>
      </c>
      <c r="ET957">
        <v>0</v>
      </c>
      <c r="EU957">
        <v>0</v>
      </c>
      <c r="EV957">
        <v>1</v>
      </c>
      <c r="EW957">
        <v>1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4</v>
      </c>
      <c r="FH957">
        <v>1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23</v>
      </c>
      <c r="FQ957">
        <v>34</v>
      </c>
      <c r="FR957">
        <v>20</v>
      </c>
      <c r="FS957">
        <v>6</v>
      </c>
      <c r="FT957">
        <v>0</v>
      </c>
      <c r="FU957">
        <v>2</v>
      </c>
      <c r="FV957">
        <v>0</v>
      </c>
      <c r="FW957">
        <v>0</v>
      </c>
      <c r="FX957">
        <v>3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1</v>
      </c>
      <c r="GQ957">
        <v>0</v>
      </c>
      <c r="GR957">
        <v>0</v>
      </c>
      <c r="GS957">
        <v>0</v>
      </c>
      <c r="GT957">
        <v>2</v>
      </c>
      <c r="GU957">
        <v>34</v>
      </c>
      <c r="GV957">
        <v>68</v>
      </c>
      <c r="GW957">
        <v>25</v>
      </c>
      <c r="GX957">
        <v>4</v>
      </c>
      <c r="GY957">
        <v>3</v>
      </c>
      <c r="GZ957">
        <v>2</v>
      </c>
      <c r="HA957">
        <v>0</v>
      </c>
      <c r="HB957">
        <v>0</v>
      </c>
      <c r="HC957">
        <v>15</v>
      </c>
      <c r="HD957">
        <v>1</v>
      </c>
      <c r="HE957">
        <v>1</v>
      </c>
      <c r="HF957">
        <v>1</v>
      </c>
      <c r="HG957">
        <v>3</v>
      </c>
      <c r="HH957">
        <v>0</v>
      </c>
      <c r="HI957">
        <v>0</v>
      </c>
      <c r="HJ957">
        <v>2</v>
      </c>
      <c r="HK957">
        <v>0</v>
      </c>
      <c r="HL957">
        <v>0</v>
      </c>
      <c r="HM957">
        <v>2</v>
      </c>
      <c r="HN957">
        <v>0</v>
      </c>
      <c r="HO957">
        <v>1</v>
      </c>
      <c r="HP957">
        <v>0</v>
      </c>
      <c r="HQ957">
        <v>3</v>
      </c>
      <c r="HR957">
        <v>0</v>
      </c>
      <c r="HS957">
        <v>0</v>
      </c>
      <c r="HT957">
        <v>0</v>
      </c>
      <c r="HU957">
        <v>0</v>
      </c>
      <c r="HV957">
        <v>0</v>
      </c>
      <c r="HW957">
        <v>1</v>
      </c>
      <c r="HX957">
        <v>1</v>
      </c>
      <c r="HY957">
        <v>0</v>
      </c>
      <c r="HZ957">
        <v>3</v>
      </c>
      <c r="IA957">
        <v>68</v>
      </c>
      <c r="IB957">
        <v>46</v>
      </c>
      <c r="IC957">
        <v>26</v>
      </c>
      <c r="ID957">
        <v>4</v>
      </c>
      <c r="IE957">
        <v>2</v>
      </c>
      <c r="IF957">
        <v>1</v>
      </c>
      <c r="IG957">
        <v>10</v>
      </c>
      <c r="IH957">
        <v>0</v>
      </c>
      <c r="II957">
        <v>0</v>
      </c>
      <c r="IJ957">
        <v>2</v>
      </c>
      <c r="IK957">
        <v>0</v>
      </c>
      <c r="IL957">
        <v>1</v>
      </c>
      <c r="IM957">
        <v>0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0</v>
      </c>
      <c r="JF957">
        <v>46</v>
      </c>
      <c r="JG957">
        <v>1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1</v>
      </c>
      <c r="JU957">
        <v>0</v>
      </c>
      <c r="JV957">
        <v>0</v>
      </c>
      <c r="JW957">
        <v>0</v>
      </c>
      <c r="JX957">
        <v>1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2</v>
      </c>
      <c r="KR957">
        <v>0</v>
      </c>
      <c r="KS957">
        <v>0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0</v>
      </c>
      <c r="LP957">
        <v>0</v>
      </c>
      <c r="LQ957">
        <v>0</v>
      </c>
      <c r="LR957">
        <v>0</v>
      </c>
      <c r="LS957">
        <v>2</v>
      </c>
      <c r="LT957">
        <v>2</v>
      </c>
    </row>
    <row r="958" spans="1:332">
      <c r="A958" t="s">
        <v>64</v>
      </c>
      <c r="B958" t="s">
        <v>1</v>
      </c>
      <c r="C958" t="str">
        <f>"066301"</f>
        <v>066301</v>
      </c>
      <c r="D958" t="s">
        <v>63</v>
      </c>
      <c r="E958">
        <v>176</v>
      </c>
      <c r="F958">
        <v>2060</v>
      </c>
      <c r="G958">
        <v>1570</v>
      </c>
      <c r="H958">
        <v>379</v>
      </c>
      <c r="I958">
        <v>1191</v>
      </c>
      <c r="J958">
        <v>0</v>
      </c>
      <c r="K958">
        <v>5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1191</v>
      </c>
      <c r="T958">
        <v>0</v>
      </c>
      <c r="U958">
        <v>0</v>
      </c>
      <c r="V958">
        <v>1191</v>
      </c>
      <c r="W958">
        <v>4</v>
      </c>
      <c r="X958">
        <v>1</v>
      </c>
      <c r="Y958">
        <v>1</v>
      </c>
      <c r="Z958">
        <v>0</v>
      </c>
      <c r="AA958">
        <v>1187</v>
      </c>
      <c r="AB958">
        <v>507</v>
      </c>
      <c r="AC958">
        <v>90</v>
      </c>
      <c r="AD958">
        <v>50</v>
      </c>
      <c r="AE958">
        <v>60</v>
      </c>
      <c r="AF958">
        <v>2</v>
      </c>
      <c r="AG958">
        <v>3</v>
      </c>
      <c r="AH958">
        <v>1</v>
      </c>
      <c r="AI958">
        <v>51</v>
      </c>
      <c r="AJ958">
        <v>1</v>
      </c>
      <c r="AK958">
        <v>17</v>
      </c>
      <c r="AL958">
        <v>72</v>
      </c>
      <c r="AM958">
        <v>10</v>
      </c>
      <c r="AN958">
        <v>9</v>
      </c>
      <c r="AO958">
        <v>77</v>
      </c>
      <c r="AP958">
        <v>5</v>
      </c>
      <c r="AQ958">
        <v>0</v>
      </c>
      <c r="AR958">
        <v>6</v>
      </c>
      <c r="AS958">
        <v>1</v>
      </c>
      <c r="AT958">
        <v>3</v>
      </c>
      <c r="AU958">
        <v>1</v>
      </c>
      <c r="AV958">
        <v>1</v>
      </c>
      <c r="AW958">
        <v>6</v>
      </c>
      <c r="AX958">
        <v>2</v>
      </c>
      <c r="AY958">
        <v>0</v>
      </c>
      <c r="AZ958">
        <v>0</v>
      </c>
      <c r="BA958">
        <v>0</v>
      </c>
      <c r="BB958">
        <v>1</v>
      </c>
      <c r="BC958">
        <v>0</v>
      </c>
      <c r="BD958">
        <v>0</v>
      </c>
      <c r="BE958">
        <v>2</v>
      </c>
      <c r="BF958">
        <v>36</v>
      </c>
      <c r="BG958">
        <v>507</v>
      </c>
      <c r="BH958">
        <v>252</v>
      </c>
      <c r="BI958">
        <v>152</v>
      </c>
      <c r="BJ958">
        <v>31</v>
      </c>
      <c r="BK958">
        <v>21</v>
      </c>
      <c r="BL958">
        <v>16</v>
      </c>
      <c r="BM958">
        <v>0</v>
      </c>
      <c r="BN958">
        <v>11</v>
      </c>
      <c r="BO958">
        <v>4</v>
      </c>
      <c r="BP958">
        <v>1</v>
      </c>
      <c r="BQ958">
        <v>1</v>
      </c>
      <c r="BR958">
        <v>2</v>
      </c>
      <c r="BS958">
        <v>1</v>
      </c>
      <c r="BT958">
        <v>5</v>
      </c>
      <c r="BU958">
        <v>0</v>
      </c>
      <c r="BV958">
        <v>0</v>
      </c>
      <c r="BW958">
        <v>0</v>
      </c>
      <c r="BX958">
        <v>0</v>
      </c>
      <c r="BY958">
        <v>4</v>
      </c>
      <c r="BZ958">
        <v>0</v>
      </c>
      <c r="CA958">
        <v>0</v>
      </c>
      <c r="CB958">
        <v>0</v>
      </c>
      <c r="CC958">
        <v>0</v>
      </c>
      <c r="CD958">
        <v>1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2</v>
      </c>
      <c r="CK958">
        <v>0</v>
      </c>
      <c r="CL958">
        <v>0</v>
      </c>
      <c r="CM958">
        <v>252</v>
      </c>
      <c r="CN958">
        <v>34</v>
      </c>
      <c r="CO958">
        <v>22</v>
      </c>
      <c r="CP958">
        <v>2</v>
      </c>
      <c r="CQ958">
        <v>0</v>
      </c>
      <c r="CR958">
        <v>0</v>
      </c>
      <c r="CS958">
        <v>0</v>
      </c>
      <c r="CT958">
        <v>1</v>
      </c>
      <c r="CU958">
        <v>0</v>
      </c>
      <c r="CV958">
        <v>2</v>
      </c>
      <c r="CW958">
        <v>1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6</v>
      </c>
      <c r="DE958">
        <v>34</v>
      </c>
      <c r="DF958">
        <v>75</v>
      </c>
      <c r="DG958">
        <v>48</v>
      </c>
      <c r="DH958">
        <v>6</v>
      </c>
      <c r="DI958">
        <v>7</v>
      </c>
      <c r="DJ958">
        <v>2</v>
      </c>
      <c r="DK958">
        <v>2</v>
      </c>
      <c r="DL958">
        <v>1</v>
      </c>
      <c r="DM958">
        <v>1</v>
      </c>
      <c r="DN958">
        <v>0</v>
      </c>
      <c r="DO958">
        <v>0</v>
      </c>
      <c r="DP958">
        <v>0</v>
      </c>
      <c r="DQ958">
        <v>1</v>
      </c>
      <c r="DR958">
        <v>0</v>
      </c>
      <c r="DS958">
        <v>1</v>
      </c>
      <c r="DT958">
        <v>1</v>
      </c>
      <c r="DU958">
        <v>0</v>
      </c>
      <c r="DV958">
        <v>0</v>
      </c>
      <c r="DW958">
        <v>1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1</v>
      </c>
      <c r="EE958">
        <v>0</v>
      </c>
      <c r="EF958">
        <v>0</v>
      </c>
      <c r="EG958">
        <v>0</v>
      </c>
      <c r="EH958">
        <v>1</v>
      </c>
      <c r="EI958">
        <v>0</v>
      </c>
      <c r="EJ958">
        <v>2</v>
      </c>
      <c r="EK958">
        <v>75</v>
      </c>
      <c r="EL958">
        <v>31</v>
      </c>
      <c r="EM958">
        <v>12</v>
      </c>
      <c r="EN958">
        <v>5</v>
      </c>
      <c r="EO958">
        <v>2</v>
      </c>
      <c r="EP958">
        <v>1</v>
      </c>
      <c r="EQ958">
        <v>0</v>
      </c>
      <c r="ER958">
        <v>1</v>
      </c>
      <c r="ES958">
        <v>1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1</v>
      </c>
      <c r="FG958">
        <v>5</v>
      </c>
      <c r="FH958">
        <v>0</v>
      </c>
      <c r="FI958">
        <v>1</v>
      </c>
      <c r="FJ958">
        <v>0</v>
      </c>
      <c r="FK958">
        <v>1</v>
      </c>
      <c r="FL958">
        <v>0</v>
      </c>
      <c r="FM958">
        <v>0</v>
      </c>
      <c r="FN958">
        <v>0</v>
      </c>
      <c r="FO958">
        <v>1</v>
      </c>
      <c r="FP958">
        <v>31</v>
      </c>
      <c r="FQ958">
        <v>79</v>
      </c>
      <c r="FR958">
        <v>54</v>
      </c>
      <c r="FS958">
        <v>12</v>
      </c>
      <c r="FT958">
        <v>2</v>
      </c>
      <c r="FU958">
        <v>2</v>
      </c>
      <c r="FV958">
        <v>0</v>
      </c>
      <c r="FW958">
        <v>1</v>
      </c>
      <c r="FX958">
        <v>2</v>
      </c>
      <c r="FY958">
        <v>1</v>
      </c>
      <c r="FZ958">
        <v>0</v>
      </c>
      <c r="GA958">
        <v>0</v>
      </c>
      <c r="GB958">
        <v>0</v>
      </c>
      <c r="GC958">
        <v>0</v>
      </c>
      <c r="GD958">
        <v>0</v>
      </c>
      <c r="GE958">
        <v>0</v>
      </c>
      <c r="GF958">
        <v>0</v>
      </c>
      <c r="GG958">
        <v>1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3</v>
      </c>
      <c r="GN958">
        <v>1</v>
      </c>
      <c r="GO958">
        <v>0</v>
      </c>
      <c r="GP958">
        <v>0</v>
      </c>
      <c r="GQ958">
        <v>0</v>
      </c>
      <c r="GR958">
        <v>0</v>
      </c>
      <c r="GS958">
        <v>0</v>
      </c>
      <c r="GT958">
        <v>0</v>
      </c>
      <c r="GU958">
        <v>79</v>
      </c>
      <c r="GV958">
        <v>116</v>
      </c>
      <c r="GW958">
        <v>42</v>
      </c>
      <c r="GX958">
        <v>8</v>
      </c>
      <c r="GY958">
        <v>4</v>
      </c>
      <c r="GZ958">
        <v>5</v>
      </c>
      <c r="HA958">
        <v>6</v>
      </c>
      <c r="HB958">
        <v>4</v>
      </c>
      <c r="HC958">
        <v>12</v>
      </c>
      <c r="HD958">
        <v>5</v>
      </c>
      <c r="HE958">
        <v>3</v>
      </c>
      <c r="HF958">
        <v>3</v>
      </c>
      <c r="HG958">
        <v>2</v>
      </c>
      <c r="HH958">
        <v>3</v>
      </c>
      <c r="HI958">
        <v>1</v>
      </c>
      <c r="HJ958">
        <v>0</v>
      </c>
      <c r="HK958">
        <v>0</v>
      </c>
      <c r="HL958">
        <v>0</v>
      </c>
      <c r="HM958">
        <v>1</v>
      </c>
      <c r="HN958">
        <v>1</v>
      </c>
      <c r="HO958">
        <v>2</v>
      </c>
      <c r="HP958">
        <v>2</v>
      </c>
      <c r="HQ958">
        <v>1</v>
      </c>
      <c r="HR958">
        <v>3</v>
      </c>
      <c r="HS958">
        <v>0</v>
      </c>
      <c r="HT958">
        <v>0</v>
      </c>
      <c r="HU958">
        <v>2</v>
      </c>
      <c r="HV958">
        <v>1</v>
      </c>
      <c r="HW958">
        <v>1</v>
      </c>
      <c r="HX958">
        <v>2</v>
      </c>
      <c r="HY958">
        <v>0</v>
      </c>
      <c r="HZ958">
        <v>2</v>
      </c>
      <c r="IA958">
        <v>116</v>
      </c>
      <c r="IB958">
        <v>89</v>
      </c>
      <c r="IC958">
        <v>59</v>
      </c>
      <c r="ID958">
        <v>3</v>
      </c>
      <c r="IE958">
        <v>9</v>
      </c>
      <c r="IF958">
        <v>0</v>
      </c>
      <c r="IG958">
        <v>2</v>
      </c>
      <c r="IH958">
        <v>0</v>
      </c>
      <c r="II958">
        <v>2</v>
      </c>
      <c r="IJ958">
        <v>2</v>
      </c>
      <c r="IK958">
        <v>1</v>
      </c>
      <c r="IL958">
        <v>1</v>
      </c>
      <c r="IM958">
        <v>1</v>
      </c>
      <c r="IN958">
        <v>0</v>
      </c>
      <c r="IO958">
        <v>0</v>
      </c>
      <c r="IP958">
        <v>0</v>
      </c>
      <c r="IQ958">
        <v>0</v>
      </c>
      <c r="IR958">
        <v>0</v>
      </c>
      <c r="IS958">
        <v>2</v>
      </c>
      <c r="IT958">
        <v>1</v>
      </c>
      <c r="IU958">
        <v>0</v>
      </c>
      <c r="IV958">
        <v>1</v>
      </c>
      <c r="IW958">
        <v>1</v>
      </c>
      <c r="IX958">
        <v>0</v>
      </c>
      <c r="IY958">
        <v>0</v>
      </c>
      <c r="IZ958">
        <v>2</v>
      </c>
      <c r="JA958">
        <v>1</v>
      </c>
      <c r="JB958">
        <v>0</v>
      </c>
      <c r="JC958">
        <v>0</v>
      </c>
      <c r="JD958">
        <v>0</v>
      </c>
      <c r="JE958">
        <v>1</v>
      </c>
      <c r="JF958">
        <v>89</v>
      </c>
      <c r="JG958">
        <v>1</v>
      </c>
      <c r="JH958">
        <v>0</v>
      </c>
      <c r="JI958">
        <v>0</v>
      </c>
      <c r="JJ958">
        <v>0</v>
      </c>
      <c r="JK958">
        <v>0</v>
      </c>
      <c r="JL958">
        <v>0</v>
      </c>
      <c r="JM958">
        <v>0</v>
      </c>
      <c r="JN958">
        <v>0</v>
      </c>
      <c r="JO958">
        <v>0</v>
      </c>
      <c r="JP958">
        <v>0</v>
      </c>
      <c r="JQ958">
        <v>0</v>
      </c>
      <c r="JR958">
        <v>1</v>
      </c>
      <c r="JS958">
        <v>0</v>
      </c>
      <c r="JT958">
        <v>0</v>
      </c>
      <c r="JU958">
        <v>0</v>
      </c>
      <c r="JV958">
        <v>0</v>
      </c>
      <c r="JW958">
        <v>0</v>
      </c>
      <c r="JX958">
        <v>1</v>
      </c>
      <c r="JY958">
        <v>0</v>
      </c>
      <c r="JZ958">
        <v>0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0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3</v>
      </c>
      <c r="KR958">
        <v>2</v>
      </c>
      <c r="KS958">
        <v>0</v>
      </c>
      <c r="KT958">
        <v>0</v>
      </c>
      <c r="KU958">
        <v>1</v>
      </c>
      <c r="KV958">
        <v>0</v>
      </c>
      <c r="KW958">
        <v>0</v>
      </c>
      <c r="KX958">
        <v>0</v>
      </c>
      <c r="KY958">
        <v>0</v>
      </c>
      <c r="KZ958">
        <v>0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0</v>
      </c>
      <c r="LP958">
        <v>0</v>
      </c>
      <c r="LQ958">
        <v>0</v>
      </c>
      <c r="LR958">
        <v>0</v>
      </c>
      <c r="LS958">
        <v>0</v>
      </c>
      <c r="LT958">
        <v>3</v>
      </c>
    </row>
    <row r="959" spans="1:332">
      <c r="A959" t="s">
        <v>62</v>
      </c>
      <c r="B959" t="s">
        <v>1</v>
      </c>
      <c r="C959" t="str">
        <f>"066301"</f>
        <v>066301</v>
      </c>
      <c r="D959" t="s">
        <v>61</v>
      </c>
      <c r="E959">
        <v>177</v>
      </c>
      <c r="F959">
        <v>385</v>
      </c>
      <c r="G959">
        <v>300</v>
      </c>
      <c r="H959">
        <v>105</v>
      </c>
      <c r="I959">
        <v>195</v>
      </c>
      <c r="J959">
        <v>0</v>
      </c>
      <c r="K959">
        <v>3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195</v>
      </c>
      <c r="T959">
        <v>0</v>
      </c>
      <c r="U959">
        <v>0</v>
      </c>
      <c r="V959">
        <v>195</v>
      </c>
      <c r="W959">
        <v>3</v>
      </c>
      <c r="X959">
        <v>2</v>
      </c>
      <c r="Y959">
        <v>1</v>
      </c>
      <c r="Z959">
        <v>0</v>
      </c>
      <c r="AA959">
        <v>192</v>
      </c>
      <c r="AB959">
        <v>66</v>
      </c>
      <c r="AC959">
        <v>18</v>
      </c>
      <c r="AD959">
        <v>12</v>
      </c>
      <c r="AE959">
        <v>6</v>
      </c>
      <c r="AF959">
        <v>1</v>
      </c>
      <c r="AG959">
        <v>0</v>
      </c>
      <c r="AH959">
        <v>1</v>
      </c>
      <c r="AI959">
        <v>11</v>
      </c>
      <c r="AJ959">
        <v>0</v>
      </c>
      <c r="AK959">
        <v>2</v>
      </c>
      <c r="AL959">
        <v>5</v>
      </c>
      <c r="AM959">
        <v>0</v>
      </c>
      <c r="AN959">
        <v>0</v>
      </c>
      <c r="AO959">
        <v>3</v>
      </c>
      <c r="AP959">
        <v>0</v>
      </c>
      <c r="AQ959">
        <v>0</v>
      </c>
      <c r="AR959">
        <v>1</v>
      </c>
      <c r="AS959">
        <v>1</v>
      </c>
      <c r="AT959">
        <v>0</v>
      </c>
      <c r="AU959">
        <v>0</v>
      </c>
      <c r="AV959">
        <v>1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4</v>
      </c>
      <c r="BG959">
        <v>66</v>
      </c>
      <c r="BH959">
        <v>39</v>
      </c>
      <c r="BI959">
        <v>22</v>
      </c>
      <c r="BJ959">
        <v>4</v>
      </c>
      <c r="BK959">
        <v>2</v>
      </c>
      <c r="BL959">
        <v>2</v>
      </c>
      <c r="BM959">
        <v>0</v>
      </c>
      <c r="BN959">
        <v>4</v>
      </c>
      <c r="BO959">
        <v>1</v>
      </c>
      <c r="BP959">
        <v>0</v>
      </c>
      <c r="BQ959">
        <v>0</v>
      </c>
      <c r="BR959">
        <v>1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1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2</v>
      </c>
      <c r="CJ959">
        <v>0</v>
      </c>
      <c r="CK959">
        <v>0</v>
      </c>
      <c r="CL959">
        <v>0</v>
      </c>
      <c r="CM959">
        <v>39</v>
      </c>
      <c r="CN959">
        <v>5</v>
      </c>
      <c r="CO959">
        <v>4</v>
      </c>
      <c r="CP959">
        <v>1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5</v>
      </c>
      <c r="DF959">
        <v>13</v>
      </c>
      <c r="DG959">
        <v>3</v>
      </c>
      <c r="DH959">
        <v>2</v>
      </c>
      <c r="DI959">
        <v>1</v>
      </c>
      <c r="DJ959">
        <v>6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0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1</v>
      </c>
      <c r="EK959">
        <v>13</v>
      </c>
      <c r="EL959">
        <v>3</v>
      </c>
      <c r="EM959">
        <v>1</v>
      </c>
      <c r="EN959">
        <v>0</v>
      </c>
      <c r="EO959">
        <v>0</v>
      </c>
      <c r="EP959">
        <v>0</v>
      </c>
      <c r="EQ959">
        <v>0</v>
      </c>
      <c r="ER959">
        <v>0</v>
      </c>
      <c r="ES959">
        <v>0</v>
      </c>
      <c r="ET959">
        <v>2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3</v>
      </c>
      <c r="FQ959">
        <v>27</v>
      </c>
      <c r="FR959">
        <v>16</v>
      </c>
      <c r="FS959">
        <v>2</v>
      </c>
      <c r="FT959">
        <v>1</v>
      </c>
      <c r="FU959">
        <v>0</v>
      </c>
      <c r="FV959">
        <v>0</v>
      </c>
      <c r="FW959">
        <v>0</v>
      </c>
      <c r="FX959">
        <v>2</v>
      </c>
      <c r="FY959">
        <v>0</v>
      </c>
      <c r="FZ959">
        <v>0</v>
      </c>
      <c r="GA959">
        <v>0</v>
      </c>
      <c r="GB959">
        <v>0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K959">
        <v>1</v>
      </c>
      <c r="GL959">
        <v>1</v>
      </c>
      <c r="GM959">
        <v>0</v>
      </c>
      <c r="GN959">
        <v>0</v>
      </c>
      <c r="GO959">
        <v>0</v>
      </c>
      <c r="GP959">
        <v>0</v>
      </c>
      <c r="GQ959">
        <v>1</v>
      </c>
      <c r="GR959">
        <v>0</v>
      </c>
      <c r="GS959">
        <v>1</v>
      </c>
      <c r="GT959">
        <v>2</v>
      </c>
      <c r="GU959">
        <v>27</v>
      </c>
      <c r="GV959">
        <v>26</v>
      </c>
      <c r="GW959">
        <v>9</v>
      </c>
      <c r="GX959">
        <v>2</v>
      </c>
      <c r="GY959">
        <v>0</v>
      </c>
      <c r="GZ959">
        <v>5</v>
      </c>
      <c r="HA959">
        <v>3</v>
      </c>
      <c r="HB959">
        <v>1</v>
      </c>
      <c r="HC959">
        <v>2</v>
      </c>
      <c r="HD959">
        <v>0</v>
      </c>
      <c r="HE959">
        <v>0</v>
      </c>
      <c r="HF959">
        <v>0</v>
      </c>
      <c r="HG959">
        <v>0</v>
      </c>
      <c r="HH959">
        <v>1</v>
      </c>
      <c r="HI959">
        <v>0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0</v>
      </c>
      <c r="HQ959">
        <v>0</v>
      </c>
      <c r="HR959">
        <v>0</v>
      </c>
      <c r="HS959">
        <v>0</v>
      </c>
      <c r="HT959">
        <v>0</v>
      </c>
      <c r="HU959">
        <v>1</v>
      </c>
      <c r="HV959">
        <v>0</v>
      </c>
      <c r="HW959">
        <v>0</v>
      </c>
      <c r="HX959">
        <v>0</v>
      </c>
      <c r="HY959">
        <v>1</v>
      </c>
      <c r="HZ959">
        <v>1</v>
      </c>
      <c r="IA959">
        <v>26</v>
      </c>
      <c r="IB959">
        <v>11</v>
      </c>
      <c r="IC959">
        <v>8</v>
      </c>
      <c r="ID959">
        <v>1</v>
      </c>
      <c r="IE959">
        <v>0</v>
      </c>
      <c r="IF959">
        <v>1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1</v>
      </c>
      <c r="IN959">
        <v>0</v>
      </c>
      <c r="IO959">
        <v>0</v>
      </c>
      <c r="IP959">
        <v>0</v>
      </c>
      <c r="IQ959">
        <v>0</v>
      </c>
      <c r="IR959">
        <v>0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0</v>
      </c>
      <c r="JF959">
        <v>11</v>
      </c>
      <c r="JG959">
        <v>0</v>
      </c>
      <c r="JH959">
        <v>0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0</v>
      </c>
      <c r="JT959">
        <v>0</v>
      </c>
      <c r="JU959">
        <v>0</v>
      </c>
      <c r="JV959">
        <v>0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2</v>
      </c>
      <c r="KR959">
        <v>1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1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2</v>
      </c>
    </row>
    <row r="960" spans="1:332">
      <c r="A960" t="s">
        <v>60</v>
      </c>
      <c r="B960" t="s">
        <v>1</v>
      </c>
      <c r="C960" t="str">
        <f>"066301"</f>
        <v>066301</v>
      </c>
      <c r="D960" t="s">
        <v>59</v>
      </c>
      <c r="E960">
        <v>178</v>
      </c>
      <c r="F960">
        <v>1343</v>
      </c>
      <c r="G960">
        <v>1040</v>
      </c>
      <c r="H960">
        <v>193</v>
      </c>
      <c r="I960">
        <v>847</v>
      </c>
      <c r="J960">
        <v>0</v>
      </c>
      <c r="K960">
        <v>13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845</v>
      </c>
      <c r="T960">
        <v>0</v>
      </c>
      <c r="U960">
        <v>0</v>
      </c>
      <c r="V960">
        <v>845</v>
      </c>
      <c r="W960">
        <v>2</v>
      </c>
      <c r="X960">
        <v>1</v>
      </c>
      <c r="Y960">
        <v>1</v>
      </c>
      <c r="Z960">
        <v>0</v>
      </c>
      <c r="AA960">
        <v>843</v>
      </c>
      <c r="AB960">
        <v>354</v>
      </c>
      <c r="AC960">
        <v>77</v>
      </c>
      <c r="AD960">
        <v>36</v>
      </c>
      <c r="AE960">
        <v>44</v>
      </c>
      <c r="AF960">
        <v>5</v>
      </c>
      <c r="AG960">
        <v>0</v>
      </c>
      <c r="AH960">
        <v>1</v>
      </c>
      <c r="AI960">
        <v>38</v>
      </c>
      <c r="AJ960">
        <v>2</v>
      </c>
      <c r="AK960">
        <v>13</v>
      </c>
      <c r="AL960">
        <v>53</v>
      </c>
      <c r="AM960">
        <v>6</v>
      </c>
      <c r="AN960">
        <v>2</v>
      </c>
      <c r="AO960">
        <v>15</v>
      </c>
      <c r="AP960">
        <v>5</v>
      </c>
      <c r="AQ960">
        <v>0</v>
      </c>
      <c r="AR960">
        <v>2</v>
      </c>
      <c r="AS960">
        <v>2</v>
      </c>
      <c r="AT960">
        <v>3</v>
      </c>
      <c r="AU960">
        <v>1</v>
      </c>
      <c r="AV960">
        <v>0</v>
      </c>
      <c r="AW960">
        <v>9</v>
      </c>
      <c r="AX960">
        <v>0</v>
      </c>
      <c r="AY960">
        <v>1</v>
      </c>
      <c r="AZ960">
        <v>0</v>
      </c>
      <c r="BA960">
        <v>1</v>
      </c>
      <c r="BB960">
        <v>1</v>
      </c>
      <c r="BC960">
        <v>1</v>
      </c>
      <c r="BD960">
        <v>0</v>
      </c>
      <c r="BE960">
        <v>2</v>
      </c>
      <c r="BF960">
        <v>34</v>
      </c>
      <c r="BG960">
        <v>354</v>
      </c>
      <c r="BH960">
        <v>179</v>
      </c>
      <c r="BI960">
        <v>113</v>
      </c>
      <c r="BJ960">
        <v>19</v>
      </c>
      <c r="BK960">
        <v>18</v>
      </c>
      <c r="BL960">
        <v>4</v>
      </c>
      <c r="BM960">
        <v>0</v>
      </c>
      <c r="BN960">
        <v>8</v>
      </c>
      <c r="BO960">
        <v>5</v>
      </c>
      <c r="BP960">
        <v>0</v>
      </c>
      <c r="BQ960">
        <v>0</v>
      </c>
      <c r="BR960">
        <v>2</v>
      </c>
      <c r="BS960">
        <v>1</v>
      </c>
      <c r="BT960">
        <v>2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4</v>
      </c>
      <c r="CB960">
        <v>1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1</v>
      </c>
      <c r="CJ960">
        <v>0</v>
      </c>
      <c r="CK960">
        <v>0</v>
      </c>
      <c r="CL960">
        <v>1</v>
      </c>
      <c r="CM960">
        <v>179</v>
      </c>
      <c r="CN960">
        <v>17</v>
      </c>
      <c r="CO960">
        <v>11</v>
      </c>
      <c r="CP960">
        <v>3</v>
      </c>
      <c r="CQ960">
        <v>3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17</v>
      </c>
      <c r="DF960">
        <v>77</v>
      </c>
      <c r="DG960">
        <v>51</v>
      </c>
      <c r="DH960">
        <v>7</v>
      </c>
      <c r="DI960">
        <v>3</v>
      </c>
      <c r="DJ960">
        <v>4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1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1</v>
      </c>
      <c r="DX960">
        <v>0</v>
      </c>
      <c r="DY960">
        <v>0</v>
      </c>
      <c r="DZ960">
        <v>0</v>
      </c>
      <c r="EA960">
        <v>2</v>
      </c>
      <c r="EB960">
        <v>1</v>
      </c>
      <c r="EC960">
        <v>1</v>
      </c>
      <c r="ED960">
        <v>4</v>
      </c>
      <c r="EE960">
        <v>0</v>
      </c>
      <c r="EF960">
        <v>0</v>
      </c>
      <c r="EG960">
        <v>2</v>
      </c>
      <c r="EH960">
        <v>0</v>
      </c>
      <c r="EI960">
        <v>0</v>
      </c>
      <c r="EJ960">
        <v>0</v>
      </c>
      <c r="EK960">
        <v>77</v>
      </c>
      <c r="EL960">
        <v>32</v>
      </c>
      <c r="EM960">
        <v>4</v>
      </c>
      <c r="EN960">
        <v>3</v>
      </c>
      <c r="EO960">
        <v>3</v>
      </c>
      <c r="EP960">
        <v>4</v>
      </c>
      <c r="EQ960">
        <v>1</v>
      </c>
      <c r="ER960">
        <v>0</v>
      </c>
      <c r="ES960">
        <v>0</v>
      </c>
      <c r="ET960">
        <v>1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1</v>
      </c>
      <c r="FA960">
        <v>0</v>
      </c>
      <c r="FB960">
        <v>0</v>
      </c>
      <c r="FC960">
        <v>0</v>
      </c>
      <c r="FD960">
        <v>1</v>
      </c>
      <c r="FE960">
        <v>0</v>
      </c>
      <c r="FF960">
        <v>0</v>
      </c>
      <c r="FG960">
        <v>5</v>
      </c>
      <c r="FH960">
        <v>0</v>
      </c>
      <c r="FI960">
        <v>1</v>
      </c>
      <c r="FJ960">
        <v>0</v>
      </c>
      <c r="FK960">
        <v>0</v>
      </c>
      <c r="FL960">
        <v>0</v>
      </c>
      <c r="FM960">
        <v>0</v>
      </c>
      <c r="FN960">
        <v>1</v>
      </c>
      <c r="FO960">
        <v>7</v>
      </c>
      <c r="FP960">
        <v>32</v>
      </c>
      <c r="FQ960">
        <v>46</v>
      </c>
      <c r="FR960">
        <v>25</v>
      </c>
      <c r="FS960">
        <v>12</v>
      </c>
      <c r="FT960">
        <v>2</v>
      </c>
      <c r="FU960">
        <v>3</v>
      </c>
      <c r="FV960">
        <v>0</v>
      </c>
      <c r="FW960">
        <v>1</v>
      </c>
      <c r="FX960">
        <v>0</v>
      </c>
      <c r="FY960">
        <v>3</v>
      </c>
      <c r="FZ960">
        <v>0</v>
      </c>
      <c r="GA960">
        <v>0</v>
      </c>
      <c r="GB960">
        <v>0</v>
      </c>
      <c r="GC960">
        <v>0</v>
      </c>
      <c r="GD960">
        <v>0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46</v>
      </c>
      <c r="GV960">
        <v>78</v>
      </c>
      <c r="GW960">
        <v>26</v>
      </c>
      <c r="GX960">
        <v>11</v>
      </c>
      <c r="GY960">
        <v>3</v>
      </c>
      <c r="GZ960">
        <v>5</v>
      </c>
      <c r="HA960">
        <v>6</v>
      </c>
      <c r="HB960">
        <v>3</v>
      </c>
      <c r="HC960">
        <v>10</v>
      </c>
      <c r="HD960">
        <v>0</v>
      </c>
      <c r="HE960">
        <v>0</v>
      </c>
      <c r="HF960">
        <v>0</v>
      </c>
      <c r="HG960">
        <v>0</v>
      </c>
      <c r="HH960">
        <v>2</v>
      </c>
      <c r="HI960">
        <v>1</v>
      </c>
      <c r="HJ960">
        <v>1</v>
      </c>
      <c r="HK960">
        <v>0</v>
      </c>
      <c r="HL960">
        <v>2</v>
      </c>
      <c r="HM960">
        <v>1</v>
      </c>
      <c r="HN960">
        <v>0</v>
      </c>
      <c r="HO960">
        <v>0</v>
      </c>
      <c r="HP960">
        <v>0</v>
      </c>
      <c r="HQ960">
        <v>3</v>
      </c>
      <c r="HR960">
        <v>0</v>
      </c>
      <c r="HS960">
        <v>0</v>
      </c>
      <c r="HT960">
        <v>0</v>
      </c>
      <c r="HU960">
        <v>1</v>
      </c>
      <c r="HV960">
        <v>0</v>
      </c>
      <c r="HW960">
        <v>0</v>
      </c>
      <c r="HX960">
        <v>0</v>
      </c>
      <c r="HY960">
        <v>1</v>
      </c>
      <c r="HZ960">
        <v>2</v>
      </c>
      <c r="IA960">
        <v>78</v>
      </c>
      <c r="IB960">
        <v>57</v>
      </c>
      <c r="IC960">
        <v>29</v>
      </c>
      <c r="ID960">
        <v>4</v>
      </c>
      <c r="IE960">
        <v>9</v>
      </c>
      <c r="IF960">
        <v>0</v>
      </c>
      <c r="IG960">
        <v>4</v>
      </c>
      <c r="IH960">
        <v>3</v>
      </c>
      <c r="II960">
        <v>1</v>
      </c>
      <c r="IJ960">
        <v>0</v>
      </c>
      <c r="IK960">
        <v>1</v>
      </c>
      <c r="IL960">
        <v>2</v>
      </c>
      <c r="IM960">
        <v>0</v>
      </c>
      <c r="IN960">
        <v>0</v>
      </c>
      <c r="IO960">
        <v>0</v>
      </c>
      <c r="IP960">
        <v>0</v>
      </c>
      <c r="IQ960">
        <v>1</v>
      </c>
      <c r="IR960">
        <v>0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1</v>
      </c>
      <c r="JC960">
        <v>0</v>
      </c>
      <c r="JD960">
        <v>0</v>
      </c>
      <c r="JE960">
        <v>2</v>
      </c>
      <c r="JF960">
        <v>57</v>
      </c>
      <c r="JG960">
        <v>1</v>
      </c>
      <c r="JH960">
        <v>0</v>
      </c>
      <c r="JI960">
        <v>1</v>
      </c>
      <c r="JJ960">
        <v>0</v>
      </c>
      <c r="JK960">
        <v>0</v>
      </c>
      <c r="JL960">
        <v>0</v>
      </c>
      <c r="JM960">
        <v>0</v>
      </c>
      <c r="JN960">
        <v>0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0</v>
      </c>
      <c r="JV960">
        <v>0</v>
      </c>
      <c r="JW960">
        <v>0</v>
      </c>
      <c r="JX960">
        <v>1</v>
      </c>
      <c r="JY960">
        <v>0</v>
      </c>
      <c r="JZ960">
        <v>0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2</v>
      </c>
      <c r="KR960">
        <v>1</v>
      </c>
      <c r="KS960">
        <v>0</v>
      </c>
      <c r="KT960">
        <v>0</v>
      </c>
      <c r="KU960">
        <v>0</v>
      </c>
      <c r="KV960">
        <v>0</v>
      </c>
      <c r="KW960">
        <v>1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0</v>
      </c>
      <c r="LD960">
        <v>0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0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2</v>
      </c>
    </row>
    <row r="961" spans="1:332">
      <c r="A961" t="s">
        <v>58</v>
      </c>
      <c r="B961" t="s">
        <v>1</v>
      </c>
      <c r="C961" t="str">
        <f>"066301"</f>
        <v>066301</v>
      </c>
      <c r="D961" t="s">
        <v>57</v>
      </c>
      <c r="E961">
        <v>179</v>
      </c>
      <c r="F961">
        <v>1335</v>
      </c>
      <c r="G961">
        <v>1039</v>
      </c>
      <c r="H961">
        <v>294</v>
      </c>
      <c r="I961">
        <v>745</v>
      </c>
      <c r="J961">
        <v>0</v>
      </c>
      <c r="K961">
        <v>9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745</v>
      </c>
      <c r="T961">
        <v>0</v>
      </c>
      <c r="U961">
        <v>0</v>
      </c>
      <c r="V961">
        <v>745</v>
      </c>
      <c r="W961">
        <v>10</v>
      </c>
      <c r="X961">
        <v>5</v>
      </c>
      <c r="Y961">
        <v>3</v>
      </c>
      <c r="Z961">
        <v>0</v>
      </c>
      <c r="AA961">
        <v>735</v>
      </c>
      <c r="AB961">
        <v>305</v>
      </c>
      <c r="AC961">
        <v>65</v>
      </c>
      <c r="AD961">
        <v>36</v>
      </c>
      <c r="AE961">
        <v>31</v>
      </c>
      <c r="AF961">
        <v>2</v>
      </c>
      <c r="AG961">
        <v>4</v>
      </c>
      <c r="AH961">
        <v>1</v>
      </c>
      <c r="AI961">
        <v>50</v>
      </c>
      <c r="AJ961">
        <v>0</v>
      </c>
      <c r="AK961">
        <v>45</v>
      </c>
      <c r="AL961">
        <v>34</v>
      </c>
      <c r="AM961">
        <v>3</v>
      </c>
      <c r="AN961">
        <v>4</v>
      </c>
      <c r="AO961">
        <v>2</v>
      </c>
      <c r="AP961">
        <v>4</v>
      </c>
      <c r="AQ961">
        <v>1</v>
      </c>
      <c r="AR961">
        <v>1</v>
      </c>
      <c r="AS961">
        <v>0</v>
      </c>
      <c r="AT961">
        <v>1</v>
      </c>
      <c r="AU961">
        <v>0</v>
      </c>
      <c r="AV961">
        <v>0</v>
      </c>
      <c r="AW961">
        <v>4</v>
      </c>
      <c r="AX961">
        <v>0</v>
      </c>
      <c r="AY961">
        <v>1</v>
      </c>
      <c r="AZ961">
        <v>2</v>
      </c>
      <c r="BA961">
        <v>0</v>
      </c>
      <c r="BB961">
        <v>1</v>
      </c>
      <c r="BC961">
        <v>0</v>
      </c>
      <c r="BD961">
        <v>1</v>
      </c>
      <c r="BE961">
        <v>0</v>
      </c>
      <c r="BF961">
        <v>12</v>
      </c>
      <c r="BG961">
        <v>305</v>
      </c>
      <c r="BH961">
        <v>166</v>
      </c>
      <c r="BI961">
        <v>106</v>
      </c>
      <c r="BJ961">
        <v>14</v>
      </c>
      <c r="BK961">
        <v>6</v>
      </c>
      <c r="BL961">
        <v>10</v>
      </c>
      <c r="BM961">
        <v>0</v>
      </c>
      <c r="BN961">
        <v>5</v>
      </c>
      <c r="BO961">
        <v>8</v>
      </c>
      <c r="BP961">
        <v>1</v>
      </c>
      <c r="BQ961">
        <v>1</v>
      </c>
      <c r="BR961">
        <v>3</v>
      </c>
      <c r="BS961">
        <v>2</v>
      </c>
      <c r="BT961">
        <v>0</v>
      </c>
      <c r="BU961">
        <v>1</v>
      </c>
      <c r="BV961">
        <v>0</v>
      </c>
      <c r="BW961">
        <v>0</v>
      </c>
      <c r="BX961">
        <v>0</v>
      </c>
      <c r="BY961">
        <v>2</v>
      </c>
      <c r="BZ961">
        <v>0</v>
      </c>
      <c r="CA961">
        <v>1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2</v>
      </c>
      <c r="CJ961">
        <v>1</v>
      </c>
      <c r="CK961">
        <v>1</v>
      </c>
      <c r="CL961">
        <v>2</v>
      </c>
      <c r="CM961">
        <v>166</v>
      </c>
      <c r="CN961">
        <v>22</v>
      </c>
      <c r="CO961">
        <v>7</v>
      </c>
      <c r="CP961">
        <v>9</v>
      </c>
      <c r="CQ961">
        <v>1</v>
      </c>
      <c r="CR961">
        <v>1</v>
      </c>
      <c r="CS961">
        <v>2</v>
      </c>
      <c r="CT961">
        <v>1</v>
      </c>
      <c r="CU961">
        <v>0</v>
      </c>
      <c r="CV961">
        <v>0</v>
      </c>
      <c r="CW961">
        <v>0</v>
      </c>
      <c r="CX961">
        <v>1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22</v>
      </c>
      <c r="DF961">
        <v>47</v>
      </c>
      <c r="DG961">
        <v>34</v>
      </c>
      <c r="DH961">
        <v>1</v>
      </c>
      <c r="DI961">
        <v>4</v>
      </c>
      <c r="DJ961">
        <v>0</v>
      </c>
      <c r="DK961">
        <v>1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2</v>
      </c>
      <c r="DR961">
        <v>0</v>
      </c>
      <c r="DS961">
        <v>0</v>
      </c>
      <c r="DT961">
        <v>0</v>
      </c>
      <c r="DU961">
        <v>0</v>
      </c>
      <c r="DV961">
        <v>2</v>
      </c>
      <c r="DW961">
        <v>0</v>
      </c>
      <c r="DX961">
        <v>1</v>
      </c>
      <c r="DY961">
        <v>0</v>
      </c>
      <c r="DZ961">
        <v>0</v>
      </c>
      <c r="EA961">
        <v>1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1</v>
      </c>
      <c r="EI961">
        <v>0</v>
      </c>
      <c r="EJ961">
        <v>0</v>
      </c>
      <c r="EK961">
        <v>47</v>
      </c>
      <c r="EL961">
        <v>16</v>
      </c>
      <c r="EM961">
        <v>3</v>
      </c>
      <c r="EN961">
        <v>3</v>
      </c>
      <c r="EO961">
        <v>0</v>
      </c>
      <c r="EP961">
        <v>1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1</v>
      </c>
      <c r="EX961">
        <v>0</v>
      </c>
      <c r="EY961">
        <v>0</v>
      </c>
      <c r="EZ961">
        <v>0</v>
      </c>
      <c r="FA961">
        <v>1</v>
      </c>
      <c r="FB961">
        <v>0</v>
      </c>
      <c r="FC961">
        <v>0</v>
      </c>
      <c r="FD961">
        <v>1</v>
      </c>
      <c r="FE961">
        <v>0</v>
      </c>
      <c r="FF961">
        <v>0</v>
      </c>
      <c r="FG961">
        <v>2</v>
      </c>
      <c r="FH961">
        <v>0</v>
      </c>
      <c r="FI961">
        <v>0</v>
      </c>
      <c r="FJ961">
        <v>2</v>
      </c>
      <c r="FK961">
        <v>0</v>
      </c>
      <c r="FL961">
        <v>0</v>
      </c>
      <c r="FM961">
        <v>0</v>
      </c>
      <c r="FN961">
        <v>2</v>
      </c>
      <c r="FO961">
        <v>0</v>
      </c>
      <c r="FP961">
        <v>16</v>
      </c>
      <c r="FQ961">
        <v>54</v>
      </c>
      <c r="FR961">
        <v>31</v>
      </c>
      <c r="FS961">
        <v>9</v>
      </c>
      <c r="FT961">
        <v>2</v>
      </c>
      <c r="FU961">
        <v>2</v>
      </c>
      <c r="FV961">
        <v>0</v>
      </c>
      <c r="FW961">
        <v>1</v>
      </c>
      <c r="FX961">
        <v>1</v>
      </c>
      <c r="FY961">
        <v>1</v>
      </c>
      <c r="FZ961">
        <v>0</v>
      </c>
      <c r="GA961">
        <v>0</v>
      </c>
      <c r="GB961">
        <v>0</v>
      </c>
      <c r="GC961">
        <v>0</v>
      </c>
      <c r="GD961">
        <v>2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2</v>
      </c>
      <c r="GQ961">
        <v>0</v>
      </c>
      <c r="GR961">
        <v>0</v>
      </c>
      <c r="GS961">
        <v>0</v>
      </c>
      <c r="GT961">
        <v>3</v>
      </c>
      <c r="GU961">
        <v>54</v>
      </c>
      <c r="GV961">
        <v>66</v>
      </c>
      <c r="GW961">
        <v>25</v>
      </c>
      <c r="GX961">
        <v>4</v>
      </c>
      <c r="GY961">
        <v>1</v>
      </c>
      <c r="GZ961">
        <v>2</v>
      </c>
      <c r="HA961">
        <v>3</v>
      </c>
      <c r="HB961">
        <v>0</v>
      </c>
      <c r="HC961">
        <v>15</v>
      </c>
      <c r="HD961">
        <v>0</v>
      </c>
      <c r="HE961">
        <v>0</v>
      </c>
      <c r="HF961">
        <v>2</v>
      </c>
      <c r="HG961">
        <v>3</v>
      </c>
      <c r="HH961">
        <v>0</v>
      </c>
      <c r="HI961">
        <v>1</v>
      </c>
      <c r="HJ961">
        <v>1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0</v>
      </c>
      <c r="HQ961">
        <v>2</v>
      </c>
      <c r="HR961">
        <v>1</v>
      </c>
      <c r="HS961">
        <v>0</v>
      </c>
      <c r="HT961">
        <v>0</v>
      </c>
      <c r="HU961">
        <v>3</v>
      </c>
      <c r="HV961">
        <v>1</v>
      </c>
      <c r="HW961">
        <v>0</v>
      </c>
      <c r="HX961">
        <v>0</v>
      </c>
      <c r="HY961">
        <v>1</v>
      </c>
      <c r="HZ961">
        <v>1</v>
      </c>
      <c r="IA961">
        <v>66</v>
      </c>
      <c r="IB961">
        <v>53</v>
      </c>
      <c r="IC961">
        <v>32</v>
      </c>
      <c r="ID961">
        <v>2</v>
      </c>
      <c r="IE961">
        <v>2</v>
      </c>
      <c r="IF961">
        <v>1</v>
      </c>
      <c r="IG961">
        <v>0</v>
      </c>
      <c r="IH961">
        <v>4</v>
      </c>
      <c r="II961">
        <v>0</v>
      </c>
      <c r="IJ961">
        <v>0</v>
      </c>
      <c r="IK961">
        <v>1</v>
      </c>
      <c r="IL961">
        <v>1</v>
      </c>
      <c r="IM961">
        <v>1</v>
      </c>
      <c r="IN961">
        <v>0</v>
      </c>
      <c r="IO961">
        <v>0</v>
      </c>
      <c r="IP961">
        <v>0</v>
      </c>
      <c r="IQ961">
        <v>0</v>
      </c>
      <c r="IR961">
        <v>2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0</v>
      </c>
      <c r="IY961">
        <v>0</v>
      </c>
      <c r="IZ961">
        <v>0</v>
      </c>
      <c r="JA961">
        <v>0</v>
      </c>
      <c r="JB961">
        <v>0</v>
      </c>
      <c r="JC961">
        <v>0</v>
      </c>
      <c r="JD961">
        <v>0</v>
      </c>
      <c r="JE961">
        <v>7</v>
      </c>
      <c r="JF961">
        <v>53</v>
      </c>
      <c r="JG961">
        <v>0</v>
      </c>
      <c r="JH961">
        <v>0</v>
      </c>
      <c r="JI961">
        <v>0</v>
      </c>
      <c r="JJ961">
        <v>0</v>
      </c>
      <c r="JK961">
        <v>0</v>
      </c>
      <c r="JL961">
        <v>0</v>
      </c>
      <c r="JM961">
        <v>0</v>
      </c>
      <c r="JN961">
        <v>0</v>
      </c>
      <c r="JO961">
        <v>0</v>
      </c>
      <c r="JP961">
        <v>0</v>
      </c>
      <c r="JQ961">
        <v>0</v>
      </c>
      <c r="JR961">
        <v>0</v>
      </c>
      <c r="JS961">
        <v>0</v>
      </c>
      <c r="JT961">
        <v>0</v>
      </c>
      <c r="JU961">
        <v>0</v>
      </c>
      <c r="JV961">
        <v>0</v>
      </c>
      <c r="JW961">
        <v>0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6</v>
      </c>
      <c r="KR961">
        <v>1</v>
      </c>
      <c r="KS961">
        <v>0</v>
      </c>
      <c r="KT961">
        <v>0</v>
      </c>
      <c r="KU961">
        <v>0</v>
      </c>
      <c r="KV961">
        <v>1</v>
      </c>
      <c r="KW961">
        <v>0</v>
      </c>
      <c r="KX961">
        <v>0</v>
      </c>
      <c r="KY961">
        <v>0</v>
      </c>
      <c r="KZ961">
        <v>0</v>
      </c>
      <c r="LA961">
        <v>0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1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1</v>
      </c>
      <c r="LQ961">
        <v>0</v>
      </c>
      <c r="LR961">
        <v>0</v>
      </c>
      <c r="LS961">
        <v>2</v>
      </c>
      <c r="LT961">
        <v>6</v>
      </c>
    </row>
    <row r="962" spans="1:332">
      <c r="A962" t="s">
        <v>56</v>
      </c>
      <c r="B962" t="s">
        <v>1</v>
      </c>
      <c r="C962" t="str">
        <f>"066301"</f>
        <v>066301</v>
      </c>
      <c r="D962" t="s">
        <v>55</v>
      </c>
      <c r="E962">
        <v>180</v>
      </c>
      <c r="F962">
        <v>1565</v>
      </c>
      <c r="G962">
        <v>1200</v>
      </c>
      <c r="H962">
        <v>565</v>
      </c>
      <c r="I962">
        <v>635</v>
      </c>
      <c r="J962">
        <v>0</v>
      </c>
      <c r="K962">
        <v>7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635</v>
      </c>
      <c r="T962">
        <v>0</v>
      </c>
      <c r="U962">
        <v>0</v>
      </c>
      <c r="V962">
        <v>635</v>
      </c>
      <c r="W962">
        <v>11</v>
      </c>
      <c r="X962">
        <v>8</v>
      </c>
      <c r="Y962">
        <v>3</v>
      </c>
      <c r="Z962">
        <v>0</v>
      </c>
      <c r="AA962">
        <v>624</v>
      </c>
      <c r="AB962">
        <v>244</v>
      </c>
      <c r="AC962">
        <v>54</v>
      </c>
      <c r="AD962">
        <v>21</v>
      </c>
      <c r="AE962">
        <v>29</v>
      </c>
      <c r="AF962">
        <v>6</v>
      </c>
      <c r="AG962">
        <v>2</v>
      </c>
      <c r="AH962">
        <v>1</v>
      </c>
      <c r="AI962">
        <v>34</v>
      </c>
      <c r="AJ962">
        <v>1</v>
      </c>
      <c r="AK962">
        <v>13</v>
      </c>
      <c r="AL962">
        <v>46</v>
      </c>
      <c r="AM962">
        <v>3</v>
      </c>
      <c r="AN962">
        <v>0</v>
      </c>
      <c r="AO962">
        <v>3</v>
      </c>
      <c r="AP962">
        <v>3</v>
      </c>
      <c r="AQ962">
        <v>2</v>
      </c>
      <c r="AR962">
        <v>2</v>
      </c>
      <c r="AS962">
        <v>0</v>
      </c>
      <c r="AT962">
        <v>1</v>
      </c>
      <c r="AU962">
        <v>0</v>
      </c>
      <c r="AV962">
        <v>0</v>
      </c>
      <c r="AW962">
        <v>3</v>
      </c>
      <c r="AX962">
        <v>1</v>
      </c>
      <c r="AY962">
        <v>1</v>
      </c>
      <c r="AZ962">
        <v>1</v>
      </c>
      <c r="BA962">
        <v>2</v>
      </c>
      <c r="BB962">
        <v>1</v>
      </c>
      <c r="BC962">
        <v>0</v>
      </c>
      <c r="BD962">
        <v>1</v>
      </c>
      <c r="BE962">
        <v>1</v>
      </c>
      <c r="BF962">
        <v>12</v>
      </c>
      <c r="BG962">
        <v>244</v>
      </c>
      <c r="BH962">
        <v>138</v>
      </c>
      <c r="BI962">
        <v>86</v>
      </c>
      <c r="BJ962">
        <v>19</v>
      </c>
      <c r="BK962">
        <v>6</v>
      </c>
      <c r="BL962">
        <v>2</v>
      </c>
      <c r="BM962">
        <v>0</v>
      </c>
      <c r="BN962">
        <v>8</v>
      </c>
      <c r="BO962">
        <v>2</v>
      </c>
      <c r="BP962">
        <v>2</v>
      </c>
      <c r="BQ962">
        <v>1</v>
      </c>
      <c r="BR962">
        <v>5</v>
      </c>
      <c r="BS962">
        <v>0</v>
      </c>
      <c r="BT962">
        <v>1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1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2</v>
      </c>
      <c r="CK962">
        <v>1</v>
      </c>
      <c r="CL962">
        <v>2</v>
      </c>
      <c r="CM962">
        <v>138</v>
      </c>
      <c r="CN962">
        <v>15</v>
      </c>
      <c r="CO962">
        <v>6</v>
      </c>
      <c r="CP962">
        <v>2</v>
      </c>
      <c r="CQ962">
        <v>2</v>
      </c>
      <c r="CR962">
        <v>1</v>
      </c>
      <c r="CS962">
        <v>0</v>
      </c>
      <c r="CT962">
        <v>0</v>
      </c>
      <c r="CU962">
        <v>0</v>
      </c>
      <c r="CV962">
        <v>0</v>
      </c>
      <c r="CW962">
        <v>1</v>
      </c>
      <c r="CX962">
        <v>1</v>
      </c>
      <c r="CY962">
        <v>0</v>
      </c>
      <c r="CZ962">
        <v>0</v>
      </c>
      <c r="DA962">
        <v>0</v>
      </c>
      <c r="DB962">
        <v>2</v>
      </c>
      <c r="DC962">
        <v>0</v>
      </c>
      <c r="DD962">
        <v>0</v>
      </c>
      <c r="DE962">
        <v>15</v>
      </c>
      <c r="DF962">
        <v>42</v>
      </c>
      <c r="DG962">
        <v>31</v>
      </c>
      <c r="DH962">
        <v>0</v>
      </c>
      <c r="DI962">
        <v>4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1</v>
      </c>
      <c r="DP962">
        <v>0</v>
      </c>
      <c r="DQ962">
        <v>0</v>
      </c>
      <c r="DR962">
        <v>0</v>
      </c>
      <c r="DS962">
        <v>1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3</v>
      </c>
      <c r="EB962">
        <v>1</v>
      </c>
      <c r="EC962">
        <v>0</v>
      </c>
      <c r="ED962">
        <v>0</v>
      </c>
      <c r="EE962">
        <v>1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42</v>
      </c>
      <c r="EL962">
        <v>7</v>
      </c>
      <c r="EM962">
        <v>2</v>
      </c>
      <c r="EN962">
        <v>1</v>
      </c>
      <c r="EO962">
        <v>0</v>
      </c>
      <c r="EP962">
        <v>1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1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1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1</v>
      </c>
      <c r="FP962">
        <v>7</v>
      </c>
      <c r="FQ962">
        <v>46</v>
      </c>
      <c r="FR962">
        <v>24</v>
      </c>
      <c r="FS962">
        <v>12</v>
      </c>
      <c r="FT962">
        <v>5</v>
      </c>
      <c r="FU962">
        <v>1</v>
      </c>
      <c r="FV962">
        <v>0</v>
      </c>
      <c r="FW962">
        <v>0</v>
      </c>
      <c r="FX962">
        <v>1</v>
      </c>
      <c r="FY962">
        <v>0</v>
      </c>
      <c r="FZ962">
        <v>0</v>
      </c>
      <c r="GA962">
        <v>0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1</v>
      </c>
      <c r="GI962">
        <v>0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2</v>
      </c>
      <c r="GU962">
        <v>46</v>
      </c>
      <c r="GV962">
        <v>85</v>
      </c>
      <c r="GW962">
        <v>24</v>
      </c>
      <c r="GX962">
        <v>3</v>
      </c>
      <c r="GY962">
        <v>4</v>
      </c>
      <c r="GZ962">
        <v>4</v>
      </c>
      <c r="HA962">
        <v>4</v>
      </c>
      <c r="HB962">
        <v>3</v>
      </c>
      <c r="HC962">
        <v>15</v>
      </c>
      <c r="HD962">
        <v>2</v>
      </c>
      <c r="HE962">
        <v>1</v>
      </c>
      <c r="HF962">
        <v>0</v>
      </c>
      <c r="HG962">
        <v>3</v>
      </c>
      <c r="HH962">
        <v>3</v>
      </c>
      <c r="HI962">
        <v>0</v>
      </c>
      <c r="HJ962">
        <v>2</v>
      </c>
      <c r="HK962">
        <v>1</v>
      </c>
      <c r="HL962">
        <v>0</v>
      </c>
      <c r="HM962">
        <v>0</v>
      </c>
      <c r="HN962">
        <v>0</v>
      </c>
      <c r="HO962">
        <v>1</v>
      </c>
      <c r="HP962">
        <v>2</v>
      </c>
      <c r="HQ962">
        <v>1</v>
      </c>
      <c r="HR962">
        <v>2</v>
      </c>
      <c r="HS962">
        <v>1</v>
      </c>
      <c r="HT962">
        <v>0</v>
      </c>
      <c r="HU962">
        <v>4</v>
      </c>
      <c r="HV962">
        <v>2</v>
      </c>
      <c r="HW962">
        <v>1</v>
      </c>
      <c r="HX962">
        <v>0</v>
      </c>
      <c r="HY962">
        <v>0</v>
      </c>
      <c r="HZ962">
        <v>2</v>
      </c>
      <c r="IA962">
        <v>85</v>
      </c>
      <c r="IB962">
        <v>37</v>
      </c>
      <c r="IC962">
        <v>15</v>
      </c>
      <c r="ID962">
        <v>3</v>
      </c>
      <c r="IE962">
        <v>2</v>
      </c>
      <c r="IF962">
        <v>2</v>
      </c>
      <c r="IG962">
        <v>0</v>
      </c>
      <c r="IH962">
        <v>0</v>
      </c>
      <c r="II962">
        <v>3</v>
      </c>
      <c r="IJ962">
        <v>0</v>
      </c>
      <c r="IK962">
        <v>1</v>
      </c>
      <c r="IL962">
        <v>2</v>
      </c>
      <c r="IM962">
        <v>0</v>
      </c>
      <c r="IN962">
        <v>0</v>
      </c>
      <c r="IO962">
        <v>0</v>
      </c>
      <c r="IP962">
        <v>0</v>
      </c>
      <c r="IQ962">
        <v>1</v>
      </c>
      <c r="IR962">
        <v>2</v>
      </c>
      <c r="IS962">
        <v>0</v>
      </c>
      <c r="IT962">
        <v>1</v>
      </c>
      <c r="IU962">
        <v>0</v>
      </c>
      <c r="IV962">
        <v>1</v>
      </c>
      <c r="IW962">
        <v>1</v>
      </c>
      <c r="IX962">
        <v>0</v>
      </c>
      <c r="IY962">
        <v>1</v>
      </c>
      <c r="IZ962">
        <v>1</v>
      </c>
      <c r="JA962">
        <v>0</v>
      </c>
      <c r="JB962">
        <v>0</v>
      </c>
      <c r="JC962">
        <v>0</v>
      </c>
      <c r="JD962">
        <v>0</v>
      </c>
      <c r="JE962">
        <v>1</v>
      </c>
      <c r="JF962">
        <v>37</v>
      </c>
      <c r="JG962">
        <v>2</v>
      </c>
      <c r="JH962">
        <v>0</v>
      </c>
      <c r="JI962">
        <v>0</v>
      </c>
      <c r="JJ962">
        <v>0</v>
      </c>
      <c r="JK962">
        <v>0</v>
      </c>
      <c r="JL962">
        <v>0</v>
      </c>
      <c r="JM962">
        <v>0</v>
      </c>
      <c r="JN962">
        <v>1</v>
      </c>
      <c r="JO962">
        <v>0</v>
      </c>
      <c r="JP962">
        <v>1</v>
      </c>
      <c r="JQ962">
        <v>0</v>
      </c>
      <c r="JR962">
        <v>0</v>
      </c>
      <c r="JS962">
        <v>0</v>
      </c>
      <c r="JT962">
        <v>0</v>
      </c>
      <c r="JU962">
        <v>0</v>
      </c>
      <c r="JV962">
        <v>0</v>
      </c>
      <c r="JW962">
        <v>0</v>
      </c>
      <c r="JX962">
        <v>2</v>
      </c>
      <c r="JY962">
        <v>2</v>
      </c>
      <c r="JZ962">
        <v>1</v>
      </c>
      <c r="KA962">
        <v>1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2</v>
      </c>
      <c r="KQ962">
        <v>6</v>
      </c>
      <c r="KR962">
        <v>3</v>
      </c>
      <c r="KS962">
        <v>0</v>
      </c>
      <c r="KT962">
        <v>0</v>
      </c>
      <c r="KU962">
        <v>0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2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1</v>
      </c>
      <c r="LR962">
        <v>0</v>
      </c>
      <c r="LS962">
        <v>0</v>
      </c>
      <c r="LT962">
        <v>6</v>
      </c>
    </row>
    <row r="963" spans="1:332">
      <c r="A963" t="s">
        <v>54</v>
      </c>
      <c r="B963" t="s">
        <v>1</v>
      </c>
      <c r="C963" t="str">
        <f>"066301"</f>
        <v>066301</v>
      </c>
      <c r="D963" t="s">
        <v>52</v>
      </c>
      <c r="E963">
        <v>181</v>
      </c>
      <c r="F963">
        <v>1511</v>
      </c>
      <c r="G963">
        <v>1260</v>
      </c>
      <c r="H963">
        <v>260</v>
      </c>
      <c r="I963">
        <v>1000</v>
      </c>
      <c r="J963">
        <v>1</v>
      </c>
      <c r="K963">
        <v>8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1000</v>
      </c>
      <c r="T963">
        <v>0</v>
      </c>
      <c r="U963">
        <v>0</v>
      </c>
      <c r="V963">
        <v>1000</v>
      </c>
      <c r="W963">
        <v>4</v>
      </c>
      <c r="X963">
        <v>1</v>
      </c>
      <c r="Y963">
        <v>3</v>
      </c>
      <c r="Z963">
        <v>0</v>
      </c>
      <c r="AA963">
        <v>996</v>
      </c>
      <c r="AB963">
        <v>413</v>
      </c>
      <c r="AC963">
        <v>72</v>
      </c>
      <c r="AD963">
        <v>37</v>
      </c>
      <c r="AE963">
        <v>55</v>
      </c>
      <c r="AF963">
        <v>3</v>
      </c>
      <c r="AG963">
        <v>3</v>
      </c>
      <c r="AH963">
        <v>2</v>
      </c>
      <c r="AI963">
        <v>65</v>
      </c>
      <c r="AJ963">
        <v>1</v>
      </c>
      <c r="AK963">
        <v>18</v>
      </c>
      <c r="AL963">
        <v>89</v>
      </c>
      <c r="AM963">
        <v>11</v>
      </c>
      <c r="AN963">
        <v>3</v>
      </c>
      <c r="AO963">
        <v>2</v>
      </c>
      <c r="AP963">
        <v>3</v>
      </c>
      <c r="AQ963">
        <v>1</v>
      </c>
      <c r="AR963">
        <v>0</v>
      </c>
      <c r="AS963">
        <v>1</v>
      </c>
      <c r="AT963">
        <v>2</v>
      </c>
      <c r="AU963">
        <v>0</v>
      </c>
      <c r="AV963">
        <v>0</v>
      </c>
      <c r="AW963">
        <v>9</v>
      </c>
      <c r="AX963">
        <v>1</v>
      </c>
      <c r="AY963">
        <v>0</v>
      </c>
      <c r="AZ963">
        <v>0</v>
      </c>
      <c r="BA963">
        <v>1</v>
      </c>
      <c r="BB963">
        <v>0</v>
      </c>
      <c r="BC963">
        <v>0</v>
      </c>
      <c r="BD963">
        <v>2</v>
      </c>
      <c r="BE963">
        <v>2</v>
      </c>
      <c r="BF963">
        <v>30</v>
      </c>
      <c r="BG963">
        <v>413</v>
      </c>
      <c r="BH963">
        <v>276</v>
      </c>
      <c r="BI963">
        <v>192</v>
      </c>
      <c r="BJ963">
        <v>25</v>
      </c>
      <c r="BK963">
        <v>17</v>
      </c>
      <c r="BL963">
        <v>8</v>
      </c>
      <c r="BM963">
        <v>0</v>
      </c>
      <c r="BN963">
        <v>11</v>
      </c>
      <c r="BO963">
        <v>3</v>
      </c>
      <c r="BP963">
        <v>2</v>
      </c>
      <c r="BQ963">
        <v>1</v>
      </c>
      <c r="BR963">
        <v>2</v>
      </c>
      <c r="BS963">
        <v>0</v>
      </c>
      <c r="BT963">
        <v>4</v>
      </c>
      <c r="BU963">
        <v>0</v>
      </c>
      <c r="BV963">
        <v>0</v>
      </c>
      <c r="BW963">
        <v>0</v>
      </c>
      <c r="BX963">
        <v>0</v>
      </c>
      <c r="BY963">
        <v>3</v>
      </c>
      <c r="BZ963">
        <v>0</v>
      </c>
      <c r="CA963">
        <v>2</v>
      </c>
      <c r="CB963">
        <v>1</v>
      </c>
      <c r="CC963">
        <v>2</v>
      </c>
      <c r="CD963">
        <v>0</v>
      </c>
      <c r="CE963">
        <v>1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1</v>
      </c>
      <c r="CL963">
        <v>1</v>
      </c>
      <c r="CM963">
        <v>276</v>
      </c>
      <c r="CN963">
        <v>25</v>
      </c>
      <c r="CO963">
        <v>13</v>
      </c>
      <c r="CP963">
        <v>2</v>
      </c>
      <c r="CQ963">
        <v>2</v>
      </c>
      <c r="CR963">
        <v>3</v>
      </c>
      <c r="CS963">
        <v>3</v>
      </c>
      <c r="CT963">
        <v>1</v>
      </c>
      <c r="CU963">
        <v>1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25</v>
      </c>
      <c r="DF963">
        <v>48</v>
      </c>
      <c r="DG963">
        <v>33</v>
      </c>
      <c r="DH963">
        <v>1</v>
      </c>
      <c r="DI963">
        <v>2</v>
      </c>
      <c r="DJ963">
        <v>3</v>
      </c>
      <c r="DK963">
        <v>1</v>
      </c>
      <c r="DL963">
        <v>0</v>
      </c>
      <c r="DM963">
        <v>0</v>
      </c>
      <c r="DN963">
        <v>0</v>
      </c>
      <c r="DO963">
        <v>1</v>
      </c>
      <c r="DP963">
        <v>0</v>
      </c>
      <c r="DQ963">
        <v>1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2</v>
      </c>
      <c r="EB963">
        <v>1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1</v>
      </c>
      <c r="EJ963">
        <v>2</v>
      </c>
      <c r="EK963">
        <v>48</v>
      </c>
      <c r="EL963">
        <v>22</v>
      </c>
      <c r="EM963">
        <v>12</v>
      </c>
      <c r="EN963">
        <v>1</v>
      </c>
      <c r="EO963">
        <v>4</v>
      </c>
      <c r="EP963">
        <v>1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1</v>
      </c>
      <c r="FB963">
        <v>1</v>
      </c>
      <c r="FC963">
        <v>0</v>
      </c>
      <c r="FD963">
        <v>0</v>
      </c>
      <c r="FE963">
        <v>0</v>
      </c>
      <c r="FF963">
        <v>1</v>
      </c>
      <c r="FG963">
        <v>1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22</v>
      </c>
      <c r="FQ963">
        <v>79</v>
      </c>
      <c r="FR963">
        <v>49</v>
      </c>
      <c r="FS963">
        <v>15</v>
      </c>
      <c r="FT963">
        <v>5</v>
      </c>
      <c r="FU963">
        <v>2</v>
      </c>
      <c r="FV963">
        <v>0</v>
      </c>
      <c r="FW963">
        <v>1</v>
      </c>
      <c r="FX963">
        <v>1</v>
      </c>
      <c r="FY963">
        <v>0</v>
      </c>
      <c r="FZ963">
        <v>0</v>
      </c>
      <c r="GA963">
        <v>0</v>
      </c>
      <c r="GB963">
        <v>1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1</v>
      </c>
      <c r="GM963">
        <v>0</v>
      </c>
      <c r="GN963">
        <v>0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4</v>
      </c>
      <c r="GU963">
        <v>79</v>
      </c>
      <c r="GV963">
        <v>78</v>
      </c>
      <c r="GW963">
        <v>28</v>
      </c>
      <c r="GX963">
        <v>4</v>
      </c>
      <c r="GY963">
        <v>3</v>
      </c>
      <c r="GZ963">
        <v>6</v>
      </c>
      <c r="HA963">
        <v>5</v>
      </c>
      <c r="HB963">
        <v>3</v>
      </c>
      <c r="HC963">
        <v>11</v>
      </c>
      <c r="HD963">
        <v>0</v>
      </c>
      <c r="HE963">
        <v>1</v>
      </c>
      <c r="HF963">
        <v>0</v>
      </c>
      <c r="HG963">
        <v>0</v>
      </c>
      <c r="HH963">
        <v>0</v>
      </c>
      <c r="HI963">
        <v>0</v>
      </c>
      <c r="HJ963">
        <v>1</v>
      </c>
      <c r="HK963">
        <v>0</v>
      </c>
      <c r="HL963">
        <v>0</v>
      </c>
      <c r="HM963">
        <v>2</v>
      </c>
      <c r="HN963">
        <v>2</v>
      </c>
      <c r="HO963">
        <v>1</v>
      </c>
      <c r="HP963">
        <v>0</v>
      </c>
      <c r="HQ963">
        <v>0</v>
      </c>
      <c r="HR963">
        <v>1</v>
      </c>
      <c r="HS963">
        <v>0</v>
      </c>
      <c r="HT963">
        <v>0</v>
      </c>
      <c r="HU963">
        <v>2</v>
      </c>
      <c r="HV963">
        <v>1</v>
      </c>
      <c r="HW963">
        <v>2</v>
      </c>
      <c r="HX963">
        <v>0</v>
      </c>
      <c r="HY963">
        <v>3</v>
      </c>
      <c r="HZ963">
        <v>2</v>
      </c>
      <c r="IA963">
        <v>78</v>
      </c>
      <c r="IB963">
        <v>53</v>
      </c>
      <c r="IC963">
        <v>40</v>
      </c>
      <c r="ID963">
        <v>0</v>
      </c>
      <c r="IE963">
        <v>5</v>
      </c>
      <c r="IF963">
        <v>0</v>
      </c>
      <c r="IG963">
        <v>0</v>
      </c>
      <c r="IH963">
        <v>1</v>
      </c>
      <c r="II963">
        <v>0</v>
      </c>
      <c r="IJ963">
        <v>0</v>
      </c>
      <c r="IK963">
        <v>0</v>
      </c>
      <c r="IL963">
        <v>2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1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2</v>
      </c>
      <c r="IZ963">
        <v>1</v>
      </c>
      <c r="JA963">
        <v>0</v>
      </c>
      <c r="JB963">
        <v>0</v>
      </c>
      <c r="JC963">
        <v>0</v>
      </c>
      <c r="JD963">
        <v>0</v>
      </c>
      <c r="JE963">
        <v>1</v>
      </c>
      <c r="JF963">
        <v>53</v>
      </c>
      <c r="JG963">
        <v>0</v>
      </c>
      <c r="JH963">
        <v>0</v>
      </c>
      <c r="JI963">
        <v>0</v>
      </c>
      <c r="JJ963">
        <v>0</v>
      </c>
      <c r="JK963">
        <v>0</v>
      </c>
      <c r="JL963">
        <v>0</v>
      </c>
      <c r="JM963">
        <v>0</v>
      </c>
      <c r="JN963">
        <v>0</v>
      </c>
      <c r="JO963">
        <v>0</v>
      </c>
      <c r="JP963">
        <v>0</v>
      </c>
      <c r="JQ963">
        <v>0</v>
      </c>
      <c r="JR963">
        <v>0</v>
      </c>
      <c r="JS963">
        <v>0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0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0</v>
      </c>
      <c r="KQ963">
        <v>2</v>
      </c>
      <c r="KR963">
        <v>0</v>
      </c>
      <c r="KS963">
        <v>0</v>
      </c>
      <c r="KT963">
        <v>0</v>
      </c>
      <c r="KU963">
        <v>0</v>
      </c>
      <c r="KV963">
        <v>0</v>
      </c>
      <c r="KW963">
        <v>1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0</v>
      </c>
      <c r="LD963">
        <v>0</v>
      </c>
      <c r="LE963">
        <v>0</v>
      </c>
      <c r="LF963">
        <v>0</v>
      </c>
      <c r="LG963">
        <v>1</v>
      </c>
      <c r="LH963">
        <v>0</v>
      </c>
      <c r="LI963">
        <v>0</v>
      </c>
      <c r="LJ963">
        <v>0</v>
      </c>
      <c r="LK963">
        <v>0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2</v>
      </c>
    </row>
    <row r="964" spans="1:332">
      <c r="A964" t="s">
        <v>53</v>
      </c>
      <c r="B964" t="s">
        <v>1</v>
      </c>
      <c r="C964" t="str">
        <f>"066301"</f>
        <v>066301</v>
      </c>
      <c r="D964" t="s">
        <v>52</v>
      </c>
      <c r="E964">
        <v>182</v>
      </c>
      <c r="F964">
        <v>1486</v>
      </c>
      <c r="G964">
        <v>1140</v>
      </c>
      <c r="H964">
        <v>320</v>
      </c>
      <c r="I964">
        <v>820</v>
      </c>
      <c r="J964">
        <v>0</v>
      </c>
      <c r="K964">
        <v>4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820</v>
      </c>
      <c r="T964">
        <v>0</v>
      </c>
      <c r="U964">
        <v>0</v>
      </c>
      <c r="V964">
        <v>820</v>
      </c>
      <c r="W964">
        <v>10</v>
      </c>
      <c r="X964">
        <v>6</v>
      </c>
      <c r="Y964">
        <v>1</v>
      </c>
      <c r="Z964">
        <v>0</v>
      </c>
      <c r="AA964">
        <v>810</v>
      </c>
      <c r="AB964">
        <v>392</v>
      </c>
      <c r="AC964">
        <v>78</v>
      </c>
      <c r="AD964">
        <v>52</v>
      </c>
      <c r="AE964">
        <v>67</v>
      </c>
      <c r="AF964">
        <v>1</v>
      </c>
      <c r="AG964">
        <v>1</v>
      </c>
      <c r="AH964">
        <v>2</v>
      </c>
      <c r="AI964">
        <v>35</v>
      </c>
      <c r="AJ964">
        <v>0</v>
      </c>
      <c r="AK964">
        <v>20</v>
      </c>
      <c r="AL964">
        <v>68</v>
      </c>
      <c r="AM964">
        <v>8</v>
      </c>
      <c r="AN964">
        <v>3</v>
      </c>
      <c r="AO964">
        <v>0</v>
      </c>
      <c r="AP964">
        <v>2</v>
      </c>
      <c r="AQ964">
        <v>0</v>
      </c>
      <c r="AR964">
        <v>2</v>
      </c>
      <c r="AS964">
        <v>1</v>
      </c>
      <c r="AT964">
        <v>8</v>
      </c>
      <c r="AU964">
        <v>0</v>
      </c>
      <c r="AV964">
        <v>2</v>
      </c>
      <c r="AW964">
        <v>4</v>
      </c>
      <c r="AX964">
        <v>1</v>
      </c>
      <c r="AY964">
        <v>0</v>
      </c>
      <c r="AZ964">
        <v>0</v>
      </c>
      <c r="BA964">
        <v>5</v>
      </c>
      <c r="BB964">
        <v>1</v>
      </c>
      <c r="BC964">
        <v>1</v>
      </c>
      <c r="BD964">
        <v>2</v>
      </c>
      <c r="BE964">
        <v>0</v>
      </c>
      <c r="BF964">
        <v>28</v>
      </c>
      <c r="BG964">
        <v>392</v>
      </c>
      <c r="BH964">
        <v>183</v>
      </c>
      <c r="BI964">
        <v>114</v>
      </c>
      <c r="BJ964">
        <v>21</v>
      </c>
      <c r="BK964">
        <v>9</v>
      </c>
      <c r="BL964">
        <v>3</v>
      </c>
      <c r="BM964">
        <v>0</v>
      </c>
      <c r="BN964">
        <v>14</v>
      </c>
      <c r="BO964">
        <v>2</v>
      </c>
      <c r="BP964">
        <v>4</v>
      </c>
      <c r="BQ964">
        <v>3</v>
      </c>
      <c r="BR964">
        <v>2</v>
      </c>
      <c r="BS964">
        <v>0</v>
      </c>
      <c r="BT964">
        <v>4</v>
      </c>
      <c r="BU964">
        <v>1</v>
      </c>
      <c r="BV964">
        <v>1</v>
      </c>
      <c r="BW964">
        <v>0</v>
      </c>
      <c r="BX964">
        <v>0</v>
      </c>
      <c r="BY964">
        <v>1</v>
      </c>
      <c r="BZ964">
        <v>0</v>
      </c>
      <c r="CA964">
        <v>1</v>
      </c>
      <c r="CB964">
        <v>0</v>
      </c>
      <c r="CC964">
        <v>1</v>
      </c>
      <c r="CD964">
        <v>0</v>
      </c>
      <c r="CE964">
        <v>0</v>
      </c>
      <c r="CF964">
        <v>0</v>
      </c>
      <c r="CG964">
        <v>0</v>
      </c>
      <c r="CH964">
        <v>1</v>
      </c>
      <c r="CI964">
        <v>1</v>
      </c>
      <c r="CJ964">
        <v>0</v>
      </c>
      <c r="CK964">
        <v>0</v>
      </c>
      <c r="CL964">
        <v>0</v>
      </c>
      <c r="CM964">
        <v>183</v>
      </c>
      <c r="CN964">
        <v>14</v>
      </c>
      <c r="CO964">
        <v>9</v>
      </c>
      <c r="CP964">
        <v>2</v>
      </c>
      <c r="CQ964">
        <v>0</v>
      </c>
      <c r="CR964">
        <v>1</v>
      </c>
      <c r="CS964">
        <v>0</v>
      </c>
      <c r="CT964">
        <v>0</v>
      </c>
      <c r="CU964">
        <v>0</v>
      </c>
      <c r="CV964">
        <v>1</v>
      </c>
      <c r="CW964">
        <v>0</v>
      </c>
      <c r="CX964">
        <v>0</v>
      </c>
      <c r="CY964">
        <v>0</v>
      </c>
      <c r="CZ964">
        <v>0</v>
      </c>
      <c r="DA964">
        <v>1</v>
      </c>
      <c r="DB964">
        <v>0</v>
      </c>
      <c r="DC964">
        <v>0</v>
      </c>
      <c r="DD964">
        <v>0</v>
      </c>
      <c r="DE964">
        <v>14</v>
      </c>
      <c r="DF964">
        <v>31</v>
      </c>
      <c r="DG964">
        <v>20</v>
      </c>
      <c r="DH964">
        <v>1</v>
      </c>
      <c r="DI964">
        <v>1</v>
      </c>
      <c r="DJ964">
        <v>3</v>
      </c>
      <c r="DK964">
        <v>0</v>
      </c>
      <c r="DL964">
        <v>2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1</v>
      </c>
      <c r="EA964">
        <v>3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31</v>
      </c>
      <c r="EL964">
        <v>13</v>
      </c>
      <c r="EM964">
        <v>5</v>
      </c>
      <c r="EN964">
        <v>3</v>
      </c>
      <c r="EO964">
        <v>1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1</v>
      </c>
      <c r="EW964">
        <v>0</v>
      </c>
      <c r="EX964">
        <v>1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1</v>
      </c>
      <c r="FJ964">
        <v>0</v>
      </c>
      <c r="FK964">
        <v>0</v>
      </c>
      <c r="FL964">
        <v>0</v>
      </c>
      <c r="FM964">
        <v>1</v>
      </c>
      <c r="FN964">
        <v>0</v>
      </c>
      <c r="FO964">
        <v>0</v>
      </c>
      <c r="FP964">
        <v>13</v>
      </c>
      <c r="FQ964">
        <v>73</v>
      </c>
      <c r="FR964">
        <v>44</v>
      </c>
      <c r="FS964">
        <v>20</v>
      </c>
      <c r="FT964">
        <v>4</v>
      </c>
      <c r="FU964">
        <v>2</v>
      </c>
      <c r="FV964">
        <v>0</v>
      </c>
      <c r="FW964">
        <v>0</v>
      </c>
      <c r="FX964">
        <v>0</v>
      </c>
      <c r="FY964">
        <v>0</v>
      </c>
      <c r="FZ964">
        <v>0</v>
      </c>
      <c r="GA964">
        <v>0</v>
      </c>
      <c r="GB964">
        <v>0</v>
      </c>
      <c r="GC964">
        <v>0</v>
      </c>
      <c r="GD964">
        <v>1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1</v>
      </c>
      <c r="GN964">
        <v>0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1</v>
      </c>
      <c r="GU964">
        <v>73</v>
      </c>
      <c r="GV964">
        <v>63</v>
      </c>
      <c r="GW964">
        <v>17</v>
      </c>
      <c r="GX964">
        <v>0</v>
      </c>
      <c r="GY964">
        <v>0</v>
      </c>
      <c r="GZ964">
        <v>6</v>
      </c>
      <c r="HA964">
        <v>6</v>
      </c>
      <c r="HB964">
        <v>1</v>
      </c>
      <c r="HC964">
        <v>9</v>
      </c>
      <c r="HD964">
        <v>0</v>
      </c>
      <c r="HE964">
        <v>0</v>
      </c>
      <c r="HF964">
        <v>1</v>
      </c>
      <c r="HG964">
        <v>0</v>
      </c>
      <c r="HH964">
        <v>2</v>
      </c>
      <c r="HI964">
        <v>6</v>
      </c>
      <c r="HJ964">
        <v>1</v>
      </c>
      <c r="HK964">
        <v>0</v>
      </c>
      <c r="HL964">
        <v>0</v>
      </c>
      <c r="HM964">
        <v>2</v>
      </c>
      <c r="HN964">
        <v>0</v>
      </c>
      <c r="HO964">
        <v>0</v>
      </c>
      <c r="HP964">
        <v>1</v>
      </c>
      <c r="HQ964">
        <v>0</v>
      </c>
      <c r="HR964">
        <v>0</v>
      </c>
      <c r="HS964">
        <v>0</v>
      </c>
      <c r="HT964">
        <v>0</v>
      </c>
      <c r="HU964">
        <v>5</v>
      </c>
      <c r="HV964">
        <v>1</v>
      </c>
      <c r="HW964">
        <v>0</v>
      </c>
      <c r="HX964">
        <v>0</v>
      </c>
      <c r="HY964">
        <v>0</v>
      </c>
      <c r="HZ964">
        <v>5</v>
      </c>
      <c r="IA964">
        <v>63</v>
      </c>
      <c r="IB964">
        <v>34</v>
      </c>
      <c r="IC964">
        <v>20</v>
      </c>
      <c r="ID964">
        <v>6</v>
      </c>
      <c r="IE964">
        <v>2</v>
      </c>
      <c r="IF964">
        <v>1</v>
      </c>
      <c r="IG964">
        <v>1</v>
      </c>
      <c r="IH964">
        <v>0</v>
      </c>
      <c r="II964">
        <v>1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0</v>
      </c>
      <c r="IP964">
        <v>0</v>
      </c>
      <c r="IQ964">
        <v>0</v>
      </c>
      <c r="IR964">
        <v>0</v>
      </c>
      <c r="IS964">
        <v>1</v>
      </c>
      <c r="IT964">
        <v>0</v>
      </c>
      <c r="IU964">
        <v>0</v>
      </c>
      <c r="IV964">
        <v>0</v>
      </c>
      <c r="IW964">
        <v>0</v>
      </c>
      <c r="IX964">
        <v>0</v>
      </c>
      <c r="IY964">
        <v>1</v>
      </c>
      <c r="IZ964">
        <v>0</v>
      </c>
      <c r="JA964">
        <v>0</v>
      </c>
      <c r="JB964">
        <v>1</v>
      </c>
      <c r="JC964">
        <v>0</v>
      </c>
      <c r="JD964">
        <v>0</v>
      </c>
      <c r="JE964">
        <v>0</v>
      </c>
      <c r="JF964">
        <v>34</v>
      </c>
      <c r="JG964">
        <v>2</v>
      </c>
      <c r="JH964">
        <v>1</v>
      </c>
      <c r="JI964">
        <v>0</v>
      </c>
      <c r="JJ964">
        <v>0</v>
      </c>
      <c r="JK964">
        <v>0</v>
      </c>
      <c r="JL964">
        <v>0</v>
      </c>
      <c r="JM964">
        <v>0</v>
      </c>
      <c r="JN964">
        <v>0</v>
      </c>
      <c r="JO964">
        <v>0</v>
      </c>
      <c r="JP964">
        <v>0</v>
      </c>
      <c r="JQ964">
        <v>0</v>
      </c>
      <c r="JR964">
        <v>0</v>
      </c>
      <c r="JS964">
        <v>0</v>
      </c>
      <c r="JT964">
        <v>0</v>
      </c>
      <c r="JU964">
        <v>0</v>
      </c>
      <c r="JV964">
        <v>0</v>
      </c>
      <c r="JW964">
        <v>1</v>
      </c>
      <c r="JX964">
        <v>2</v>
      </c>
      <c r="JY964">
        <v>1</v>
      </c>
      <c r="JZ964">
        <v>1</v>
      </c>
      <c r="KA964">
        <v>0</v>
      </c>
      <c r="KB964">
        <v>0</v>
      </c>
      <c r="KC964">
        <v>0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0</v>
      </c>
      <c r="KO964">
        <v>0</v>
      </c>
      <c r="KP964">
        <v>1</v>
      </c>
      <c r="KQ964">
        <v>4</v>
      </c>
      <c r="KR964">
        <v>2</v>
      </c>
      <c r="KS964">
        <v>1</v>
      </c>
      <c r="KT964">
        <v>0</v>
      </c>
      <c r="KU964">
        <v>0</v>
      </c>
      <c r="KV964">
        <v>0</v>
      </c>
      <c r="KW964">
        <v>0</v>
      </c>
      <c r="KX964">
        <v>0</v>
      </c>
      <c r="KY964">
        <v>0</v>
      </c>
      <c r="KZ964">
        <v>0</v>
      </c>
      <c r="LA964">
        <v>0</v>
      </c>
      <c r="LB964">
        <v>1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0</v>
      </c>
      <c r="LJ964">
        <v>0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0</v>
      </c>
      <c r="LQ964">
        <v>0</v>
      </c>
      <c r="LR964">
        <v>0</v>
      </c>
      <c r="LS964">
        <v>0</v>
      </c>
      <c r="LT964">
        <v>4</v>
      </c>
    </row>
    <row r="965" spans="1:332">
      <c r="A965" t="s">
        <v>51</v>
      </c>
      <c r="B965" t="s">
        <v>1</v>
      </c>
      <c r="C965" t="str">
        <f>"066301"</f>
        <v>066301</v>
      </c>
      <c r="D965" t="s">
        <v>50</v>
      </c>
      <c r="E965">
        <v>183</v>
      </c>
      <c r="F965">
        <v>1706</v>
      </c>
      <c r="G965">
        <v>1360</v>
      </c>
      <c r="H965">
        <v>317</v>
      </c>
      <c r="I965">
        <v>1043</v>
      </c>
      <c r="J965">
        <v>0</v>
      </c>
      <c r="K965">
        <v>7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1043</v>
      </c>
      <c r="T965">
        <v>0</v>
      </c>
      <c r="U965">
        <v>0</v>
      </c>
      <c r="V965">
        <v>1043</v>
      </c>
      <c r="W965">
        <v>11</v>
      </c>
      <c r="X965">
        <v>10</v>
      </c>
      <c r="Y965">
        <v>1</v>
      </c>
      <c r="Z965">
        <v>0</v>
      </c>
      <c r="AA965">
        <v>1032</v>
      </c>
      <c r="AB965">
        <v>436</v>
      </c>
      <c r="AC965">
        <v>92</v>
      </c>
      <c r="AD965">
        <v>24</v>
      </c>
      <c r="AE965">
        <v>54</v>
      </c>
      <c r="AF965">
        <v>3</v>
      </c>
      <c r="AG965">
        <v>2</v>
      </c>
      <c r="AH965">
        <v>3</v>
      </c>
      <c r="AI965">
        <v>66</v>
      </c>
      <c r="AJ965">
        <v>1</v>
      </c>
      <c r="AK965">
        <v>33</v>
      </c>
      <c r="AL965">
        <v>81</v>
      </c>
      <c r="AM965">
        <v>8</v>
      </c>
      <c r="AN965">
        <v>6</v>
      </c>
      <c r="AO965">
        <v>2</v>
      </c>
      <c r="AP965">
        <v>3</v>
      </c>
      <c r="AQ965">
        <v>5</v>
      </c>
      <c r="AR965">
        <v>1</v>
      </c>
      <c r="AS965">
        <v>0</v>
      </c>
      <c r="AT965">
        <v>3</v>
      </c>
      <c r="AU965">
        <v>1</v>
      </c>
      <c r="AV965">
        <v>2</v>
      </c>
      <c r="AW965">
        <v>6</v>
      </c>
      <c r="AX965">
        <v>2</v>
      </c>
      <c r="AY965">
        <v>1</v>
      </c>
      <c r="AZ965">
        <v>0</v>
      </c>
      <c r="BA965">
        <v>4</v>
      </c>
      <c r="BB965">
        <v>1</v>
      </c>
      <c r="BC965">
        <v>1</v>
      </c>
      <c r="BD965">
        <v>0</v>
      </c>
      <c r="BE965">
        <v>0</v>
      </c>
      <c r="BF965">
        <v>31</v>
      </c>
      <c r="BG965">
        <v>436</v>
      </c>
      <c r="BH965">
        <v>230</v>
      </c>
      <c r="BI965">
        <v>130</v>
      </c>
      <c r="BJ965">
        <v>21</v>
      </c>
      <c r="BK965">
        <v>15</v>
      </c>
      <c r="BL965">
        <v>16</v>
      </c>
      <c r="BM965">
        <v>2</v>
      </c>
      <c r="BN965">
        <v>15</v>
      </c>
      <c r="BO965">
        <v>3</v>
      </c>
      <c r="BP965">
        <v>4</v>
      </c>
      <c r="BQ965">
        <v>4</v>
      </c>
      <c r="BR965">
        <v>2</v>
      </c>
      <c r="BS965">
        <v>0</v>
      </c>
      <c r="BT965">
        <v>11</v>
      </c>
      <c r="BU965">
        <v>1</v>
      </c>
      <c r="BV965">
        <v>0</v>
      </c>
      <c r="BW965">
        <v>0</v>
      </c>
      <c r="BX965">
        <v>0</v>
      </c>
      <c r="BY965">
        <v>3</v>
      </c>
      <c r="BZ965">
        <v>0</v>
      </c>
      <c r="CA965">
        <v>0</v>
      </c>
      <c r="CB965">
        <v>0</v>
      </c>
      <c r="CC965">
        <v>1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2</v>
      </c>
      <c r="CM965">
        <v>230</v>
      </c>
      <c r="CN965">
        <v>34</v>
      </c>
      <c r="CO965">
        <v>20</v>
      </c>
      <c r="CP965">
        <v>6</v>
      </c>
      <c r="CQ965">
        <v>2</v>
      </c>
      <c r="CR965">
        <v>1</v>
      </c>
      <c r="CS965">
        <v>0</v>
      </c>
      <c r="CT965">
        <v>1</v>
      </c>
      <c r="CU965">
        <v>0</v>
      </c>
      <c r="CV965">
        <v>1</v>
      </c>
      <c r="CW965">
        <v>0</v>
      </c>
      <c r="CX965">
        <v>0</v>
      </c>
      <c r="CY965">
        <v>0</v>
      </c>
      <c r="CZ965">
        <v>2</v>
      </c>
      <c r="DA965">
        <v>0</v>
      </c>
      <c r="DB965">
        <v>0</v>
      </c>
      <c r="DC965">
        <v>1</v>
      </c>
      <c r="DD965">
        <v>0</v>
      </c>
      <c r="DE965">
        <v>34</v>
      </c>
      <c r="DF965">
        <v>71</v>
      </c>
      <c r="DG965">
        <v>38</v>
      </c>
      <c r="DH965">
        <v>2</v>
      </c>
      <c r="DI965">
        <v>9</v>
      </c>
      <c r="DJ965">
        <v>3</v>
      </c>
      <c r="DK965">
        <v>0</v>
      </c>
      <c r="DL965">
        <v>1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1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1</v>
      </c>
      <c r="EA965">
        <v>11</v>
      </c>
      <c r="EB965">
        <v>2</v>
      </c>
      <c r="EC965">
        <v>0</v>
      </c>
      <c r="ED965">
        <v>0</v>
      </c>
      <c r="EE965">
        <v>1</v>
      </c>
      <c r="EF965">
        <v>0</v>
      </c>
      <c r="EG965">
        <v>0</v>
      </c>
      <c r="EH965">
        <v>0</v>
      </c>
      <c r="EI965">
        <v>0</v>
      </c>
      <c r="EJ965">
        <v>2</v>
      </c>
      <c r="EK965">
        <v>71</v>
      </c>
      <c r="EL965">
        <v>32</v>
      </c>
      <c r="EM965">
        <v>20</v>
      </c>
      <c r="EN965">
        <v>5</v>
      </c>
      <c r="EO965">
        <v>1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1</v>
      </c>
      <c r="EW965">
        <v>0</v>
      </c>
      <c r="EX965">
        <v>0</v>
      </c>
      <c r="EY965">
        <v>0</v>
      </c>
      <c r="EZ965">
        <v>1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1</v>
      </c>
      <c r="FG965">
        <v>1</v>
      </c>
      <c r="FH965">
        <v>0</v>
      </c>
      <c r="FI965">
        <v>0</v>
      </c>
      <c r="FJ965">
        <v>0</v>
      </c>
      <c r="FK965">
        <v>1</v>
      </c>
      <c r="FL965">
        <v>0</v>
      </c>
      <c r="FM965">
        <v>0</v>
      </c>
      <c r="FN965">
        <v>0</v>
      </c>
      <c r="FO965">
        <v>1</v>
      </c>
      <c r="FP965">
        <v>32</v>
      </c>
      <c r="FQ965">
        <v>66</v>
      </c>
      <c r="FR965">
        <v>40</v>
      </c>
      <c r="FS965">
        <v>11</v>
      </c>
      <c r="FT965">
        <v>3</v>
      </c>
      <c r="FU965">
        <v>0</v>
      </c>
      <c r="FV965">
        <v>1</v>
      </c>
      <c r="FW965">
        <v>1</v>
      </c>
      <c r="FX965">
        <v>5</v>
      </c>
      <c r="FY965">
        <v>0</v>
      </c>
      <c r="FZ965">
        <v>0</v>
      </c>
      <c r="GA965">
        <v>0</v>
      </c>
      <c r="GB965">
        <v>1</v>
      </c>
      <c r="GC965">
        <v>0</v>
      </c>
      <c r="GD965">
        <v>3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1</v>
      </c>
      <c r="GK965">
        <v>0</v>
      </c>
      <c r="GL965">
        <v>0</v>
      </c>
      <c r="GM965">
        <v>0</v>
      </c>
      <c r="GN965">
        <v>0</v>
      </c>
      <c r="GO965">
        <v>0</v>
      </c>
      <c r="GP965">
        <v>0</v>
      </c>
      <c r="GQ965">
        <v>0</v>
      </c>
      <c r="GR965">
        <v>0</v>
      </c>
      <c r="GS965">
        <v>0</v>
      </c>
      <c r="GT965">
        <v>0</v>
      </c>
      <c r="GU965">
        <v>66</v>
      </c>
      <c r="GV965">
        <v>86</v>
      </c>
      <c r="GW965">
        <v>27</v>
      </c>
      <c r="GX965">
        <v>5</v>
      </c>
      <c r="GY965">
        <v>2</v>
      </c>
      <c r="GZ965">
        <v>1</v>
      </c>
      <c r="HA965">
        <v>3</v>
      </c>
      <c r="HB965">
        <v>3</v>
      </c>
      <c r="HC965">
        <v>13</v>
      </c>
      <c r="HD965">
        <v>1</v>
      </c>
      <c r="HE965">
        <v>1</v>
      </c>
      <c r="HF965">
        <v>0</v>
      </c>
      <c r="HG965">
        <v>1</v>
      </c>
      <c r="HH965">
        <v>2</v>
      </c>
      <c r="HI965">
        <v>2</v>
      </c>
      <c r="HJ965">
        <v>0</v>
      </c>
      <c r="HK965">
        <v>1</v>
      </c>
      <c r="HL965">
        <v>2</v>
      </c>
      <c r="HM965">
        <v>1</v>
      </c>
      <c r="HN965">
        <v>1</v>
      </c>
      <c r="HO965">
        <v>0</v>
      </c>
      <c r="HP965">
        <v>4</v>
      </c>
      <c r="HQ965">
        <v>3</v>
      </c>
      <c r="HR965">
        <v>4</v>
      </c>
      <c r="HS965">
        <v>0</v>
      </c>
      <c r="HT965">
        <v>1</v>
      </c>
      <c r="HU965">
        <v>0</v>
      </c>
      <c r="HV965">
        <v>5</v>
      </c>
      <c r="HW965">
        <v>1</v>
      </c>
      <c r="HX965">
        <v>1</v>
      </c>
      <c r="HY965">
        <v>0</v>
      </c>
      <c r="HZ965">
        <v>1</v>
      </c>
      <c r="IA965">
        <v>86</v>
      </c>
      <c r="IB965">
        <v>74</v>
      </c>
      <c r="IC965">
        <v>43</v>
      </c>
      <c r="ID965">
        <v>7</v>
      </c>
      <c r="IE965">
        <v>1</v>
      </c>
      <c r="IF965">
        <v>0</v>
      </c>
      <c r="IG965">
        <v>2</v>
      </c>
      <c r="IH965">
        <v>2</v>
      </c>
      <c r="II965">
        <v>1</v>
      </c>
      <c r="IJ965">
        <v>0</v>
      </c>
      <c r="IK965">
        <v>1</v>
      </c>
      <c r="IL965">
        <v>2</v>
      </c>
      <c r="IM965">
        <v>1</v>
      </c>
      <c r="IN965">
        <v>0</v>
      </c>
      <c r="IO965">
        <v>2</v>
      </c>
      <c r="IP965">
        <v>1</v>
      </c>
      <c r="IQ965">
        <v>0</v>
      </c>
      <c r="IR965">
        <v>0</v>
      </c>
      <c r="IS965">
        <v>0</v>
      </c>
      <c r="IT965">
        <v>0</v>
      </c>
      <c r="IU965">
        <v>0</v>
      </c>
      <c r="IV965">
        <v>2</v>
      </c>
      <c r="IW965">
        <v>1</v>
      </c>
      <c r="IX965">
        <v>0</v>
      </c>
      <c r="IY965">
        <v>1</v>
      </c>
      <c r="IZ965">
        <v>1</v>
      </c>
      <c r="JA965">
        <v>0</v>
      </c>
      <c r="JB965">
        <v>4</v>
      </c>
      <c r="JC965">
        <v>0</v>
      </c>
      <c r="JD965">
        <v>0</v>
      </c>
      <c r="JE965">
        <v>2</v>
      </c>
      <c r="JF965">
        <v>74</v>
      </c>
      <c r="JG965">
        <v>1</v>
      </c>
      <c r="JH965">
        <v>1</v>
      </c>
      <c r="JI965">
        <v>0</v>
      </c>
      <c r="JJ965">
        <v>0</v>
      </c>
      <c r="JK965">
        <v>0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0</v>
      </c>
      <c r="JV965">
        <v>0</v>
      </c>
      <c r="JW965">
        <v>0</v>
      </c>
      <c r="JX965">
        <v>1</v>
      </c>
      <c r="JY965">
        <v>0</v>
      </c>
      <c r="JZ965">
        <v>0</v>
      </c>
      <c r="KA965">
        <v>0</v>
      </c>
      <c r="KB965">
        <v>0</v>
      </c>
      <c r="KC965">
        <v>0</v>
      </c>
      <c r="KD965">
        <v>0</v>
      </c>
      <c r="KE965">
        <v>0</v>
      </c>
      <c r="KF965">
        <v>0</v>
      </c>
      <c r="KG965">
        <v>0</v>
      </c>
      <c r="KH965">
        <v>0</v>
      </c>
      <c r="KI965">
        <v>0</v>
      </c>
      <c r="KJ965">
        <v>0</v>
      </c>
      <c r="KK965">
        <v>0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2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1</v>
      </c>
      <c r="LP965">
        <v>0</v>
      </c>
      <c r="LQ965">
        <v>0</v>
      </c>
      <c r="LR965">
        <v>1</v>
      </c>
      <c r="LS965">
        <v>0</v>
      </c>
      <c r="LT965">
        <v>2</v>
      </c>
    </row>
    <row r="966" spans="1:332">
      <c r="A966" t="s">
        <v>49</v>
      </c>
      <c r="B966" t="s">
        <v>1</v>
      </c>
      <c r="C966" t="str">
        <f>"066301"</f>
        <v>066301</v>
      </c>
      <c r="D966" t="s">
        <v>48</v>
      </c>
      <c r="E966">
        <v>184</v>
      </c>
      <c r="F966">
        <v>1883</v>
      </c>
      <c r="G966">
        <v>1460</v>
      </c>
      <c r="H966">
        <v>425</v>
      </c>
      <c r="I966">
        <v>1035</v>
      </c>
      <c r="J966">
        <v>0</v>
      </c>
      <c r="K966">
        <v>2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1034</v>
      </c>
      <c r="T966">
        <v>0</v>
      </c>
      <c r="U966">
        <v>0</v>
      </c>
      <c r="V966">
        <v>1034</v>
      </c>
      <c r="W966">
        <v>11</v>
      </c>
      <c r="X966">
        <v>7</v>
      </c>
      <c r="Y966">
        <v>4</v>
      </c>
      <c r="Z966">
        <v>0</v>
      </c>
      <c r="AA966">
        <v>1023</v>
      </c>
      <c r="AB966">
        <v>441</v>
      </c>
      <c r="AC966">
        <v>82</v>
      </c>
      <c r="AD966">
        <v>39</v>
      </c>
      <c r="AE966">
        <v>54</v>
      </c>
      <c r="AF966">
        <v>5</v>
      </c>
      <c r="AG966">
        <v>4</v>
      </c>
      <c r="AH966">
        <v>3</v>
      </c>
      <c r="AI966">
        <v>74</v>
      </c>
      <c r="AJ966">
        <v>3</v>
      </c>
      <c r="AK966">
        <v>21</v>
      </c>
      <c r="AL966">
        <v>88</v>
      </c>
      <c r="AM966">
        <v>3</v>
      </c>
      <c r="AN966">
        <v>3</v>
      </c>
      <c r="AO966">
        <v>1</v>
      </c>
      <c r="AP966">
        <v>6</v>
      </c>
      <c r="AQ966">
        <v>0</v>
      </c>
      <c r="AR966">
        <v>3</v>
      </c>
      <c r="AS966">
        <v>1</v>
      </c>
      <c r="AT966">
        <v>0</v>
      </c>
      <c r="AU966">
        <v>0</v>
      </c>
      <c r="AV966">
        <v>1</v>
      </c>
      <c r="AW966">
        <v>9</v>
      </c>
      <c r="AX966">
        <v>3</v>
      </c>
      <c r="AY966">
        <v>1</v>
      </c>
      <c r="AZ966">
        <v>6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31</v>
      </c>
      <c r="BG966">
        <v>441</v>
      </c>
      <c r="BH966">
        <v>233</v>
      </c>
      <c r="BI966">
        <v>147</v>
      </c>
      <c r="BJ966">
        <v>22</v>
      </c>
      <c r="BK966">
        <v>22</v>
      </c>
      <c r="BL966">
        <v>8</v>
      </c>
      <c r="BM966">
        <v>0</v>
      </c>
      <c r="BN966">
        <v>12</v>
      </c>
      <c r="BO966">
        <v>6</v>
      </c>
      <c r="BP966">
        <v>3</v>
      </c>
      <c r="BQ966">
        <v>1</v>
      </c>
      <c r="BR966">
        <v>4</v>
      </c>
      <c r="BS966">
        <v>2</v>
      </c>
      <c r="BT966">
        <v>1</v>
      </c>
      <c r="BU966">
        <v>0</v>
      </c>
      <c r="BV966">
        <v>0</v>
      </c>
      <c r="BW966">
        <v>0</v>
      </c>
      <c r="BX966">
        <v>0</v>
      </c>
      <c r="BY966">
        <v>1</v>
      </c>
      <c r="BZ966">
        <v>0</v>
      </c>
      <c r="CA966">
        <v>2</v>
      </c>
      <c r="CB966">
        <v>1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1</v>
      </c>
      <c r="CM966">
        <v>233</v>
      </c>
      <c r="CN966">
        <v>33</v>
      </c>
      <c r="CO966">
        <v>18</v>
      </c>
      <c r="CP966">
        <v>3</v>
      </c>
      <c r="CQ966">
        <v>3</v>
      </c>
      <c r="CR966">
        <v>2</v>
      </c>
      <c r="CS966">
        <v>1</v>
      </c>
      <c r="CT966">
        <v>0</v>
      </c>
      <c r="CU966">
        <v>2</v>
      </c>
      <c r="CV966">
        <v>0</v>
      </c>
      <c r="CW966">
        <v>1</v>
      </c>
      <c r="CX966">
        <v>1</v>
      </c>
      <c r="CY966">
        <v>0</v>
      </c>
      <c r="CZ966">
        <v>0</v>
      </c>
      <c r="DA966">
        <v>0</v>
      </c>
      <c r="DB966">
        <v>0</v>
      </c>
      <c r="DC966">
        <v>2</v>
      </c>
      <c r="DD966">
        <v>0</v>
      </c>
      <c r="DE966">
        <v>33</v>
      </c>
      <c r="DF966">
        <v>59</v>
      </c>
      <c r="DG966">
        <v>38</v>
      </c>
      <c r="DH966">
        <v>0</v>
      </c>
      <c r="DI966">
        <v>3</v>
      </c>
      <c r="DJ966">
        <v>0</v>
      </c>
      <c r="DK966">
        <v>1</v>
      </c>
      <c r="DL966">
        <v>0</v>
      </c>
      <c r="DM966">
        <v>1</v>
      </c>
      <c r="DN966">
        <v>0</v>
      </c>
      <c r="DO966">
        <v>0</v>
      </c>
      <c r="DP966">
        <v>1</v>
      </c>
      <c r="DQ966">
        <v>1</v>
      </c>
      <c r="DR966">
        <v>1</v>
      </c>
      <c r="DS966">
        <v>1</v>
      </c>
      <c r="DT966">
        <v>0</v>
      </c>
      <c r="DU966">
        <v>0</v>
      </c>
      <c r="DV966">
        <v>0</v>
      </c>
      <c r="DW966">
        <v>2</v>
      </c>
      <c r="DX966">
        <v>0</v>
      </c>
      <c r="DY966">
        <v>0</v>
      </c>
      <c r="DZ966">
        <v>0</v>
      </c>
      <c r="EA966">
        <v>4</v>
      </c>
      <c r="EB966">
        <v>1</v>
      </c>
      <c r="EC966">
        <v>0</v>
      </c>
      <c r="ED966">
        <v>0</v>
      </c>
      <c r="EE966">
        <v>1</v>
      </c>
      <c r="EF966">
        <v>0</v>
      </c>
      <c r="EG966">
        <v>0</v>
      </c>
      <c r="EH966">
        <v>0</v>
      </c>
      <c r="EI966">
        <v>1</v>
      </c>
      <c r="EJ966">
        <v>3</v>
      </c>
      <c r="EK966">
        <v>59</v>
      </c>
      <c r="EL966">
        <v>16</v>
      </c>
      <c r="EM966">
        <v>5</v>
      </c>
      <c r="EN966">
        <v>0</v>
      </c>
      <c r="EO966">
        <v>3</v>
      </c>
      <c r="EP966">
        <v>2</v>
      </c>
      <c r="EQ966">
        <v>0</v>
      </c>
      <c r="ER966">
        <v>0</v>
      </c>
      <c r="ES966">
        <v>0</v>
      </c>
      <c r="ET966">
        <v>1</v>
      </c>
      <c r="EU966">
        <v>0</v>
      </c>
      <c r="EV966">
        <v>0</v>
      </c>
      <c r="EW966">
        <v>1</v>
      </c>
      <c r="EX966">
        <v>0</v>
      </c>
      <c r="EY966">
        <v>0</v>
      </c>
      <c r="EZ966">
        <v>1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2</v>
      </c>
      <c r="FG966">
        <v>0</v>
      </c>
      <c r="FH966">
        <v>0</v>
      </c>
      <c r="FI966">
        <v>0</v>
      </c>
      <c r="FJ966">
        <v>1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16</v>
      </c>
      <c r="FQ966">
        <v>86</v>
      </c>
      <c r="FR966">
        <v>48</v>
      </c>
      <c r="FS966">
        <v>20</v>
      </c>
      <c r="FT966">
        <v>5</v>
      </c>
      <c r="FU966">
        <v>4</v>
      </c>
      <c r="FV966">
        <v>1</v>
      </c>
      <c r="FW966">
        <v>1</v>
      </c>
      <c r="FX966">
        <v>1</v>
      </c>
      <c r="FY966">
        <v>2</v>
      </c>
      <c r="FZ966">
        <v>0</v>
      </c>
      <c r="GA966">
        <v>1</v>
      </c>
      <c r="GB966">
        <v>0</v>
      </c>
      <c r="GC966">
        <v>0</v>
      </c>
      <c r="GD966">
        <v>0</v>
      </c>
      <c r="GE966">
        <v>0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0</v>
      </c>
      <c r="GM966">
        <v>0</v>
      </c>
      <c r="GN966">
        <v>0</v>
      </c>
      <c r="GO966">
        <v>0</v>
      </c>
      <c r="GP966">
        <v>1</v>
      </c>
      <c r="GQ966">
        <v>1</v>
      </c>
      <c r="GR966">
        <v>0</v>
      </c>
      <c r="GS966">
        <v>0</v>
      </c>
      <c r="GT966">
        <v>1</v>
      </c>
      <c r="GU966">
        <v>86</v>
      </c>
      <c r="GV966">
        <v>106</v>
      </c>
      <c r="GW966">
        <v>39</v>
      </c>
      <c r="GX966">
        <v>6</v>
      </c>
      <c r="GY966">
        <v>3</v>
      </c>
      <c r="GZ966">
        <v>4</v>
      </c>
      <c r="HA966">
        <v>5</v>
      </c>
      <c r="HB966">
        <v>4</v>
      </c>
      <c r="HC966">
        <v>14</v>
      </c>
      <c r="HD966">
        <v>4</v>
      </c>
      <c r="HE966">
        <v>1</v>
      </c>
      <c r="HF966">
        <v>2</v>
      </c>
      <c r="HG966">
        <v>2</v>
      </c>
      <c r="HH966">
        <v>1</v>
      </c>
      <c r="HI966">
        <v>1</v>
      </c>
      <c r="HJ966">
        <v>0</v>
      </c>
      <c r="HK966">
        <v>1</v>
      </c>
      <c r="HL966">
        <v>1</v>
      </c>
      <c r="HM966">
        <v>0</v>
      </c>
      <c r="HN966">
        <v>0</v>
      </c>
      <c r="HO966">
        <v>3</v>
      </c>
      <c r="HP966">
        <v>5</v>
      </c>
      <c r="HQ966">
        <v>2</v>
      </c>
      <c r="HR966">
        <v>1</v>
      </c>
      <c r="HS966">
        <v>0</v>
      </c>
      <c r="HT966">
        <v>0</v>
      </c>
      <c r="HU966">
        <v>1</v>
      </c>
      <c r="HV966">
        <v>2</v>
      </c>
      <c r="HW966">
        <v>1</v>
      </c>
      <c r="HX966">
        <v>0</v>
      </c>
      <c r="HY966">
        <v>1</v>
      </c>
      <c r="HZ966">
        <v>2</v>
      </c>
      <c r="IA966">
        <v>106</v>
      </c>
      <c r="IB966">
        <v>48</v>
      </c>
      <c r="IC966">
        <v>30</v>
      </c>
      <c r="ID966">
        <v>7</v>
      </c>
      <c r="IE966">
        <v>1</v>
      </c>
      <c r="IF966">
        <v>0</v>
      </c>
      <c r="IG966">
        <v>0</v>
      </c>
      <c r="IH966">
        <v>1</v>
      </c>
      <c r="II966">
        <v>2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1</v>
      </c>
      <c r="IS966">
        <v>1</v>
      </c>
      <c r="IT966">
        <v>0</v>
      </c>
      <c r="IU966">
        <v>0</v>
      </c>
      <c r="IV966">
        <v>0</v>
      </c>
      <c r="IW966">
        <v>0</v>
      </c>
      <c r="IX966">
        <v>1</v>
      </c>
      <c r="IY966">
        <v>0</v>
      </c>
      <c r="IZ966">
        <v>3</v>
      </c>
      <c r="JA966">
        <v>0</v>
      </c>
      <c r="JB966">
        <v>1</v>
      </c>
      <c r="JC966">
        <v>0</v>
      </c>
      <c r="JD966">
        <v>0</v>
      </c>
      <c r="JE966">
        <v>0</v>
      </c>
      <c r="JF966">
        <v>48</v>
      </c>
      <c r="JG966">
        <v>0</v>
      </c>
      <c r="JH966">
        <v>0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0</v>
      </c>
      <c r="JO966">
        <v>0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1</v>
      </c>
      <c r="KR966">
        <v>0</v>
      </c>
      <c r="KS966">
        <v>0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1</v>
      </c>
      <c r="LT966">
        <v>1</v>
      </c>
    </row>
    <row r="967" spans="1:332">
      <c r="A967" t="s">
        <v>47</v>
      </c>
      <c r="B967" t="s">
        <v>1</v>
      </c>
      <c r="C967" t="str">
        <f>"066301"</f>
        <v>066301</v>
      </c>
      <c r="D967" t="s">
        <v>46</v>
      </c>
      <c r="E967">
        <v>185</v>
      </c>
      <c r="F967">
        <v>1047</v>
      </c>
      <c r="G967">
        <v>801</v>
      </c>
      <c r="H967">
        <v>198</v>
      </c>
      <c r="I967">
        <v>603</v>
      </c>
      <c r="J967">
        <v>1</v>
      </c>
      <c r="K967">
        <v>12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603</v>
      </c>
      <c r="T967">
        <v>0</v>
      </c>
      <c r="U967">
        <v>0</v>
      </c>
      <c r="V967">
        <v>603</v>
      </c>
      <c r="W967">
        <v>11</v>
      </c>
      <c r="X967">
        <v>7</v>
      </c>
      <c r="Y967">
        <v>4</v>
      </c>
      <c r="Z967">
        <v>0</v>
      </c>
      <c r="AA967">
        <v>592</v>
      </c>
      <c r="AB967">
        <v>292</v>
      </c>
      <c r="AC967">
        <v>46</v>
      </c>
      <c r="AD967">
        <v>29</v>
      </c>
      <c r="AE967">
        <v>49</v>
      </c>
      <c r="AF967">
        <v>1</v>
      </c>
      <c r="AG967">
        <v>2</v>
      </c>
      <c r="AH967">
        <v>5</v>
      </c>
      <c r="AI967">
        <v>31</v>
      </c>
      <c r="AJ967">
        <v>2</v>
      </c>
      <c r="AK967">
        <v>10</v>
      </c>
      <c r="AL967">
        <v>72</v>
      </c>
      <c r="AM967">
        <v>6</v>
      </c>
      <c r="AN967">
        <v>1</v>
      </c>
      <c r="AO967">
        <v>4</v>
      </c>
      <c r="AP967">
        <v>0</v>
      </c>
      <c r="AQ967">
        <v>2</v>
      </c>
      <c r="AR967">
        <v>1</v>
      </c>
      <c r="AS967">
        <v>0</v>
      </c>
      <c r="AT967">
        <v>2</v>
      </c>
      <c r="AU967">
        <v>0</v>
      </c>
      <c r="AV967">
        <v>0</v>
      </c>
      <c r="AW967">
        <v>10</v>
      </c>
      <c r="AX967">
        <v>1</v>
      </c>
      <c r="AY967">
        <v>0</v>
      </c>
      <c r="AZ967">
        <v>0</v>
      </c>
      <c r="BA967">
        <v>2</v>
      </c>
      <c r="BB967">
        <v>0</v>
      </c>
      <c r="BC967">
        <v>1</v>
      </c>
      <c r="BD967">
        <v>0</v>
      </c>
      <c r="BE967">
        <v>1</v>
      </c>
      <c r="BF967">
        <v>14</v>
      </c>
      <c r="BG967">
        <v>292</v>
      </c>
      <c r="BH967">
        <v>106</v>
      </c>
      <c r="BI967">
        <v>64</v>
      </c>
      <c r="BJ967">
        <v>2</v>
      </c>
      <c r="BK967">
        <v>8</v>
      </c>
      <c r="BL967">
        <v>5</v>
      </c>
      <c r="BM967">
        <v>1</v>
      </c>
      <c r="BN967">
        <v>7</v>
      </c>
      <c r="BO967">
        <v>5</v>
      </c>
      <c r="BP967">
        <v>0</v>
      </c>
      <c r="BQ967">
        <v>2</v>
      </c>
      <c r="BR967">
        <v>0</v>
      </c>
      <c r="BS967">
        <v>3</v>
      </c>
      <c r="BT967">
        <v>2</v>
      </c>
      <c r="BU967">
        <v>0</v>
      </c>
      <c r="BV967">
        <v>0</v>
      </c>
      <c r="BW967">
        <v>0</v>
      </c>
      <c r="BX967">
        <v>3</v>
      </c>
      <c r="BY967">
        <v>2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2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106</v>
      </c>
      <c r="CN967">
        <v>14</v>
      </c>
      <c r="CO967">
        <v>8</v>
      </c>
      <c r="CP967">
        <v>2</v>
      </c>
      <c r="CQ967">
        <v>0</v>
      </c>
      <c r="CR967">
        <v>0</v>
      </c>
      <c r="CS967">
        <v>1</v>
      </c>
      <c r="CT967">
        <v>0</v>
      </c>
      <c r="CU967">
        <v>1</v>
      </c>
      <c r="CV967">
        <v>0</v>
      </c>
      <c r="CW967">
        <v>0</v>
      </c>
      <c r="CX967">
        <v>0</v>
      </c>
      <c r="CY967">
        <v>0</v>
      </c>
      <c r="CZ967">
        <v>1</v>
      </c>
      <c r="DA967">
        <v>0</v>
      </c>
      <c r="DB967">
        <v>0</v>
      </c>
      <c r="DC967">
        <v>1</v>
      </c>
      <c r="DD967">
        <v>0</v>
      </c>
      <c r="DE967">
        <v>14</v>
      </c>
      <c r="DF967">
        <v>42</v>
      </c>
      <c r="DG967">
        <v>26</v>
      </c>
      <c r="DH967">
        <v>1</v>
      </c>
      <c r="DI967">
        <v>3</v>
      </c>
      <c r="DJ967">
        <v>6</v>
      </c>
      <c r="DK967">
        <v>1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1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2</v>
      </c>
      <c r="EC967">
        <v>0</v>
      </c>
      <c r="ED967">
        <v>0</v>
      </c>
      <c r="EE967">
        <v>1</v>
      </c>
      <c r="EF967">
        <v>0</v>
      </c>
      <c r="EG967">
        <v>0</v>
      </c>
      <c r="EH967">
        <v>0</v>
      </c>
      <c r="EI967">
        <v>0</v>
      </c>
      <c r="EJ967">
        <v>1</v>
      </c>
      <c r="EK967">
        <v>42</v>
      </c>
      <c r="EL967">
        <v>13</v>
      </c>
      <c r="EM967">
        <v>1</v>
      </c>
      <c r="EN967">
        <v>3</v>
      </c>
      <c r="EO967">
        <v>1</v>
      </c>
      <c r="EP967">
        <v>2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1</v>
      </c>
      <c r="EZ967">
        <v>0</v>
      </c>
      <c r="FA967">
        <v>2</v>
      </c>
      <c r="FB967">
        <v>0</v>
      </c>
      <c r="FC967">
        <v>0</v>
      </c>
      <c r="FD967">
        <v>0</v>
      </c>
      <c r="FE967">
        <v>0</v>
      </c>
      <c r="FF967">
        <v>0</v>
      </c>
      <c r="FG967">
        <v>1</v>
      </c>
      <c r="FH967">
        <v>0</v>
      </c>
      <c r="FI967">
        <v>0</v>
      </c>
      <c r="FJ967">
        <v>0</v>
      </c>
      <c r="FK967">
        <v>1</v>
      </c>
      <c r="FL967">
        <v>0</v>
      </c>
      <c r="FM967">
        <v>0</v>
      </c>
      <c r="FN967">
        <v>0</v>
      </c>
      <c r="FO967">
        <v>1</v>
      </c>
      <c r="FP967">
        <v>13</v>
      </c>
      <c r="FQ967">
        <v>22</v>
      </c>
      <c r="FR967">
        <v>12</v>
      </c>
      <c r="FS967">
        <v>4</v>
      </c>
      <c r="FT967">
        <v>1</v>
      </c>
      <c r="FU967">
        <v>0</v>
      </c>
      <c r="FV967">
        <v>1</v>
      </c>
      <c r="FW967">
        <v>0</v>
      </c>
      <c r="FX967">
        <v>0</v>
      </c>
      <c r="FY967">
        <v>0</v>
      </c>
      <c r="FZ967">
        <v>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1</v>
      </c>
      <c r="GN967">
        <v>0</v>
      </c>
      <c r="GO967">
        <v>0</v>
      </c>
      <c r="GP967">
        <v>2</v>
      </c>
      <c r="GQ967">
        <v>0</v>
      </c>
      <c r="GR967">
        <v>0</v>
      </c>
      <c r="GS967">
        <v>0</v>
      </c>
      <c r="GT967">
        <v>1</v>
      </c>
      <c r="GU967">
        <v>22</v>
      </c>
      <c r="GV967">
        <v>65</v>
      </c>
      <c r="GW967">
        <v>22</v>
      </c>
      <c r="GX967">
        <v>3</v>
      </c>
      <c r="GY967">
        <v>1</v>
      </c>
      <c r="GZ967">
        <v>5</v>
      </c>
      <c r="HA967">
        <v>4</v>
      </c>
      <c r="HB967">
        <v>0</v>
      </c>
      <c r="HC967">
        <v>8</v>
      </c>
      <c r="HD967">
        <v>0</v>
      </c>
      <c r="HE967">
        <v>0</v>
      </c>
      <c r="HF967">
        <v>1</v>
      </c>
      <c r="HG967">
        <v>1</v>
      </c>
      <c r="HH967">
        <v>0</v>
      </c>
      <c r="HI967">
        <v>0</v>
      </c>
      <c r="HJ967">
        <v>0</v>
      </c>
      <c r="HK967">
        <v>2</v>
      </c>
      <c r="HL967">
        <v>0</v>
      </c>
      <c r="HM967">
        <v>2</v>
      </c>
      <c r="HN967">
        <v>0</v>
      </c>
      <c r="HO967">
        <v>3</v>
      </c>
      <c r="HP967">
        <v>0</v>
      </c>
      <c r="HQ967">
        <v>1</v>
      </c>
      <c r="HR967">
        <v>3</v>
      </c>
      <c r="HS967">
        <v>1</v>
      </c>
      <c r="HT967">
        <v>0</v>
      </c>
      <c r="HU967">
        <v>3</v>
      </c>
      <c r="HV967">
        <v>1</v>
      </c>
      <c r="HW967">
        <v>0</v>
      </c>
      <c r="HX967">
        <v>1</v>
      </c>
      <c r="HY967">
        <v>0</v>
      </c>
      <c r="HZ967">
        <v>3</v>
      </c>
      <c r="IA967">
        <v>65</v>
      </c>
      <c r="IB967">
        <v>37</v>
      </c>
      <c r="IC967">
        <v>21</v>
      </c>
      <c r="ID967">
        <v>2</v>
      </c>
      <c r="IE967">
        <v>3</v>
      </c>
      <c r="IF967">
        <v>2</v>
      </c>
      <c r="IG967">
        <v>0</v>
      </c>
      <c r="IH967">
        <v>0</v>
      </c>
      <c r="II967">
        <v>0</v>
      </c>
      <c r="IJ967">
        <v>1</v>
      </c>
      <c r="IK967">
        <v>4</v>
      </c>
      <c r="IL967">
        <v>1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1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1</v>
      </c>
      <c r="JC967">
        <v>0</v>
      </c>
      <c r="JD967">
        <v>0</v>
      </c>
      <c r="JE967">
        <v>1</v>
      </c>
      <c r="JF967">
        <v>37</v>
      </c>
      <c r="JG967">
        <v>1</v>
      </c>
      <c r="JH967">
        <v>0</v>
      </c>
      <c r="JI967">
        <v>0</v>
      </c>
      <c r="JJ967">
        <v>1</v>
      </c>
      <c r="JK967">
        <v>0</v>
      </c>
      <c r="JL967">
        <v>0</v>
      </c>
      <c r="JM967">
        <v>0</v>
      </c>
      <c r="JN967">
        <v>0</v>
      </c>
      <c r="JO967">
        <v>0</v>
      </c>
      <c r="JP967">
        <v>0</v>
      </c>
      <c r="JQ967">
        <v>0</v>
      </c>
      <c r="JR967">
        <v>0</v>
      </c>
      <c r="JS967">
        <v>0</v>
      </c>
      <c r="JT967">
        <v>0</v>
      </c>
      <c r="JU967">
        <v>0</v>
      </c>
      <c r="JV967">
        <v>0</v>
      </c>
      <c r="JW967">
        <v>0</v>
      </c>
      <c r="JX967">
        <v>1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0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0</v>
      </c>
      <c r="LD967">
        <v>0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0</v>
      </c>
      <c r="LS967">
        <v>0</v>
      </c>
      <c r="LT967">
        <v>0</v>
      </c>
    </row>
    <row r="968" spans="1:332">
      <c r="A968" t="s">
        <v>45</v>
      </c>
      <c r="B968" t="s">
        <v>1</v>
      </c>
      <c r="C968" t="str">
        <f>"066301"</f>
        <v>066301</v>
      </c>
      <c r="D968" t="s">
        <v>44</v>
      </c>
      <c r="E968">
        <v>186</v>
      </c>
      <c r="F968">
        <v>1349</v>
      </c>
      <c r="G968">
        <v>1030</v>
      </c>
      <c r="H968">
        <v>325</v>
      </c>
      <c r="I968">
        <v>705</v>
      </c>
      <c r="J968">
        <v>0</v>
      </c>
      <c r="K968">
        <v>8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705</v>
      </c>
      <c r="T968">
        <v>0</v>
      </c>
      <c r="U968">
        <v>0</v>
      </c>
      <c r="V968">
        <v>705</v>
      </c>
      <c r="W968">
        <v>10</v>
      </c>
      <c r="X968">
        <v>10</v>
      </c>
      <c r="Y968">
        <v>0</v>
      </c>
      <c r="Z968">
        <v>0</v>
      </c>
      <c r="AA968">
        <v>695</v>
      </c>
      <c r="AB968">
        <v>346</v>
      </c>
      <c r="AC968">
        <v>63</v>
      </c>
      <c r="AD968">
        <v>29</v>
      </c>
      <c r="AE968">
        <v>36</v>
      </c>
      <c r="AF968">
        <v>6</v>
      </c>
      <c r="AG968">
        <v>4</v>
      </c>
      <c r="AH968">
        <v>1</v>
      </c>
      <c r="AI968">
        <v>57</v>
      </c>
      <c r="AJ968">
        <v>2</v>
      </c>
      <c r="AK968">
        <v>18</v>
      </c>
      <c r="AL968">
        <v>42</v>
      </c>
      <c r="AM968">
        <v>6</v>
      </c>
      <c r="AN968">
        <v>1</v>
      </c>
      <c r="AO968">
        <v>6</v>
      </c>
      <c r="AP968">
        <v>1</v>
      </c>
      <c r="AQ968">
        <v>2</v>
      </c>
      <c r="AR968">
        <v>0</v>
      </c>
      <c r="AS968">
        <v>0</v>
      </c>
      <c r="AT968">
        <v>7</v>
      </c>
      <c r="AU968">
        <v>0</v>
      </c>
      <c r="AV968">
        <v>1</v>
      </c>
      <c r="AW968">
        <v>13</v>
      </c>
      <c r="AX968">
        <v>2</v>
      </c>
      <c r="AY968">
        <v>1</v>
      </c>
      <c r="AZ968">
        <v>0</v>
      </c>
      <c r="BA968">
        <v>0</v>
      </c>
      <c r="BB968">
        <v>2</v>
      </c>
      <c r="BC968">
        <v>0</v>
      </c>
      <c r="BD968">
        <v>0</v>
      </c>
      <c r="BE968">
        <v>0</v>
      </c>
      <c r="BF968">
        <v>46</v>
      </c>
      <c r="BG968">
        <v>346</v>
      </c>
      <c r="BH968">
        <v>103</v>
      </c>
      <c r="BI968">
        <v>68</v>
      </c>
      <c r="BJ968">
        <v>10</v>
      </c>
      <c r="BK968">
        <v>8</v>
      </c>
      <c r="BL968">
        <v>4</v>
      </c>
      <c r="BM968">
        <v>1</v>
      </c>
      <c r="BN968">
        <v>1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7</v>
      </c>
      <c r="BU968">
        <v>0</v>
      </c>
      <c r="BV968">
        <v>0</v>
      </c>
      <c r="BW968">
        <v>0</v>
      </c>
      <c r="BX968">
        <v>1</v>
      </c>
      <c r="BY968">
        <v>1</v>
      </c>
      <c r="BZ968">
        <v>0</v>
      </c>
      <c r="CA968">
        <v>1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1</v>
      </c>
      <c r="CI968">
        <v>0</v>
      </c>
      <c r="CJ968">
        <v>0</v>
      </c>
      <c r="CK968">
        <v>0</v>
      </c>
      <c r="CL968">
        <v>0</v>
      </c>
      <c r="CM968">
        <v>103</v>
      </c>
      <c r="CN968">
        <v>24</v>
      </c>
      <c r="CO968">
        <v>15</v>
      </c>
      <c r="CP968">
        <v>2</v>
      </c>
      <c r="CQ968">
        <v>2</v>
      </c>
      <c r="CR968">
        <v>0</v>
      </c>
      <c r="CS968">
        <v>0</v>
      </c>
      <c r="CT968">
        <v>2</v>
      </c>
      <c r="CU968">
        <v>1</v>
      </c>
      <c r="CV968">
        <v>1</v>
      </c>
      <c r="CW968">
        <v>1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24</v>
      </c>
      <c r="DF968">
        <v>41</v>
      </c>
      <c r="DG968">
        <v>22</v>
      </c>
      <c r="DH968">
        <v>4</v>
      </c>
      <c r="DI968">
        <v>8</v>
      </c>
      <c r="DJ968">
        <v>1</v>
      </c>
      <c r="DK968">
        <v>0</v>
      </c>
      <c r="DL968">
        <v>1</v>
      </c>
      <c r="DM968">
        <v>0</v>
      </c>
      <c r="DN968">
        <v>0</v>
      </c>
      <c r="DO968">
        <v>0</v>
      </c>
      <c r="DP968">
        <v>1</v>
      </c>
      <c r="DQ968">
        <v>2</v>
      </c>
      <c r="DR968">
        <v>0</v>
      </c>
      <c r="DS968">
        <v>0</v>
      </c>
      <c r="DT968">
        <v>1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1</v>
      </c>
      <c r="EK968">
        <v>41</v>
      </c>
      <c r="EL968">
        <v>25</v>
      </c>
      <c r="EM968">
        <v>14</v>
      </c>
      <c r="EN968">
        <v>3</v>
      </c>
      <c r="EO968">
        <v>0</v>
      </c>
      <c r="EP968">
        <v>3</v>
      </c>
      <c r="EQ968">
        <v>1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1</v>
      </c>
      <c r="FE968">
        <v>0</v>
      </c>
      <c r="FF968">
        <v>1</v>
      </c>
      <c r="FG968">
        <v>1</v>
      </c>
      <c r="FH968">
        <v>1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25</v>
      </c>
      <c r="FQ968">
        <v>48</v>
      </c>
      <c r="FR968">
        <v>31</v>
      </c>
      <c r="FS968">
        <v>12</v>
      </c>
      <c r="FT968">
        <v>2</v>
      </c>
      <c r="FU968">
        <v>1</v>
      </c>
      <c r="FV968">
        <v>0</v>
      </c>
      <c r="FW968">
        <v>0</v>
      </c>
      <c r="FX968">
        <v>0</v>
      </c>
      <c r="FY968">
        <v>0</v>
      </c>
      <c r="FZ968">
        <v>0</v>
      </c>
      <c r="GA968">
        <v>0</v>
      </c>
      <c r="GB968">
        <v>0</v>
      </c>
      <c r="GC968">
        <v>0</v>
      </c>
      <c r="GD968">
        <v>1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0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1</v>
      </c>
      <c r="GU968">
        <v>48</v>
      </c>
      <c r="GV968">
        <v>67</v>
      </c>
      <c r="GW968">
        <v>20</v>
      </c>
      <c r="GX968">
        <v>10</v>
      </c>
      <c r="GY968">
        <v>0</v>
      </c>
      <c r="GZ968">
        <v>4</v>
      </c>
      <c r="HA968">
        <v>4</v>
      </c>
      <c r="HB968">
        <v>2</v>
      </c>
      <c r="HC968">
        <v>8</v>
      </c>
      <c r="HD968">
        <v>2</v>
      </c>
      <c r="HE968">
        <v>1</v>
      </c>
      <c r="HF968">
        <v>0</v>
      </c>
      <c r="HG968">
        <v>2</v>
      </c>
      <c r="HH968">
        <v>0</v>
      </c>
      <c r="HI968">
        <v>0</v>
      </c>
      <c r="HJ968">
        <v>0</v>
      </c>
      <c r="HK968">
        <v>1</v>
      </c>
      <c r="HL968">
        <v>1</v>
      </c>
      <c r="HM968">
        <v>1</v>
      </c>
      <c r="HN968">
        <v>0</v>
      </c>
      <c r="HO968">
        <v>1</v>
      </c>
      <c r="HP968">
        <v>0</v>
      </c>
      <c r="HQ968">
        <v>0</v>
      </c>
      <c r="HR968">
        <v>6</v>
      </c>
      <c r="HS968">
        <v>0</v>
      </c>
      <c r="HT968">
        <v>0</v>
      </c>
      <c r="HU968">
        <v>0</v>
      </c>
      <c r="HV968">
        <v>0</v>
      </c>
      <c r="HW968">
        <v>3</v>
      </c>
      <c r="HX968">
        <v>1</v>
      </c>
      <c r="HY968">
        <v>0</v>
      </c>
      <c r="HZ968">
        <v>0</v>
      </c>
      <c r="IA968">
        <v>67</v>
      </c>
      <c r="IB968">
        <v>41</v>
      </c>
      <c r="IC968">
        <v>27</v>
      </c>
      <c r="ID968">
        <v>1</v>
      </c>
      <c r="IE968">
        <v>1</v>
      </c>
      <c r="IF968">
        <v>1</v>
      </c>
      <c r="IG968">
        <v>2</v>
      </c>
      <c r="IH968">
        <v>3</v>
      </c>
      <c r="II968">
        <v>1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1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2</v>
      </c>
      <c r="IY968">
        <v>0</v>
      </c>
      <c r="IZ968">
        <v>1</v>
      </c>
      <c r="JA968">
        <v>0</v>
      </c>
      <c r="JB968">
        <v>0</v>
      </c>
      <c r="JC968">
        <v>0</v>
      </c>
      <c r="JD968">
        <v>0</v>
      </c>
      <c r="JE968">
        <v>1</v>
      </c>
      <c r="JF968">
        <v>41</v>
      </c>
      <c r="JG968">
        <v>0</v>
      </c>
      <c r="JH968">
        <v>0</v>
      </c>
      <c r="JI968">
        <v>0</v>
      </c>
      <c r="JJ968">
        <v>0</v>
      </c>
      <c r="JK968">
        <v>0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0</v>
      </c>
      <c r="KS968">
        <v>0</v>
      </c>
      <c r="KT968">
        <v>0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0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0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</row>
    <row r="969" spans="1:332">
      <c r="A969" t="s">
        <v>43</v>
      </c>
      <c r="B969" t="s">
        <v>1</v>
      </c>
      <c r="C969" t="str">
        <f>"066301"</f>
        <v>066301</v>
      </c>
      <c r="D969" t="s">
        <v>42</v>
      </c>
      <c r="E969">
        <v>187</v>
      </c>
      <c r="F969">
        <v>1648</v>
      </c>
      <c r="G969">
        <v>1250</v>
      </c>
      <c r="H969">
        <v>266</v>
      </c>
      <c r="I969">
        <v>984</v>
      </c>
      <c r="J969">
        <v>0</v>
      </c>
      <c r="K969">
        <v>5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984</v>
      </c>
      <c r="T969">
        <v>0</v>
      </c>
      <c r="U969">
        <v>0</v>
      </c>
      <c r="V969">
        <v>984</v>
      </c>
      <c r="W969">
        <v>9</v>
      </c>
      <c r="X969">
        <v>7</v>
      </c>
      <c r="Y969">
        <v>2</v>
      </c>
      <c r="Z969">
        <v>0</v>
      </c>
      <c r="AA969">
        <v>975</v>
      </c>
      <c r="AB969">
        <v>431</v>
      </c>
      <c r="AC969">
        <v>73</v>
      </c>
      <c r="AD969">
        <v>46</v>
      </c>
      <c r="AE969">
        <v>51</v>
      </c>
      <c r="AF969">
        <v>2</v>
      </c>
      <c r="AG969">
        <v>7</v>
      </c>
      <c r="AH969">
        <v>0</v>
      </c>
      <c r="AI969">
        <v>44</v>
      </c>
      <c r="AJ969">
        <v>2</v>
      </c>
      <c r="AK969">
        <v>31</v>
      </c>
      <c r="AL969">
        <v>80</v>
      </c>
      <c r="AM969">
        <v>15</v>
      </c>
      <c r="AN969">
        <v>6</v>
      </c>
      <c r="AO969">
        <v>4</v>
      </c>
      <c r="AP969">
        <v>1</v>
      </c>
      <c r="AQ969">
        <v>2</v>
      </c>
      <c r="AR969">
        <v>3</v>
      </c>
      <c r="AS969">
        <v>0</v>
      </c>
      <c r="AT969">
        <v>2</v>
      </c>
      <c r="AU969">
        <v>0</v>
      </c>
      <c r="AV969">
        <v>3</v>
      </c>
      <c r="AW969">
        <v>15</v>
      </c>
      <c r="AX969">
        <v>2</v>
      </c>
      <c r="AY969">
        <v>0</v>
      </c>
      <c r="AZ969">
        <v>0</v>
      </c>
      <c r="BA969">
        <v>1</v>
      </c>
      <c r="BB969">
        <v>3</v>
      </c>
      <c r="BC969">
        <v>0</v>
      </c>
      <c r="BD969">
        <v>1</v>
      </c>
      <c r="BE969">
        <v>0</v>
      </c>
      <c r="BF969">
        <v>37</v>
      </c>
      <c r="BG969">
        <v>431</v>
      </c>
      <c r="BH969">
        <v>189</v>
      </c>
      <c r="BI969">
        <v>117</v>
      </c>
      <c r="BJ969">
        <v>23</v>
      </c>
      <c r="BK969">
        <v>4</v>
      </c>
      <c r="BL969">
        <v>2</v>
      </c>
      <c r="BM969">
        <v>0</v>
      </c>
      <c r="BN969">
        <v>21</v>
      </c>
      <c r="BO969">
        <v>3</v>
      </c>
      <c r="BP969">
        <v>0</v>
      </c>
      <c r="BQ969">
        <v>0</v>
      </c>
      <c r="BR969">
        <v>3</v>
      </c>
      <c r="BS969">
        <v>0</v>
      </c>
      <c r="BT969">
        <v>10</v>
      </c>
      <c r="BU969">
        <v>0</v>
      </c>
      <c r="BV969">
        <v>0</v>
      </c>
      <c r="BW969">
        <v>0</v>
      </c>
      <c r="BX969">
        <v>0</v>
      </c>
      <c r="BY969">
        <v>1</v>
      </c>
      <c r="BZ969">
        <v>0</v>
      </c>
      <c r="CA969">
        <v>0</v>
      </c>
      <c r="CB969">
        <v>0</v>
      </c>
      <c r="CC969">
        <v>1</v>
      </c>
      <c r="CD969">
        <v>1</v>
      </c>
      <c r="CE969">
        <v>0</v>
      </c>
      <c r="CF969">
        <v>0</v>
      </c>
      <c r="CG969">
        <v>0</v>
      </c>
      <c r="CH969">
        <v>1</v>
      </c>
      <c r="CI969">
        <v>1</v>
      </c>
      <c r="CJ969">
        <v>0</v>
      </c>
      <c r="CK969">
        <v>0</v>
      </c>
      <c r="CL969">
        <v>1</v>
      </c>
      <c r="CM969">
        <v>189</v>
      </c>
      <c r="CN969">
        <v>31</v>
      </c>
      <c r="CO969">
        <v>12</v>
      </c>
      <c r="CP969">
        <v>7</v>
      </c>
      <c r="CQ969">
        <v>0</v>
      </c>
      <c r="CR969">
        <v>3</v>
      </c>
      <c r="CS969">
        <v>1</v>
      </c>
      <c r="CT969">
        <v>2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2</v>
      </c>
      <c r="DA969">
        <v>1</v>
      </c>
      <c r="DB969">
        <v>0</v>
      </c>
      <c r="DC969">
        <v>3</v>
      </c>
      <c r="DD969">
        <v>0</v>
      </c>
      <c r="DE969">
        <v>31</v>
      </c>
      <c r="DF969">
        <v>56</v>
      </c>
      <c r="DG969">
        <v>39</v>
      </c>
      <c r="DH969">
        <v>2</v>
      </c>
      <c r="DI969">
        <v>2</v>
      </c>
      <c r="DJ969">
        <v>2</v>
      </c>
      <c r="DK969">
        <v>2</v>
      </c>
      <c r="DL969">
        <v>0</v>
      </c>
      <c r="DM969">
        <v>0</v>
      </c>
      <c r="DN969">
        <v>1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1</v>
      </c>
      <c r="DX969">
        <v>0</v>
      </c>
      <c r="DY969">
        <v>0</v>
      </c>
      <c r="DZ969">
        <v>0</v>
      </c>
      <c r="EA969">
        <v>1</v>
      </c>
      <c r="EB969">
        <v>1</v>
      </c>
      <c r="EC969">
        <v>1</v>
      </c>
      <c r="ED969">
        <v>1</v>
      </c>
      <c r="EE969">
        <v>0</v>
      </c>
      <c r="EF969">
        <v>0</v>
      </c>
      <c r="EG969">
        <v>0</v>
      </c>
      <c r="EH969">
        <v>0</v>
      </c>
      <c r="EI969">
        <v>3</v>
      </c>
      <c r="EJ969">
        <v>0</v>
      </c>
      <c r="EK969">
        <v>56</v>
      </c>
      <c r="EL969">
        <v>35</v>
      </c>
      <c r="EM969">
        <v>4</v>
      </c>
      <c r="EN969">
        <v>9</v>
      </c>
      <c r="EO969">
        <v>3</v>
      </c>
      <c r="EP969">
        <v>1</v>
      </c>
      <c r="EQ969">
        <v>2</v>
      </c>
      <c r="ER969">
        <v>1</v>
      </c>
      <c r="ES969">
        <v>2</v>
      </c>
      <c r="ET969">
        <v>0</v>
      </c>
      <c r="EU969">
        <v>0</v>
      </c>
      <c r="EV969">
        <v>0</v>
      </c>
      <c r="EW969">
        <v>1</v>
      </c>
      <c r="EX969">
        <v>1</v>
      </c>
      <c r="EY969">
        <v>0</v>
      </c>
      <c r="EZ969">
        <v>0</v>
      </c>
      <c r="FA969">
        <v>0</v>
      </c>
      <c r="FB969">
        <v>1</v>
      </c>
      <c r="FC969">
        <v>1</v>
      </c>
      <c r="FD969">
        <v>0</v>
      </c>
      <c r="FE969">
        <v>2</v>
      </c>
      <c r="FF969">
        <v>7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0</v>
      </c>
      <c r="FN969">
        <v>0</v>
      </c>
      <c r="FO969">
        <v>0</v>
      </c>
      <c r="FP969">
        <v>35</v>
      </c>
      <c r="FQ969">
        <v>53</v>
      </c>
      <c r="FR969">
        <v>35</v>
      </c>
      <c r="FS969">
        <v>6</v>
      </c>
      <c r="FT969">
        <v>6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0</v>
      </c>
      <c r="GA969">
        <v>1</v>
      </c>
      <c r="GB969">
        <v>1</v>
      </c>
      <c r="GC969">
        <v>0</v>
      </c>
      <c r="GD969">
        <v>1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1</v>
      </c>
      <c r="GL969">
        <v>0</v>
      </c>
      <c r="GM969">
        <v>1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1</v>
      </c>
      <c r="GU969">
        <v>53</v>
      </c>
      <c r="GV969">
        <v>116</v>
      </c>
      <c r="GW969">
        <v>43</v>
      </c>
      <c r="GX969">
        <v>14</v>
      </c>
      <c r="GY969">
        <v>1</v>
      </c>
      <c r="GZ969">
        <v>3</v>
      </c>
      <c r="HA969">
        <v>10</v>
      </c>
      <c r="HB969">
        <v>2</v>
      </c>
      <c r="HC969">
        <v>10</v>
      </c>
      <c r="HD969">
        <v>2</v>
      </c>
      <c r="HE969">
        <v>2</v>
      </c>
      <c r="HF969">
        <v>1</v>
      </c>
      <c r="HG969">
        <v>2</v>
      </c>
      <c r="HH969">
        <v>2</v>
      </c>
      <c r="HI969">
        <v>5</v>
      </c>
      <c r="HJ969">
        <v>1</v>
      </c>
      <c r="HK969">
        <v>1</v>
      </c>
      <c r="HL969">
        <v>0</v>
      </c>
      <c r="HM969">
        <v>0</v>
      </c>
      <c r="HN969">
        <v>1</v>
      </c>
      <c r="HO969">
        <v>4</v>
      </c>
      <c r="HP969">
        <v>1</v>
      </c>
      <c r="HQ969">
        <v>1</v>
      </c>
      <c r="HR969">
        <v>3</v>
      </c>
      <c r="HS969">
        <v>0</v>
      </c>
      <c r="HT969">
        <v>0</v>
      </c>
      <c r="HU969">
        <v>0</v>
      </c>
      <c r="HV969">
        <v>0</v>
      </c>
      <c r="HW969">
        <v>3</v>
      </c>
      <c r="HX969">
        <v>0</v>
      </c>
      <c r="HY969">
        <v>2</v>
      </c>
      <c r="HZ969">
        <v>2</v>
      </c>
      <c r="IA969">
        <v>116</v>
      </c>
      <c r="IB969">
        <v>62</v>
      </c>
      <c r="IC969">
        <v>42</v>
      </c>
      <c r="ID969">
        <v>1</v>
      </c>
      <c r="IE969">
        <v>2</v>
      </c>
      <c r="IF969">
        <v>1</v>
      </c>
      <c r="IG969">
        <v>6</v>
      </c>
      <c r="IH969">
        <v>2</v>
      </c>
      <c r="II969">
        <v>1</v>
      </c>
      <c r="IJ969">
        <v>0</v>
      </c>
      <c r="IK969">
        <v>1</v>
      </c>
      <c r="IL969">
        <v>0</v>
      </c>
      <c r="IM969">
        <v>1</v>
      </c>
      <c r="IN969">
        <v>0</v>
      </c>
      <c r="IO969">
        <v>0</v>
      </c>
      <c r="IP969">
        <v>0</v>
      </c>
      <c r="IQ969">
        <v>2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1</v>
      </c>
      <c r="IY969">
        <v>0</v>
      </c>
      <c r="IZ969">
        <v>1</v>
      </c>
      <c r="JA969">
        <v>0</v>
      </c>
      <c r="JB969">
        <v>0</v>
      </c>
      <c r="JC969">
        <v>0</v>
      </c>
      <c r="JD969">
        <v>1</v>
      </c>
      <c r="JE969">
        <v>0</v>
      </c>
      <c r="JF969">
        <v>62</v>
      </c>
      <c r="JG969">
        <v>0</v>
      </c>
      <c r="JH969">
        <v>0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1</v>
      </c>
      <c r="JZ969">
        <v>0</v>
      </c>
      <c r="KA969">
        <v>0</v>
      </c>
      <c r="KB969">
        <v>0</v>
      </c>
      <c r="KC969">
        <v>1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1</v>
      </c>
      <c r="KQ969">
        <v>1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0</v>
      </c>
      <c r="LD969">
        <v>0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1</v>
      </c>
      <c r="LQ969">
        <v>0</v>
      </c>
      <c r="LR969">
        <v>0</v>
      </c>
      <c r="LS969">
        <v>0</v>
      </c>
      <c r="LT969">
        <v>1</v>
      </c>
    </row>
    <row r="970" spans="1:332">
      <c r="A970" t="s">
        <v>41</v>
      </c>
      <c r="B970" t="s">
        <v>1</v>
      </c>
      <c r="C970" t="str">
        <f>"066301"</f>
        <v>066301</v>
      </c>
      <c r="D970" t="s">
        <v>40</v>
      </c>
      <c r="E970">
        <v>188</v>
      </c>
      <c r="F970">
        <v>55</v>
      </c>
      <c r="G970">
        <v>80</v>
      </c>
      <c r="H970">
        <v>67</v>
      </c>
      <c r="I970">
        <v>13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13</v>
      </c>
      <c r="T970">
        <v>0</v>
      </c>
      <c r="U970">
        <v>0</v>
      </c>
      <c r="V970">
        <v>13</v>
      </c>
      <c r="W970">
        <v>0</v>
      </c>
      <c r="X970">
        <v>0</v>
      </c>
      <c r="Y970">
        <v>0</v>
      </c>
      <c r="Z970">
        <v>0</v>
      </c>
      <c r="AA970">
        <v>13</v>
      </c>
      <c r="AB970">
        <v>7</v>
      </c>
      <c r="AC970">
        <v>1</v>
      </c>
      <c r="AD970">
        <v>0</v>
      </c>
      <c r="AE970">
        <v>0</v>
      </c>
      <c r="AF970">
        <v>0</v>
      </c>
      <c r="AG970">
        <v>1</v>
      </c>
      <c r="AH970">
        <v>0</v>
      </c>
      <c r="AI970">
        <v>0</v>
      </c>
      <c r="AJ970">
        <v>0</v>
      </c>
      <c r="AK970">
        <v>1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1</v>
      </c>
      <c r="AT970">
        <v>0</v>
      </c>
      <c r="AU970">
        <v>0</v>
      </c>
      <c r="AV970">
        <v>0</v>
      </c>
      <c r="AW970">
        <v>3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7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1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1</v>
      </c>
      <c r="DB970">
        <v>0</v>
      </c>
      <c r="DC970">
        <v>0</v>
      </c>
      <c r="DD970">
        <v>0</v>
      </c>
      <c r="DE970">
        <v>1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2</v>
      </c>
      <c r="FR970">
        <v>1</v>
      </c>
      <c r="FS970">
        <v>1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0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2</v>
      </c>
      <c r="GV970">
        <v>1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0</v>
      </c>
      <c r="HG970">
        <v>0</v>
      </c>
      <c r="HH970">
        <v>0</v>
      </c>
      <c r="HI970">
        <v>1</v>
      </c>
      <c r="HJ970">
        <v>0</v>
      </c>
      <c r="HK970">
        <v>0</v>
      </c>
      <c r="HL970">
        <v>0</v>
      </c>
      <c r="HM970">
        <v>0</v>
      </c>
      <c r="HN970">
        <v>0</v>
      </c>
      <c r="HO970">
        <v>0</v>
      </c>
      <c r="HP970">
        <v>0</v>
      </c>
      <c r="HQ970">
        <v>0</v>
      </c>
      <c r="HR970">
        <v>0</v>
      </c>
      <c r="HS970">
        <v>0</v>
      </c>
      <c r="HT970">
        <v>0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1</v>
      </c>
      <c r="IB970">
        <v>1</v>
      </c>
      <c r="IC970">
        <v>0</v>
      </c>
      <c r="ID970">
        <v>1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1</v>
      </c>
      <c r="JG970">
        <v>0</v>
      </c>
      <c r="JH970">
        <v>0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1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1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0</v>
      </c>
      <c r="LR970">
        <v>0</v>
      </c>
      <c r="LS970">
        <v>0</v>
      </c>
      <c r="LT970">
        <v>1</v>
      </c>
    </row>
    <row r="971" spans="1:332">
      <c r="A971" t="s">
        <v>39</v>
      </c>
      <c r="B971" t="s">
        <v>1</v>
      </c>
      <c r="C971" t="str">
        <f>"066301"</f>
        <v>066301</v>
      </c>
      <c r="D971" t="s">
        <v>38</v>
      </c>
      <c r="E971">
        <v>189</v>
      </c>
      <c r="F971">
        <v>333</v>
      </c>
      <c r="G971">
        <v>350</v>
      </c>
      <c r="H971">
        <v>297</v>
      </c>
      <c r="I971">
        <v>53</v>
      </c>
      <c r="J971">
        <v>0</v>
      </c>
      <c r="K971">
        <v>4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53</v>
      </c>
      <c r="T971">
        <v>0</v>
      </c>
      <c r="U971">
        <v>0</v>
      </c>
      <c r="V971">
        <v>53</v>
      </c>
      <c r="W971">
        <v>1</v>
      </c>
      <c r="X971">
        <v>0</v>
      </c>
      <c r="Y971">
        <v>1</v>
      </c>
      <c r="Z971">
        <v>0</v>
      </c>
      <c r="AA971">
        <v>52</v>
      </c>
      <c r="AB971">
        <v>36</v>
      </c>
      <c r="AC971">
        <v>8</v>
      </c>
      <c r="AD971">
        <v>3</v>
      </c>
      <c r="AE971">
        <v>3</v>
      </c>
      <c r="AF971">
        <v>0</v>
      </c>
      <c r="AG971">
        <v>3</v>
      </c>
      <c r="AH971">
        <v>0</v>
      </c>
      <c r="AI971">
        <v>4</v>
      </c>
      <c r="AJ971">
        <v>0</v>
      </c>
      <c r="AK971">
        <v>0</v>
      </c>
      <c r="AL971">
        <v>4</v>
      </c>
      <c r="AM971">
        <v>3</v>
      </c>
      <c r="AN971">
        <v>0</v>
      </c>
      <c r="AO971">
        <v>0</v>
      </c>
      <c r="AP971">
        <v>0</v>
      </c>
      <c r="AQ971">
        <v>1</v>
      </c>
      <c r="AR971">
        <v>0</v>
      </c>
      <c r="AS971">
        <v>1</v>
      </c>
      <c r="AT971">
        <v>0</v>
      </c>
      <c r="AU971">
        <v>0</v>
      </c>
      <c r="AV971">
        <v>0</v>
      </c>
      <c r="AW971">
        <v>1</v>
      </c>
      <c r="AX971">
        <v>2</v>
      </c>
      <c r="AY971">
        <v>0</v>
      </c>
      <c r="AZ971">
        <v>1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2</v>
      </c>
      <c r="BG971">
        <v>36</v>
      </c>
      <c r="BH971">
        <v>6</v>
      </c>
      <c r="BI971">
        <v>5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1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6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1</v>
      </c>
      <c r="DG971">
        <v>1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1</v>
      </c>
      <c r="EL971">
        <v>2</v>
      </c>
      <c r="EM971">
        <v>1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1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2</v>
      </c>
      <c r="FQ971">
        <v>2</v>
      </c>
      <c r="FR971">
        <v>0</v>
      </c>
      <c r="FS971">
        <v>1</v>
      </c>
      <c r="FT971">
        <v>0</v>
      </c>
      <c r="FU971">
        <v>1</v>
      </c>
      <c r="FV971">
        <v>0</v>
      </c>
      <c r="FW971">
        <v>0</v>
      </c>
      <c r="FX971">
        <v>0</v>
      </c>
      <c r="FY971">
        <v>0</v>
      </c>
      <c r="FZ971">
        <v>0</v>
      </c>
      <c r="GA971">
        <v>0</v>
      </c>
      <c r="GB971">
        <v>0</v>
      </c>
      <c r="GC971">
        <v>0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0</v>
      </c>
      <c r="GM971">
        <v>0</v>
      </c>
      <c r="GN971">
        <v>0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2</v>
      </c>
      <c r="GV971">
        <v>2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0</v>
      </c>
      <c r="HO971">
        <v>0</v>
      </c>
      <c r="HP971">
        <v>1</v>
      </c>
      <c r="HQ971">
        <v>0</v>
      </c>
      <c r="HR971">
        <v>0</v>
      </c>
      <c r="HS971">
        <v>0</v>
      </c>
      <c r="HT971">
        <v>0</v>
      </c>
      <c r="HU971">
        <v>0</v>
      </c>
      <c r="HV971">
        <v>0</v>
      </c>
      <c r="HW971">
        <v>0</v>
      </c>
      <c r="HX971">
        <v>0</v>
      </c>
      <c r="HY971">
        <v>0</v>
      </c>
      <c r="HZ971">
        <v>1</v>
      </c>
      <c r="IA971">
        <v>2</v>
      </c>
      <c r="IB971">
        <v>1</v>
      </c>
      <c r="IC971">
        <v>0</v>
      </c>
      <c r="ID971">
        <v>0</v>
      </c>
      <c r="IE971">
        <v>0</v>
      </c>
      <c r="IF971">
        <v>0</v>
      </c>
      <c r="IG971">
        <v>1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0</v>
      </c>
      <c r="IP971">
        <v>0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1</v>
      </c>
      <c r="JG971">
        <v>0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0</v>
      </c>
      <c r="JO971">
        <v>0</v>
      </c>
      <c r="JP971">
        <v>0</v>
      </c>
      <c r="JQ971">
        <v>0</v>
      </c>
      <c r="JR971">
        <v>0</v>
      </c>
      <c r="JS971">
        <v>0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2</v>
      </c>
      <c r="KR971">
        <v>1</v>
      </c>
      <c r="KS971">
        <v>0</v>
      </c>
      <c r="KT971">
        <v>0</v>
      </c>
      <c r="KU971">
        <v>0</v>
      </c>
      <c r="KV971">
        <v>0</v>
      </c>
      <c r="KW971">
        <v>0</v>
      </c>
      <c r="KX971">
        <v>1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0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0</v>
      </c>
      <c r="LP971">
        <v>0</v>
      </c>
      <c r="LQ971">
        <v>0</v>
      </c>
      <c r="LR971">
        <v>0</v>
      </c>
      <c r="LS971">
        <v>0</v>
      </c>
      <c r="LT971">
        <v>2</v>
      </c>
    </row>
    <row r="972" spans="1:332">
      <c r="A972" t="s">
        <v>37</v>
      </c>
      <c r="B972" t="s">
        <v>1</v>
      </c>
      <c r="C972" t="str">
        <f>"066301"</f>
        <v>066301</v>
      </c>
      <c r="D972" t="s">
        <v>36</v>
      </c>
      <c r="E972">
        <v>190</v>
      </c>
      <c r="F972">
        <v>43</v>
      </c>
      <c r="G972">
        <v>40</v>
      </c>
      <c r="H972">
        <v>20</v>
      </c>
      <c r="I972">
        <v>20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20</v>
      </c>
      <c r="T972">
        <v>0</v>
      </c>
      <c r="U972">
        <v>0</v>
      </c>
      <c r="V972">
        <v>20</v>
      </c>
      <c r="W972">
        <v>1</v>
      </c>
      <c r="X972">
        <v>1</v>
      </c>
      <c r="Y972">
        <v>0</v>
      </c>
      <c r="Z972">
        <v>0</v>
      </c>
      <c r="AA972">
        <v>19</v>
      </c>
      <c r="AB972">
        <v>12</v>
      </c>
      <c r="AC972">
        <v>4</v>
      </c>
      <c r="AD972">
        <v>0</v>
      </c>
      <c r="AE972">
        <v>1</v>
      </c>
      <c r="AF972">
        <v>2</v>
      </c>
      <c r="AG972">
        <v>0</v>
      </c>
      <c r="AH972">
        <v>0</v>
      </c>
      <c r="AI972">
        <v>2</v>
      </c>
      <c r="AJ972">
        <v>0</v>
      </c>
      <c r="AK972">
        <v>0</v>
      </c>
      <c r="AL972">
        <v>0</v>
      </c>
      <c r="AM972">
        <v>1</v>
      </c>
      <c r="AN972">
        <v>0</v>
      </c>
      <c r="AO972">
        <v>0</v>
      </c>
      <c r="AP972">
        <v>1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1</v>
      </c>
      <c r="BG972">
        <v>12</v>
      </c>
      <c r="BH972">
        <v>2</v>
      </c>
      <c r="BI972">
        <v>0</v>
      </c>
      <c r="BJ972">
        <v>1</v>
      </c>
      <c r="BK972">
        <v>0</v>
      </c>
      <c r="BL972">
        <v>0</v>
      </c>
      <c r="BM972">
        <v>1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2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2</v>
      </c>
      <c r="EM972">
        <v>0</v>
      </c>
      <c r="EN972">
        <v>0</v>
      </c>
      <c r="EO972">
        <v>0</v>
      </c>
      <c r="EP972">
        <v>0</v>
      </c>
      <c r="EQ972">
        <v>1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1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2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0</v>
      </c>
      <c r="GB972">
        <v>0</v>
      </c>
      <c r="GC972">
        <v>0</v>
      </c>
      <c r="GD972">
        <v>0</v>
      </c>
      <c r="GE972">
        <v>0</v>
      </c>
      <c r="GF972">
        <v>0</v>
      </c>
      <c r="GG972">
        <v>0</v>
      </c>
      <c r="GH972">
        <v>0</v>
      </c>
      <c r="GI972">
        <v>0</v>
      </c>
      <c r="GJ972">
        <v>0</v>
      </c>
      <c r="GK972">
        <v>0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1</v>
      </c>
      <c r="GW972">
        <v>1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0</v>
      </c>
      <c r="HK972">
        <v>0</v>
      </c>
      <c r="HL972">
        <v>0</v>
      </c>
      <c r="HM972">
        <v>0</v>
      </c>
      <c r="HN972">
        <v>0</v>
      </c>
      <c r="HO972">
        <v>0</v>
      </c>
      <c r="HP972">
        <v>0</v>
      </c>
      <c r="HQ972">
        <v>0</v>
      </c>
      <c r="HR972">
        <v>0</v>
      </c>
      <c r="HS972">
        <v>0</v>
      </c>
      <c r="HT972">
        <v>0</v>
      </c>
      <c r="HU972">
        <v>0</v>
      </c>
      <c r="HV972">
        <v>0</v>
      </c>
      <c r="HW972">
        <v>0</v>
      </c>
      <c r="HX972">
        <v>0</v>
      </c>
      <c r="HY972">
        <v>0</v>
      </c>
      <c r="HZ972">
        <v>0</v>
      </c>
      <c r="IA972">
        <v>1</v>
      </c>
      <c r="IB972">
        <v>2</v>
      </c>
      <c r="IC972">
        <v>1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0</v>
      </c>
      <c r="IJ972">
        <v>0</v>
      </c>
      <c r="IK972">
        <v>0</v>
      </c>
      <c r="IL972">
        <v>0</v>
      </c>
      <c r="IM972">
        <v>1</v>
      </c>
      <c r="IN972">
        <v>0</v>
      </c>
      <c r="IO972">
        <v>0</v>
      </c>
      <c r="IP972">
        <v>0</v>
      </c>
      <c r="IQ972">
        <v>0</v>
      </c>
      <c r="IR972">
        <v>0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0</v>
      </c>
      <c r="JE972">
        <v>0</v>
      </c>
      <c r="JF972">
        <v>2</v>
      </c>
      <c r="JG972">
        <v>0</v>
      </c>
      <c r="JH972">
        <v>0</v>
      </c>
      <c r="JI972">
        <v>0</v>
      </c>
      <c r="JJ972">
        <v>0</v>
      </c>
      <c r="JK972">
        <v>0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0</v>
      </c>
      <c r="JX972">
        <v>0</v>
      </c>
      <c r="JY972">
        <v>0</v>
      </c>
      <c r="JZ972">
        <v>0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0</v>
      </c>
      <c r="KS972">
        <v>0</v>
      </c>
      <c r="KT972">
        <v>0</v>
      </c>
      <c r="KU972">
        <v>0</v>
      </c>
      <c r="KV972">
        <v>0</v>
      </c>
      <c r="KW972">
        <v>0</v>
      </c>
      <c r="KX972">
        <v>0</v>
      </c>
      <c r="KY972">
        <v>0</v>
      </c>
      <c r="KZ972">
        <v>0</v>
      </c>
      <c r="LA972">
        <v>0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</row>
    <row r="973" spans="1:332">
      <c r="A973" t="s">
        <v>35</v>
      </c>
      <c r="B973" t="s">
        <v>1</v>
      </c>
      <c r="C973" t="str">
        <f>"066301"</f>
        <v>066301</v>
      </c>
      <c r="D973" t="s">
        <v>34</v>
      </c>
      <c r="E973">
        <v>191</v>
      </c>
      <c r="F973">
        <v>84</v>
      </c>
      <c r="G973">
        <v>100</v>
      </c>
      <c r="H973">
        <v>76</v>
      </c>
      <c r="I973">
        <v>24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24</v>
      </c>
      <c r="T973">
        <v>0</v>
      </c>
      <c r="U973">
        <v>0</v>
      </c>
      <c r="V973">
        <v>24</v>
      </c>
      <c r="W973">
        <v>3</v>
      </c>
      <c r="X973">
        <v>2</v>
      </c>
      <c r="Y973">
        <v>0</v>
      </c>
      <c r="Z973">
        <v>0</v>
      </c>
      <c r="AA973">
        <v>21</v>
      </c>
      <c r="AB973">
        <v>10</v>
      </c>
      <c r="AC973">
        <v>4</v>
      </c>
      <c r="AD973">
        <v>2</v>
      </c>
      <c r="AE973">
        <v>2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1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1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10</v>
      </c>
      <c r="BH973">
        <v>3</v>
      </c>
      <c r="BI973">
        <v>2</v>
      </c>
      <c r="BJ973">
        <v>1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3</v>
      </c>
      <c r="CN973">
        <v>2</v>
      </c>
      <c r="CO973">
        <v>1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1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2</v>
      </c>
      <c r="DF973">
        <v>1</v>
      </c>
      <c r="DG973">
        <v>1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1</v>
      </c>
      <c r="EL973">
        <v>1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1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1</v>
      </c>
      <c r="FQ973">
        <v>2</v>
      </c>
      <c r="FR973">
        <v>2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0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0</v>
      </c>
      <c r="GI973">
        <v>0</v>
      </c>
      <c r="GJ973">
        <v>0</v>
      </c>
      <c r="GK973">
        <v>0</v>
      </c>
      <c r="GL973">
        <v>0</v>
      </c>
      <c r="GM973">
        <v>0</v>
      </c>
      <c r="GN973">
        <v>0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2</v>
      </c>
      <c r="GV973">
        <v>2</v>
      </c>
      <c r="GW973">
        <v>1</v>
      </c>
      <c r="GX973">
        <v>0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0</v>
      </c>
      <c r="HH973">
        <v>1</v>
      </c>
      <c r="HI973">
        <v>0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0</v>
      </c>
      <c r="HQ973">
        <v>0</v>
      </c>
      <c r="HR973">
        <v>0</v>
      </c>
      <c r="HS973">
        <v>0</v>
      </c>
      <c r="HT973">
        <v>0</v>
      </c>
      <c r="HU973">
        <v>0</v>
      </c>
      <c r="HV973">
        <v>0</v>
      </c>
      <c r="HW973">
        <v>0</v>
      </c>
      <c r="HX973">
        <v>0</v>
      </c>
      <c r="HY973">
        <v>0</v>
      </c>
      <c r="HZ973">
        <v>0</v>
      </c>
      <c r="IA973">
        <v>2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0</v>
      </c>
      <c r="IP973">
        <v>0</v>
      </c>
      <c r="IQ973">
        <v>0</v>
      </c>
      <c r="IR973">
        <v>0</v>
      </c>
      <c r="IS973">
        <v>0</v>
      </c>
      <c r="IT973">
        <v>0</v>
      </c>
      <c r="IU973">
        <v>0</v>
      </c>
      <c r="IV973">
        <v>0</v>
      </c>
      <c r="IW973">
        <v>0</v>
      </c>
      <c r="IX973">
        <v>0</v>
      </c>
      <c r="IY973">
        <v>0</v>
      </c>
      <c r="IZ973">
        <v>0</v>
      </c>
      <c r="JA973">
        <v>0</v>
      </c>
      <c r="JB973">
        <v>0</v>
      </c>
      <c r="JC973">
        <v>0</v>
      </c>
      <c r="JD973">
        <v>0</v>
      </c>
      <c r="JE973">
        <v>0</v>
      </c>
      <c r="JF973">
        <v>0</v>
      </c>
      <c r="JG973">
        <v>0</v>
      </c>
      <c r="JH973">
        <v>0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0</v>
      </c>
      <c r="JW973">
        <v>0</v>
      </c>
      <c r="JX973">
        <v>0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0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0</v>
      </c>
      <c r="KS973">
        <v>0</v>
      </c>
      <c r="KT973">
        <v>0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</row>
    <row r="974" spans="1:332">
      <c r="A974" t="s">
        <v>33</v>
      </c>
      <c r="B974" t="s">
        <v>1</v>
      </c>
      <c r="C974" t="str">
        <f>"066301"</f>
        <v>066301</v>
      </c>
      <c r="D974" t="s">
        <v>31</v>
      </c>
      <c r="E974">
        <v>192</v>
      </c>
      <c r="F974">
        <v>133</v>
      </c>
      <c r="G974">
        <v>130</v>
      </c>
      <c r="H974">
        <v>80</v>
      </c>
      <c r="I974">
        <v>50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50</v>
      </c>
      <c r="T974">
        <v>0</v>
      </c>
      <c r="U974">
        <v>0</v>
      </c>
      <c r="V974">
        <v>50</v>
      </c>
      <c r="W974">
        <v>1</v>
      </c>
      <c r="X974">
        <v>0</v>
      </c>
      <c r="Y974">
        <v>1</v>
      </c>
      <c r="Z974">
        <v>0</v>
      </c>
      <c r="AA974">
        <v>49</v>
      </c>
      <c r="AB974">
        <v>33</v>
      </c>
      <c r="AC974">
        <v>5</v>
      </c>
      <c r="AD974">
        <v>3</v>
      </c>
      <c r="AE974">
        <v>8</v>
      </c>
      <c r="AF974">
        <v>2</v>
      </c>
      <c r="AG974">
        <v>0</v>
      </c>
      <c r="AH974">
        <v>0</v>
      </c>
      <c r="AI974">
        <v>1</v>
      </c>
      <c r="AJ974">
        <v>1</v>
      </c>
      <c r="AK974">
        <v>1</v>
      </c>
      <c r="AL974">
        <v>4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</v>
      </c>
      <c r="AV974">
        <v>2</v>
      </c>
      <c r="AW974">
        <v>3</v>
      </c>
      <c r="AX974">
        <v>0</v>
      </c>
      <c r="AY974">
        <v>0</v>
      </c>
      <c r="AZ974">
        <v>0</v>
      </c>
      <c r="BA974">
        <v>1</v>
      </c>
      <c r="BB974">
        <v>0</v>
      </c>
      <c r="BC974">
        <v>1</v>
      </c>
      <c r="BD974">
        <v>0</v>
      </c>
      <c r="BE974">
        <v>0</v>
      </c>
      <c r="BF974">
        <v>0</v>
      </c>
      <c r="BG974">
        <v>33</v>
      </c>
      <c r="BH974">
        <v>8</v>
      </c>
      <c r="BI974">
        <v>7</v>
      </c>
      <c r="BJ974">
        <v>0</v>
      </c>
      <c r="BK974">
        <v>0</v>
      </c>
      <c r="BL974">
        <v>1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8</v>
      </c>
      <c r="CN974">
        <v>2</v>
      </c>
      <c r="CO974">
        <v>1</v>
      </c>
      <c r="CP974">
        <v>1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2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1</v>
      </c>
      <c r="EM974">
        <v>0</v>
      </c>
      <c r="EN974">
        <v>1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1</v>
      </c>
      <c r="FQ974">
        <v>3</v>
      </c>
      <c r="FR974">
        <v>3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3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0</v>
      </c>
      <c r="HL974">
        <v>0</v>
      </c>
      <c r="HM974">
        <v>0</v>
      </c>
      <c r="HN974">
        <v>0</v>
      </c>
      <c r="HO974">
        <v>0</v>
      </c>
      <c r="HP974">
        <v>0</v>
      </c>
      <c r="HQ974">
        <v>0</v>
      </c>
      <c r="HR974">
        <v>0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2</v>
      </c>
      <c r="IC974">
        <v>1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1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2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</row>
    <row r="975" spans="1:332">
      <c r="A975" t="s">
        <v>32</v>
      </c>
      <c r="B975" t="s">
        <v>1</v>
      </c>
      <c r="C975" t="str">
        <f>"066301"</f>
        <v>066301</v>
      </c>
      <c r="D975" t="s">
        <v>31</v>
      </c>
      <c r="E975">
        <v>193</v>
      </c>
      <c r="F975">
        <v>145</v>
      </c>
      <c r="G975">
        <v>150</v>
      </c>
      <c r="H975">
        <v>96</v>
      </c>
      <c r="I975">
        <v>54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54</v>
      </c>
      <c r="T975">
        <v>0</v>
      </c>
      <c r="U975">
        <v>0</v>
      </c>
      <c r="V975">
        <v>54</v>
      </c>
      <c r="W975">
        <v>1</v>
      </c>
      <c r="X975">
        <v>1</v>
      </c>
      <c r="Y975">
        <v>0</v>
      </c>
      <c r="Z975">
        <v>0</v>
      </c>
      <c r="AA975">
        <v>53</v>
      </c>
      <c r="AB975">
        <v>26</v>
      </c>
      <c r="AC975">
        <v>5</v>
      </c>
      <c r="AD975">
        <v>4</v>
      </c>
      <c r="AE975">
        <v>3</v>
      </c>
      <c r="AF975">
        <v>0</v>
      </c>
      <c r="AG975">
        <v>0</v>
      </c>
      <c r="AH975">
        <v>2</v>
      </c>
      <c r="AI975">
        <v>1</v>
      </c>
      <c r="AJ975">
        <v>0</v>
      </c>
      <c r="AK975">
        <v>1</v>
      </c>
      <c r="AL975">
        <v>0</v>
      </c>
      <c r="AM975">
        <v>3</v>
      </c>
      <c r="AN975">
        <v>0</v>
      </c>
      <c r="AO975">
        <v>0</v>
      </c>
      <c r="AP975">
        <v>3</v>
      </c>
      <c r="AQ975">
        <v>0</v>
      </c>
      <c r="AR975">
        <v>0</v>
      </c>
      <c r="AS975">
        <v>1</v>
      </c>
      <c r="AT975">
        <v>0</v>
      </c>
      <c r="AU975">
        <v>0</v>
      </c>
      <c r="AV975">
        <v>0</v>
      </c>
      <c r="AW975">
        <v>1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2</v>
      </c>
      <c r="BG975">
        <v>26</v>
      </c>
      <c r="BH975">
        <v>9</v>
      </c>
      <c r="BI975">
        <v>2</v>
      </c>
      <c r="BJ975">
        <v>1</v>
      </c>
      <c r="BK975">
        <v>0</v>
      </c>
      <c r="BL975">
        <v>2</v>
      </c>
      <c r="BM975">
        <v>0</v>
      </c>
      <c r="BN975">
        <v>1</v>
      </c>
      <c r="BO975">
        <v>0</v>
      </c>
      <c r="BP975">
        <v>0</v>
      </c>
      <c r="BQ975">
        <v>0</v>
      </c>
      <c r="BR975">
        <v>0</v>
      </c>
      <c r="BS975">
        <v>1</v>
      </c>
      <c r="BT975">
        <v>0</v>
      </c>
      <c r="BU975">
        <v>0</v>
      </c>
      <c r="BV975">
        <v>1</v>
      </c>
      <c r="BW975">
        <v>0</v>
      </c>
      <c r="BX975">
        <v>0</v>
      </c>
      <c r="BY975">
        <v>1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9</v>
      </c>
      <c r="CN975">
        <v>3</v>
      </c>
      <c r="CO975">
        <v>1</v>
      </c>
      <c r="CP975">
        <v>0</v>
      </c>
      <c r="CQ975">
        <v>1</v>
      </c>
      <c r="CR975">
        <v>1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3</v>
      </c>
      <c r="DF975">
        <v>2</v>
      </c>
      <c r="DG975">
        <v>1</v>
      </c>
      <c r="DH975">
        <v>0</v>
      </c>
      <c r="DI975">
        <v>1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2</v>
      </c>
      <c r="EL975">
        <v>2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1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1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2</v>
      </c>
      <c r="FQ975">
        <v>4</v>
      </c>
      <c r="FR975">
        <v>0</v>
      </c>
      <c r="FS975">
        <v>2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1</v>
      </c>
      <c r="GA975">
        <v>0</v>
      </c>
      <c r="GB975">
        <v>0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1</v>
      </c>
      <c r="GI975">
        <v>0</v>
      </c>
      <c r="GJ975">
        <v>0</v>
      </c>
      <c r="GK975">
        <v>0</v>
      </c>
      <c r="GL975">
        <v>0</v>
      </c>
      <c r="GM975">
        <v>0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4</v>
      </c>
      <c r="GV975">
        <v>4</v>
      </c>
      <c r="GW975">
        <v>3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0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0</v>
      </c>
      <c r="HQ975">
        <v>1</v>
      </c>
      <c r="HR975">
        <v>0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4</v>
      </c>
      <c r="IB975">
        <v>3</v>
      </c>
      <c r="IC975">
        <v>2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0</v>
      </c>
      <c r="JA975">
        <v>0</v>
      </c>
      <c r="JB975">
        <v>0</v>
      </c>
      <c r="JC975">
        <v>0</v>
      </c>
      <c r="JD975">
        <v>0</v>
      </c>
      <c r="JE975">
        <v>1</v>
      </c>
      <c r="JF975">
        <v>3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</row>
    <row r="976" spans="1:332">
      <c r="A976" t="s">
        <v>30</v>
      </c>
      <c r="B976" t="s">
        <v>1</v>
      </c>
      <c r="C976" t="str">
        <f>"066301"</f>
        <v>066301</v>
      </c>
      <c r="D976" t="s">
        <v>29</v>
      </c>
      <c r="E976">
        <v>194</v>
      </c>
      <c r="F976">
        <v>82</v>
      </c>
      <c r="G976">
        <v>30</v>
      </c>
      <c r="H976">
        <v>5</v>
      </c>
      <c r="I976">
        <v>25</v>
      </c>
      <c r="J976">
        <v>0</v>
      </c>
      <c r="K976">
        <v>1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25</v>
      </c>
      <c r="T976">
        <v>0</v>
      </c>
      <c r="U976">
        <v>0</v>
      </c>
      <c r="V976">
        <v>25</v>
      </c>
      <c r="W976">
        <v>0</v>
      </c>
      <c r="X976">
        <v>0</v>
      </c>
      <c r="Y976">
        <v>0</v>
      </c>
      <c r="Z976">
        <v>0</v>
      </c>
      <c r="AA976">
        <v>25</v>
      </c>
      <c r="AB976">
        <v>7</v>
      </c>
      <c r="AC976">
        <v>1</v>
      </c>
      <c r="AD976">
        <v>0</v>
      </c>
      <c r="AE976">
        <v>0</v>
      </c>
      <c r="AF976">
        <v>0</v>
      </c>
      <c r="AG976">
        <v>0</v>
      </c>
      <c r="AH976">
        <v>1</v>
      </c>
      <c r="AI976">
        <v>0</v>
      </c>
      <c r="AJ976">
        <v>0</v>
      </c>
      <c r="AK976">
        <v>2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1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1</v>
      </c>
      <c r="BG976">
        <v>7</v>
      </c>
      <c r="BH976">
        <v>1</v>
      </c>
      <c r="BI976">
        <v>1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1</v>
      </c>
      <c r="CN976">
        <v>1</v>
      </c>
      <c r="CO976">
        <v>1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1</v>
      </c>
      <c r="DF976">
        <v>3</v>
      </c>
      <c r="DG976">
        <v>2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1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3</v>
      </c>
      <c r="EL976">
        <v>6</v>
      </c>
      <c r="EM976">
        <v>1</v>
      </c>
      <c r="EN976">
        <v>2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1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1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1</v>
      </c>
      <c r="FP976">
        <v>6</v>
      </c>
      <c r="FQ976">
        <v>4</v>
      </c>
      <c r="FR976">
        <v>0</v>
      </c>
      <c r="FS976">
        <v>3</v>
      </c>
      <c r="FT976">
        <v>0</v>
      </c>
      <c r="FU976">
        <v>0</v>
      </c>
      <c r="FV976">
        <v>0</v>
      </c>
      <c r="FW976">
        <v>0</v>
      </c>
      <c r="FX976">
        <v>1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4</v>
      </c>
      <c r="GV976">
        <v>1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0</v>
      </c>
      <c r="HQ976">
        <v>0</v>
      </c>
      <c r="HR976">
        <v>1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0</v>
      </c>
      <c r="IA976">
        <v>1</v>
      </c>
      <c r="IB976">
        <v>1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1</v>
      </c>
      <c r="II976">
        <v>0</v>
      </c>
      <c r="IJ976">
        <v>0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1</v>
      </c>
      <c r="JG976">
        <v>0</v>
      </c>
      <c r="JH976">
        <v>0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1</v>
      </c>
      <c r="KR976">
        <v>1</v>
      </c>
      <c r="KS976">
        <v>0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0</v>
      </c>
      <c r="LT976">
        <v>1</v>
      </c>
    </row>
    <row r="977" spans="1:332">
      <c r="A977" t="s">
        <v>28</v>
      </c>
      <c r="B977" t="s">
        <v>1</v>
      </c>
      <c r="C977" t="str">
        <f>"066301"</f>
        <v>066301</v>
      </c>
      <c r="D977" t="s">
        <v>27</v>
      </c>
      <c r="E977">
        <v>195</v>
      </c>
      <c r="F977">
        <v>692</v>
      </c>
      <c r="G977">
        <v>650</v>
      </c>
      <c r="H977">
        <v>405</v>
      </c>
      <c r="I977">
        <v>245</v>
      </c>
      <c r="J977">
        <v>0</v>
      </c>
      <c r="K977">
        <v>2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245</v>
      </c>
      <c r="T977">
        <v>0</v>
      </c>
      <c r="U977">
        <v>0</v>
      </c>
      <c r="V977">
        <v>245</v>
      </c>
      <c r="W977">
        <v>9</v>
      </c>
      <c r="X977">
        <v>6</v>
      </c>
      <c r="Y977">
        <v>3</v>
      </c>
      <c r="Z977">
        <v>0</v>
      </c>
      <c r="AA977">
        <v>236</v>
      </c>
      <c r="AB977">
        <v>116</v>
      </c>
      <c r="AC977">
        <v>31</v>
      </c>
      <c r="AD977">
        <v>14</v>
      </c>
      <c r="AE977">
        <v>22</v>
      </c>
      <c r="AF977">
        <v>2</v>
      </c>
      <c r="AG977">
        <v>5</v>
      </c>
      <c r="AH977">
        <v>1</v>
      </c>
      <c r="AI977">
        <v>7</v>
      </c>
      <c r="AJ977">
        <v>1</v>
      </c>
      <c r="AK977">
        <v>5</v>
      </c>
      <c r="AL977">
        <v>6</v>
      </c>
      <c r="AM977">
        <v>4</v>
      </c>
      <c r="AN977">
        <v>0</v>
      </c>
      <c r="AO977">
        <v>1</v>
      </c>
      <c r="AP977">
        <v>0</v>
      </c>
      <c r="AQ977">
        <v>4</v>
      </c>
      <c r="AR977">
        <v>3</v>
      </c>
      <c r="AS977">
        <v>0</v>
      </c>
      <c r="AT977">
        <v>0</v>
      </c>
      <c r="AU977">
        <v>0</v>
      </c>
      <c r="AV977">
        <v>1</v>
      </c>
      <c r="AW977">
        <v>4</v>
      </c>
      <c r="AX977">
        <v>0</v>
      </c>
      <c r="AY977">
        <v>1</v>
      </c>
      <c r="AZ977">
        <v>0</v>
      </c>
      <c r="BA977">
        <v>1</v>
      </c>
      <c r="BB977">
        <v>0</v>
      </c>
      <c r="BC977">
        <v>0</v>
      </c>
      <c r="BD977">
        <v>1</v>
      </c>
      <c r="BE977">
        <v>1</v>
      </c>
      <c r="BF977">
        <v>1</v>
      </c>
      <c r="BG977">
        <v>116</v>
      </c>
      <c r="BH977">
        <v>31</v>
      </c>
      <c r="BI977">
        <v>17</v>
      </c>
      <c r="BJ977">
        <v>2</v>
      </c>
      <c r="BK977">
        <v>2</v>
      </c>
      <c r="BL977">
        <v>3</v>
      </c>
      <c r="BM977">
        <v>1</v>
      </c>
      <c r="BN977">
        <v>2</v>
      </c>
      <c r="BO977">
        <v>0</v>
      </c>
      <c r="BP977">
        <v>0</v>
      </c>
      <c r="BQ977">
        <v>0</v>
      </c>
      <c r="BR977">
        <v>1</v>
      </c>
      <c r="BS977">
        <v>1</v>
      </c>
      <c r="BT977">
        <v>0</v>
      </c>
      <c r="BU977">
        <v>0</v>
      </c>
      <c r="BV977">
        <v>0</v>
      </c>
      <c r="BW977">
        <v>0</v>
      </c>
      <c r="BX977">
        <v>1</v>
      </c>
      <c r="BY977">
        <v>0</v>
      </c>
      <c r="BZ977">
        <v>0</v>
      </c>
      <c r="CA977">
        <v>1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31</v>
      </c>
      <c r="CN977">
        <v>8</v>
      </c>
      <c r="CO977">
        <v>1</v>
      </c>
      <c r="CP977">
        <v>1</v>
      </c>
      <c r="CQ977">
        <v>0</v>
      </c>
      <c r="CR977">
        <v>0</v>
      </c>
      <c r="CS977">
        <v>3</v>
      </c>
      <c r="CT977">
        <v>1</v>
      </c>
      <c r="CU977">
        <v>0</v>
      </c>
      <c r="CV977">
        <v>0</v>
      </c>
      <c r="CW977">
        <v>1</v>
      </c>
      <c r="CX977">
        <v>0</v>
      </c>
      <c r="CY977">
        <v>0</v>
      </c>
      <c r="CZ977">
        <v>0</v>
      </c>
      <c r="DA977">
        <v>0</v>
      </c>
      <c r="DB977">
        <v>1</v>
      </c>
      <c r="DC977">
        <v>0</v>
      </c>
      <c r="DD977">
        <v>0</v>
      </c>
      <c r="DE977">
        <v>8</v>
      </c>
      <c r="DF977">
        <v>9</v>
      </c>
      <c r="DG977">
        <v>6</v>
      </c>
      <c r="DH977">
        <v>2</v>
      </c>
      <c r="DI977">
        <v>1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9</v>
      </c>
      <c r="EL977">
        <v>15</v>
      </c>
      <c r="EM977">
        <v>2</v>
      </c>
      <c r="EN977">
        <v>3</v>
      </c>
      <c r="EO977">
        <v>0</v>
      </c>
      <c r="EP977">
        <v>1</v>
      </c>
      <c r="EQ977">
        <v>1</v>
      </c>
      <c r="ER977">
        <v>0</v>
      </c>
      <c r="ES977">
        <v>2</v>
      </c>
      <c r="ET977">
        <v>1</v>
      </c>
      <c r="EU977">
        <v>1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1</v>
      </c>
      <c r="FB977">
        <v>0</v>
      </c>
      <c r="FC977">
        <v>1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1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1</v>
      </c>
      <c r="FP977">
        <v>15</v>
      </c>
      <c r="FQ977">
        <v>23</v>
      </c>
      <c r="FR977">
        <v>13</v>
      </c>
      <c r="FS977">
        <v>3</v>
      </c>
      <c r="FT977">
        <v>0</v>
      </c>
      <c r="FU977">
        <v>1</v>
      </c>
      <c r="FV977">
        <v>0</v>
      </c>
      <c r="FW977">
        <v>1</v>
      </c>
      <c r="FX977">
        <v>1</v>
      </c>
      <c r="FY977">
        <v>0</v>
      </c>
      <c r="FZ977">
        <v>1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1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1</v>
      </c>
      <c r="GQ977">
        <v>1</v>
      </c>
      <c r="GR977">
        <v>0</v>
      </c>
      <c r="GS977">
        <v>0</v>
      </c>
      <c r="GT977">
        <v>0</v>
      </c>
      <c r="GU977">
        <v>23</v>
      </c>
      <c r="GV977">
        <v>16</v>
      </c>
      <c r="GW977">
        <v>6</v>
      </c>
      <c r="GX977">
        <v>1</v>
      </c>
      <c r="GY977">
        <v>1</v>
      </c>
      <c r="GZ977">
        <v>0</v>
      </c>
      <c r="HA977">
        <v>1</v>
      </c>
      <c r="HB977">
        <v>0</v>
      </c>
      <c r="HC977">
        <v>0</v>
      </c>
      <c r="HD977">
        <v>1</v>
      </c>
      <c r="HE977">
        <v>1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1</v>
      </c>
      <c r="HM977">
        <v>0</v>
      </c>
      <c r="HN977">
        <v>0</v>
      </c>
      <c r="HO977">
        <v>1</v>
      </c>
      <c r="HP977">
        <v>0</v>
      </c>
      <c r="HQ977">
        <v>0</v>
      </c>
      <c r="HR977">
        <v>1</v>
      </c>
      <c r="HS977">
        <v>0</v>
      </c>
      <c r="HT977">
        <v>0</v>
      </c>
      <c r="HU977">
        <v>1</v>
      </c>
      <c r="HV977">
        <v>0</v>
      </c>
      <c r="HW977">
        <v>1</v>
      </c>
      <c r="HX977">
        <v>0</v>
      </c>
      <c r="HY977">
        <v>0</v>
      </c>
      <c r="HZ977">
        <v>0</v>
      </c>
      <c r="IA977">
        <v>16</v>
      </c>
      <c r="IB977">
        <v>17</v>
      </c>
      <c r="IC977">
        <v>6</v>
      </c>
      <c r="ID977">
        <v>1</v>
      </c>
      <c r="IE977">
        <v>2</v>
      </c>
      <c r="IF977">
        <v>0</v>
      </c>
      <c r="IG977">
        <v>3</v>
      </c>
      <c r="IH977">
        <v>1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1</v>
      </c>
      <c r="IP977">
        <v>1</v>
      </c>
      <c r="IQ977">
        <v>0</v>
      </c>
      <c r="IR977">
        <v>0</v>
      </c>
      <c r="IS977">
        <v>0</v>
      </c>
      <c r="IT977">
        <v>0</v>
      </c>
      <c r="IU977">
        <v>0</v>
      </c>
      <c r="IV977">
        <v>0</v>
      </c>
      <c r="IW977">
        <v>2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17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0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1</v>
      </c>
      <c r="JZ977">
        <v>0</v>
      </c>
      <c r="KA977">
        <v>0</v>
      </c>
      <c r="KB977">
        <v>0</v>
      </c>
      <c r="KC977">
        <v>0</v>
      </c>
      <c r="KD977">
        <v>1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1</v>
      </c>
      <c r="KQ977">
        <v>0</v>
      </c>
      <c r="KR977">
        <v>0</v>
      </c>
      <c r="KS977">
        <v>0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</row>
    <row r="978" spans="1:332">
      <c r="A978" t="s">
        <v>26</v>
      </c>
      <c r="B978" t="s">
        <v>1</v>
      </c>
      <c r="C978" t="str">
        <f>"066301"</f>
        <v>066301</v>
      </c>
      <c r="D978" t="s">
        <v>25</v>
      </c>
      <c r="E978">
        <v>196</v>
      </c>
      <c r="F978">
        <v>243</v>
      </c>
      <c r="G978">
        <v>180</v>
      </c>
      <c r="H978">
        <v>98</v>
      </c>
      <c r="I978">
        <v>82</v>
      </c>
      <c r="J978">
        <v>0</v>
      </c>
      <c r="K978">
        <v>35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82</v>
      </c>
      <c r="T978">
        <v>0</v>
      </c>
      <c r="U978">
        <v>0</v>
      </c>
      <c r="V978">
        <v>82</v>
      </c>
      <c r="W978">
        <v>5</v>
      </c>
      <c r="X978">
        <v>5</v>
      </c>
      <c r="Y978">
        <v>0</v>
      </c>
      <c r="Z978">
        <v>0</v>
      </c>
      <c r="AA978">
        <v>77</v>
      </c>
      <c r="AB978">
        <v>50</v>
      </c>
      <c r="AC978">
        <v>15</v>
      </c>
      <c r="AD978">
        <v>1</v>
      </c>
      <c r="AE978">
        <v>11</v>
      </c>
      <c r="AF978">
        <v>2</v>
      </c>
      <c r="AG978">
        <v>2</v>
      </c>
      <c r="AH978">
        <v>0</v>
      </c>
      <c r="AI978">
        <v>2</v>
      </c>
      <c r="AJ978">
        <v>0</v>
      </c>
      <c r="AK978">
        <v>2</v>
      </c>
      <c r="AL978">
        <v>3</v>
      </c>
      <c r="AM978">
        <v>4</v>
      </c>
      <c r="AN978">
        <v>0</v>
      </c>
      <c r="AO978">
        <v>1</v>
      </c>
      <c r="AP978">
        <v>0</v>
      </c>
      <c r="AQ978">
        <v>0</v>
      </c>
      <c r="AR978">
        <v>0</v>
      </c>
      <c r="AS978">
        <v>2</v>
      </c>
      <c r="AT978">
        <v>0</v>
      </c>
      <c r="AU978">
        <v>0</v>
      </c>
      <c r="AV978">
        <v>1</v>
      </c>
      <c r="AW978">
        <v>1</v>
      </c>
      <c r="AX978">
        <v>1</v>
      </c>
      <c r="AY978">
        <v>0</v>
      </c>
      <c r="AZ978">
        <v>1</v>
      </c>
      <c r="BA978">
        <v>0</v>
      </c>
      <c r="BB978">
        <v>1</v>
      </c>
      <c r="BC978">
        <v>0</v>
      </c>
      <c r="BD978">
        <v>0</v>
      </c>
      <c r="BE978">
        <v>0</v>
      </c>
      <c r="BF978">
        <v>0</v>
      </c>
      <c r="BG978">
        <v>50</v>
      </c>
      <c r="BH978">
        <v>13</v>
      </c>
      <c r="BI978">
        <v>8</v>
      </c>
      <c r="BJ978">
        <v>2</v>
      </c>
      <c r="BK978">
        <v>2</v>
      </c>
      <c r="BL978">
        <v>0</v>
      </c>
      <c r="BM978">
        <v>0</v>
      </c>
      <c r="BN978">
        <v>1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13</v>
      </c>
      <c r="CN978">
        <v>1</v>
      </c>
      <c r="CO978">
        <v>1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1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4</v>
      </c>
      <c r="EM978">
        <v>1</v>
      </c>
      <c r="EN978">
        <v>1</v>
      </c>
      <c r="EO978">
        <v>1</v>
      </c>
      <c r="EP978">
        <v>0</v>
      </c>
      <c r="EQ978">
        <v>0</v>
      </c>
      <c r="ER978">
        <v>0</v>
      </c>
      <c r="ES978">
        <v>0</v>
      </c>
      <c r="ET978">
        <v>1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4</v>
      </c>
      <c r="FQ978">
        <v>3</v>
      </c>
      <c r="FR978">
        <v>2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1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0</v>
      </c>
      <c r="GN978">
        <v>0</v>
      </c>
      <c r="GO978">
        <v>0</v>
      </c>
      <c r="GP978">
        <v>0</v>
      </c>
      <c r="GQ978">
        <v>0</v>
      </c>
      <c r="GR978">
        <v>0</v>
      </c>
      <c r="GS978">
        <v>0</v>
      </c>
      <c r="GT978">
        <v>0</v>
      </c>
      <c r="GU978">
        <v>3</v>
      </c>
      <c r="GV978">
        <v>4</v>
      </c>
      <c r="GW978">
        <v>1</v>
      </c>
      <c r="GX978">
        <v>0</v>
      </c>
      <c r="GY978">
        <v>0</v>
      </c>
      <c r="GZ978">
        <v>0</v>
      </c>
      <c r="HA978">
        <v>0</v>
      </c>
      <c r="HB978">
        <v>0</v>
      </c>
      <c r="HC978">
        <v>1</v>
      </c>
      <c r="HD978">
        <v>1</v>
      </c>
      <c r="HE978">
        <v>0</v>
      </c>
      <c r="HF978">
        <v>1</v>
      </c>
      <c r="HG978">
        <v>0</v>
      </c>
      <c r="HH978">
        <v>0</v>
      </c>
      <c r="HI978">
        <v>0</v>
      </c>
      <c r="HJ978">
        <v>0</v>
      </c>
      <c r="HK978">
        <v>0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0</v>
      </c>
      <c r="HR978">
        <v>0</v>
      </c>
      <c r="HS978">
        <v>0</v>
      </c>
      <c r="HT978">
        <v>0</v>
      </c>
      <c r="HU978">
        <v>0</v>
      </c>
      <c r="HV978">
        <v>0</v>
      </c>
      <c r="HW978">
        <v>0</v>
      </c>
      <c r="HX978">
        <v>0</v>
      </c>
      <c r="HY978">
        <v>0</v>
      </c>
      <c r="HZ978">
        <v>0</v>
      </c>
      <c r="IA978">
        <v>4</v>
      </c>
      <c r="IB978">
        <v>1</v>
      </c>
      <c r="IC978">
        <v>1</v>
      </c>
      <c r="ID978">
        <v>0</v>
      </c>
      <c r="IE978">
        <v>0</v>
      </c>
      <c r="IF978">
        <v>0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0</v>
      </c>
      <c r="IQ978">
        <v>0</v>
      </c>
      <c r="IR978">
        <v>0</v>
      </c>
      <c r="IS978">
        <v>0</v>
      </c>
      <c r="IT978">
        <v>0</v>
      </c>
      <c r="IU978">
        <v>0</v>
      </c>
      <c r="IV978">
        <v>0</v>
      </c>
      <c r="IW978">
        <v>0</v>
      </c>
      <c r="IX978">
        <v>0</v>
      </c>
      <c r="IY978">
        <v>0</v>
      </c>
      <c r="IZ978">
        <v>0</v>
      </c>
      <c r="JA978">
        <v>0</v>
      </c>
      <c r="JB978">
        <v>0</v>
      </c>
      <c r="JC978">
        <v>0</v>
      </c>
      <c r="JD978">
        <v>0</v>
      </c>
      <c r="JE978">
        <v>0</v>
      </c>
      <c r="JF978">
        <v>1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1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1</v>
      </c>
      <c r="LT978">
        <v>1</v>
      </c>
    </row>
    <row r="979" spans="1:332">
      <c r="A979" t="s">
        <v>24</v>
      </c>
      <c r="B979" t="s">
        <v>1</v>
      </c>
      <c r="C979" t="str">
        <f>"066301"</f>
        <v>066301</v>
      </c>
      <c r="D979" t="s">
        <v>23</v>
      </c>
      <c r="E979">
        <v>197</v>
      </c>
      <c r="F979">
        <v>68</v>
      </c>
      <c r="G979">
        <v>80</v>
      </c>
      <c r="H979">
        <v>38</v>
      </c>
      <c r="I979">
        <v>42</v>
      </c>
      <c r="J979">
        <v>0</v>
      </c>
      <c r="K979">
        <v>2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42</v>
      </c>
      <c r="T979">
        <v>0</v>
      </c>
      <c r="U979">
        <v>0</v>
      </c>
      <c r="V979">
        <v>42</v>
      </c>
      <c r="W979">
        <v>1</v>
      </c>
      <c r="X979">
        <v>1</v>
      </c>
      <c r="Y979">
        <v>0</v>
      </c>
      <c r="Z979">
        <v>0</v>
      </c>
      <c r="AA979">
        <v>41</v>
      </c>
      <c r="AB979">
        <v>36</v>
      </c>
      <c r="AC979">
        <v>4</v>
      </c>
      <c r="AD979">
        <v>1</v>
      </c>
      <c r="AE979">
        <v>5</v>
      </c>
      <c r="AF979">
        <v>1</v>
      </c>
      <c r="AG979">
        <v>1</v>
      </c>
      <c r="AH979">
        <v>0</v>
      </c>
      <c r="AI979">
        <v>2</v>
      </c>
      <c r="AJ979">
        <v>0</v>
      </c>
      <c r="AK979">
        <v>3</v>
      </c>
      <c r="AL979">
        <v>1</v>
      </c>
      <c r="AM979">
        <v>3</v>
      </c>
      <c r="AN979">
        <v>1</v>
      </c>
      <c r="AO979">
        <v>1</v>
      </c>
      <c r="AP979">
        <v>0</v>
      </c>
      <c r="AQ979">
        <v>0</v>
      </c>
      <c r="AR979">
        <v>0</v>
      </c>
      <c r="AS979">
        <v>1</v>
      </c>
      <c r="AT979">
        <v>0</v>
      </c>
      <c r="AU979">
        <v>0</v>
      </c>
      <c r="AV979">
        <v>0</v>
      </c>
      <c r="AW979">
        <v>4</v>
      </c>
      <c r="AX979">
        <v>1</v>
      </c>
      <c r="AY979">
        <v>0</v>
      </c>
      <c r="AZ979">
        <v>0</v>
      </c>
      <c r="BA979">
        <v>0</v>
      </c>
      <c r="BB979">
        <v>2</v>
      </c>
      <c r="BC979">
        <v>0</v>
      </c>
      <c r="BD979">
        <v>0</v>
      </c>
      <c r="BE979">
        <v>0</v>
      </c>
      <c r="BF979">
        <v>5</v>
      </c>
      <c r="BG979">
        <v>36</v>
      </c>
      <c r="BH979">
        <v>1</v>
      </c>
      <c r="BI979">
        <v>1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1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1</v>
      </c>
      <c r="DG979">
        <v>0</v>
      </c>
      <c r="DH979">
        <v>0</v>
      </c>
      <c r="DI979">
        <v>0</v>
      </c>
      <c r="DJ979">
        <v>1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1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1</v>
      </c>
      <c r="FR979">
        <v>1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0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1</v>
      </c>
      <c r="GV979">
        <v>1</v>
      </c>
      <c r="GW979">
        <v>1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0</v>
      </c>
      <c r="HK979">
        <v>0</v>
      </c>
      <c r="HL979">
        <v>0</v>
      </c>
      <c r="HM979">
        <v>0</v>
      </c>
      <c r="HN979">
        <v>0</v>
      </c>
      <c r="HO979">
        <v>0</v>
      </c>
      <c r="HP979">
        <v>0</v>
      </c>
      <c r="HQ979">
        <v>0</v>
      </c>
      <c r="HR979">
        <v>0</v>
      </c>
      <c r="HS979">
        <v>0</v>
      </c>
      <c r="HT979">
        <v>0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1</v>
      </c>
      <c r="IB979">
        <v>1</v>
      </c>
      <c r="IC979">
        <v>0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0</v>
      </c>
      <c r="IS979">
        <v>0</v>
      </c>
      <c r="IT979">
        <v>0</v>
      </c>
      <c r="IU979">
        <v>0</v>
      </c>
      <c r="IV979">
        <v>1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1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0</v>
      </c>
      <c r="KS979">
        <v>0</v>
      </c>
      <c r="KT979">
        <v>0</v>
      </c>
      <c r="KU979">
        <v>0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</row>
    <row r="980" spans="1:332">
      <c r="A980" t="s">
        <v>22</v>
      </c>
      <c r="B980" t="s">
        <v>1</v>
      </c>
      <c r="C980" t="str">
        <f>"066301"</f>
        <v>066301</v>
      </c>
      <c r="D980" t="s">
        <v>21</v>
      </c>
      <c r="E980">
        <v>198</v>
      </c>
      <c r="F980">
        <v>131</v>
      </c>
      <c r="G980">
        <v>90</v>
      </c>
      <c r="H980">
        <v>30</v>
      </c>
      <c r="I980">
        <v>60</v>
      </c>
      <c r="J980">
        <v>0</v>
      </c>
      <c r="K980">
        <v>1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60</v>
      </c>
      <c r="T980">
        <v>0</v>
      </c>
      <c r="U980">
        <v>0</v>
      </c>
      <c r="V980">
        <v>60</v>
      </c>
      <c r="W980">
        <v>3</v>
      </c>
      <c r="X980">
        <v>0</v>
      </c>
      <c r="Y980">
        <v>2</v>
      </c>
      <c r="Z980">
        <v>0</v>
      </c>
      <c r="AA980">
        <v>57</v>
      </c>
      <c r="AB980">
        <v>37</v>
      </c>
      <c r="AC980">
        <v>6</v>
      </c>
      <c r="AD980">
        <v>4</v>
      </c>
      <c r="AE980">
        <v>4</v>
      </c>
      <c r="AF980">
        <v>1</v>
      </c>
      <c r="AG980">
        <v>3</v>
      </c>
      <c r="AH980">
        <v>0</v>
      </c>
      <c r="AI980">
        <v>1</v>
      </c>
      <c r="AJ980">
        <v>2</v>
      </c>
      <c r="AK980">
        <v>2</v>
      </c>
      <c r="AL980">
        <v>4</v>
      </c>
      <c r="AM980">
        <v>1</v>
      </c>
      <c r="AN980">
        <v>0</v>
      </c>
      <c r="AO980">
        <v>1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3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2</v>
      </c>
      <c r="BE980">
        <v>1</v>
      </c>
      <c r="BF980">
        <v>2</v>
      </c>
      <c r="BG980">
        <v>37</v>
      </c>
      <c r="BH980">
        <v>6</v>
      </c>
      <c r="BI980">
        <v>3</v>
      </c>
      <c r="BJ980">
        <v>1</v>
      </c>
      <c r="BK980">
        <v>1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1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6</v>
      </c>
      <c r="CN980">
        <v>2</v>
      </c>
      <c r="CO980">
        <v>2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2</v>
      </c>
      <c r="DF980">
        <v>3</v>
      </c>
      <c r="DG980">
        <v>1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1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1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3</v>
      </c>
      <c r="EL980">
        <v>1</v>
      </c>
      <c r="EM980">
        <v>1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1</v>
      </c>
      <c r="FQ980">
        <v>4</v>
      </c>
      <c r="FR980">
        <v>0</v>
      </c>
      <c r="FS980">
        <v>2</v>
      </c>
      <c r="FT980">
        <v>1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1</v>
      </c>
      <c r="GA980">
        <v>0</v>
      </c>
      <c r="GB980">
        <v>0</v>
      </c>
      <c r="GC980">
        <v>0</v>
      </c>
      <c r="GD980">
        <v>0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4</v>
      </c>
      <c r="GV980">
        <v>3</v>
      </c>
      <c r="GW980">
        <v>1</v>
      </c>
      <c r="GX980">
        <v>1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0</v>
      </c>
      <c r="HK980">
        <v>0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0</v>
      </c>
      <c r="HR980">
        <v>0</v>
      </c>
      <c r="HS980">
        <v>0</v>
      </c>
      <c r="HT980">
        <v>1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3</v>
      </c>
      <c r="IB980">
        <v>1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0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1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1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0</v>
      </c>
      <c r="KS980">
        <v>0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0</v>
      </c>
      <c r="LS980">
        <v>0</v>
      </c>
      <c r="LT980">
        <v>0</v>
      </c>
    </row>
    <row r="981" spans="1:332">
      <c r="A981" t="s">
        <v>20</v>
      </c>
      <c r="B981" t="s">
        <v>1</v>
      </c>
      <c r="C981" t="str">
        <f>"066301"</f>
        <v>066301</v>
      </c>
      <c r="D981" t="s">
        <v>19</v>
      </c>
      <c r="E981">
        <v>199</v>
      </c>
      <c r="F981">
        <v>407</v>
      </c>
      <c r="G981">
        <v>350</v>
      </c>
      <c r="H981">
        <v>160</v>
      </c>
      <c r="I981">
        <v>190</v>
      </c>
      <c r="J981">
        <v>0</v>
      </c>
      <c r="K981">
        <v>3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190</v>
      </c>
      <c r="T981">
        <v>0</v>
      </c>
      <c r="U981">
        <v>0</v>
      </c>
      <c r="V981">
        <v>190</v>
      </c>
      <c r="W981">
        <v>7</v>
      </c>
      <c r="X981">
        <v>4</v>
      </c>
      <c r="Y981">
        <v>2</v>
      </c>
      <c r="Z981">
        <v>0</v>
      </c>
      <c r="AA981">
        <v>183</v>
      </c>
      <c r="AB981">
        <v>96</v>
      </c>
      <c r="AC981">
        <v>20</v>
      </c>
      <c r="AD981">
        <v>8</v>
      </c>
      <c r="AE981">
        <v>13</v>
      </c>
      <c r="AF981">
        <v>2</v>
      </c>
      <c r="AG981">
        <v>1</v>
      </c>
      <c r="AH981">
        <v>3</v>
      </c>
      <c r="AI981">
        <v>16</v>
      </c>
      <c r="AJ981">
        <v>0</v>
      </c>
      <c r="AK981">
        <v>6</v>
      </c>
      <c r="AL981">
        <v>10</v>
      </c>
      <c r="AM981">
        <v>2</v>
      </c>
      <c r="AN981">
        <v>0</v>
      </c>
      <c r="AO981">
        <v>0</v>
      </c>
      <c r="AP981">
        <v>0</v>
      </c>
      <c r="AQ981">
        <v>0</v>
      </c>
      <c r="AR981">
        <v>3</v>
      </c>
      <c r="AS981">
        <v>0</v>
      </c>
      <c r="AT981">
        <v>0</v>
      </c>
      <c r="AU981">
        <v>1</v>
      </c>
      <c r="AV981">
        <v>0</v>
      </c>
      <c r="AW981">
        <v>5</v>
      </c>
      <c r="AX981">
        <v>0</v>
      </c>
      <c r="AY981">
        <v>0</v>
      </c>
      <c r="AZ981">
        <v>0</v>
      </c>
      <c r="BA981">
        <v>2</v>
      </c>
      <c r="BB981">
        <v>0</v>
      </c>
      <c r="BC981">
        <v>0</v>
      </c>
      <c r="BD981">
        <v>0</v>
      </c>
      <c r="BE981">
        <v>0</v>
      </c>
      <c r="BF981">
        <v>4</v>
      </c>
      <c r="BG981">
        <v>96</v>
      </c>
      <c r="BH981">
        <v>37</v>
      </c>
      <c r="BI981">
        <v>25</v>
      </c>
      <c r="BJ981">
        <v>4</v>
      </c>
      <c r="BK981">
        <v>1</v>
      </c>
      <c r="BL981">
        <v>3</v>
      </c>
      <c r="BM981">
        <v>0</v>
      </c>
      <c r="BN981">
        <v>1</v>
      </c>
      <c r="BO981">
        <v>0</v>
      </c>
      <c r="BP981">
        <v>0</v>
      </c>
      <c r="BQ981">
        <v>0</v>
      </c>
      <c r="BR981">
        <v>1</v>
      </c>
      <c r="BS981">
        <v>0</v>
      </c>
      <c r="BT981">
        <v>0</v>
      </c>
      <c r="BU981">
        <v>0</v>
      </c>
      <c r="BV981">
        <v>0</v>
      </c>
      <c r="BW981">
        <v>0</v>
      </c>
      <c r="BX981">
        <v>0</v>
      </c>
      <c r="BY981">
        <v>1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1</v>
      </c>
      <c r="CM981">
        <v>37</v>
      </c>
      <c r="CN981">
        <v>6</v>
      </c>
      <c r="CO981">
        <v>3</v>
      </c>
      <c r="CP981">
        <v>0</v>
      </c>
      <c r="CQ981">
        <v>1</v>
      </c>
      <c r="CR981">
        <v>0</v>
      </c>
      <c r="CS981">
        <v>1</v>
      </c>
      <c r="CT981">
        <v>1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6</v>
      </c>
      <c r="DF981">
        <v>2</v>
      </c>
      <c r="DG981">
        <v>1</v>
      </c>
      <c r="DH981">
        <v>0</v>
      </c>
      <c r="DI981">
        <v>1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2</v>
      </c>
      <c r="EL981">
        <v>4</v>
      </c>
      <c r="EM981">
        <v>3</v>
      </c>
      <c r="EN981">
        <v>0</v>
      </c>
      <c r="EO981">
        <v>0</v>
      </c>
      <c r="EP981">
        <v>0</v>
      </c>
      <c r="EQ981">
        <v>1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4</v>
      </c>
      <c r="FQ981">
        <v>10</v>
      </c>
      <c r="FR981">
        <v>4</v>
      </c>
      <c r="FS981">
        <v>3</v>
      </c>
      <c r="FT981">
        <v>2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0</v>
      </c>
      <c r="GB981">
        <v>0</v>
      </c>
      <c r="GC981">
        <v>0</v>
      </c>
      <c r="GD981">
        <v>0</v>
      </c>
      <c r="GE981">
        <v>0</v>
      </c>
      <c r="GF981">
        <v>0</v>
      </c>
      <c r="GG981">
        <v>0</v>
      </c>
      <c r="GH981">
        <v>0</v>
      </c>
      <c r="GI981">
        <v>0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1</v>
      </c>
      <c r="GU981">
        <v>10</v>
      </c>
      <c r="GV981">
        <v>18</v>
      </c>
      <c r="GW981">
        <v>2</v>
      </c>
      <c r="GX981">
        <v>0</v>
      </c>
      <c r="GY981">
        <v>1</v>
      </c>
      <c r="GZ981">
        <v>1</v>
      </c>
      <c r="HA981">
        <v>0</v>
      </c>
      <c r="HB981">
        <v>0</v>
      </c>
      <c r="HC981">
        <v>3</v>
      </c>
      <c r="HD981">
        <v>0</v>
      </c>
      <c r="HE981">
        <v>0</v>
      </c>
      <c r="HF981">
        <v>0</v>
      </c>
      <c r="HG981">
        <v>0</v>
      </c>
      <c r="HH981">
        <v>2</v>
      </c>
      <c r="HI981">
        <v>0</v>
      </c>
      <c r="HJ981">
        <v>0</v>
      </c>
      <c r="HK981">
        <v>0</v>
      </c>
      <c r="HL981">
        <v>0</v>
      </c>
      <c r="HM981">
        <v>0</v>
      </c>
      <c r="HN981">
        <v>2</v>
      </c>
      <c r="HO981">
        <v>2</v>
      </c>
      <c r="HP981">
        <v>0</v>
      </c>
      <c r="HQ981">
        <v>0</v>
      </c>
      <c r="HR981">
        <v>1</v>
      </c>
      <c r="HS981">
        <v>0</v>
      </c>
      <c r="HT981">
        <v>0</v>
      </c>
      <c r="HU981">
        <v>0</v>
      </c>
      <c r="HV981">
        <v>0</v>
      </c>
      <c r="HW981">
        <v>1</v>
      </c>
      <c r="HX981">
        <v>1</v>
      </c>
      <c r="HY981">
        <v>0</v>
      </c>
      <c r="HZ981">
        <v>2</v>
      </c>
      <c r="IA981">
        <v>18</v>
      </c>
      <c r="IB981">
        <v>6</v>
      </c>
      <c r="IC981">
        <v>3</v>
      </c>
      <c r="ID981">
        <v>0</v>
      </c>
      <c r="IE981">
        <v>1</v>
      </c>
      <c r="IF981">
        <v>0</v>
      </c>
      <c r="IG981">
        <v>0</v>
      </c>
      <c r="IH981">
        <v>0</v>
      </c>
      <c r="II981">
        <v>1</v>
      </c>
      <c r="IJ981">
        <v>0</v>
      </c>
      <c r="IK981">
        <v>0</v>
      </c>
      <c r="IL981">
        <v>1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0</v>
      </c>
      <c r="JE981">
        <v>0</v>
      </c>
      <c r="JF981">
        <v>6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4</v>
      </c>
      <c r="KR981">
        <v>1</v>
      </c>
      <c r="KS981">
        <v>0</v>
      </c>
      <c r="KT981">
        <v>0</v>
      </c>
      <c r="KU981">
        <v>1</v>
      </c>
      <c r="KV981">
        <v>0</v>
      </c>
      <c r="KW981">
        <v>0</v>
      </c>
      <c r="KX981">
        <v>0</v>
      </c>
      <c r="KY981">
        <v>1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1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4</v>
      </c>
    </row>
    <row r="982" spans="1:332">
      <c r="A982" t="s">
        <v>18</v>
      </c>
      <c r="B982" t="s">
        <v>1</v>
      </c>
      <c r="C982" t="str">
        <f>"066301"</f>
        <v>066301</v>
      </c>
      <c r="D982" t="s">
        <v>17</v>
      </c>
      <c r="E982">
        <v>200</v>
      </c>
      <c r="F982">
        <v>109</v>
      </c>
      <c r="G982">
        <v>110</v>
      </c>
      <c r="H982">
        <v>50</v>
      </c>
      <c r="I982">
        <v>60</v>
      </c>
      <c r="J982">
        <v>0</v>
      </c>
      <c r="K982">
        <v>2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60</v>
      </c>
      <c r="T982">
        <v>0</v>
      </c>
      <c r="U982">
        <v>0</v>
      </c>
      <c r="V982">
        <v>60</v>
      </c>
      <c r="W982">
        <v>3</v>
      </c>
      <c r="X982">
        <v>1</v>
      </c>
      <c r="Y982">
        <v>1</v>
      </c>
      <c r="Z982">
        <v>0</v>
      </c>
      <c r="AA982">
        <v>57</v>
      </c>
      <c r="AB982">
        <v>28</v>
      </c>
      <c r="AC982">
        <v>5</v>
      </c>
      <c r="AD982">
        <v>2</v>
      </c>
      <c r="AE982">
        <v>6</v>
      </c>
      <c r="AF982">
        <v>0</v>
      </c>
      <c r="AG982">
        <v>0</v>
      </c>
      <c r="AH982">
        <v>0</v>
      </c>
      <c r="AI982">
        <v>5</v>
      </c>
      <c r="AJ982">
        <v>0</v>
      </c>
      <c r="AK982">
        <v>2</v>
      </c>
      <c r="AL982">
        <v>2</v>
      </c>
      <c r="AM982">
        <v>1</v>
      </c>
      <c r="AN982">
        <v>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1</v>
      </c>
      <c r="AY982">
        <v>0</v>
      </c>
      <c r="AZ982">
        <v>1</v>
      </c>
      <c r="BA982">
        <v>0</v>
      </c>
      <c r="BB982">
        <v>0</v>
      </c>
      <c r="BC982">
        <v>0</v>
      </c>
      <c r="BD982">
        <v>0</v>
      </c>
      <c r="BE982">
        <v>1</v>
      </c>
      <c r="BF982">
        <v>1</v>
      </c>
      <c r="BG982">
        <v>28</v>
      </c>
      <c r="BH982">
        <v>10</v>
      </c>
      <c r="BI982">
        <v>7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1</v>
      </c>
      <c r="BP982">
        <v>0</v>
      </c>
      <c r="BQ982">
        <v>1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1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10</v>
      </c>
      <c r="CN982">
        <v>3</v>
      </c>
      <c r="CO982">
        <v>1</v>
      </c>
      <c r="CP982">
        <v>0</v>
      </c>
      <c r="CQ982">
        <v>1</v>
      </c>
      <c r="CR982">
        <v>0</v>
      </c>
      <c r="CS982">
        <v>1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3</v>
      </c>
      <c r="DF982">
        <v>1</v>
      </c>
      <c r="DG982">
        <v>1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1</v>
      </c>
      <c r="EL982">
        <v>5</v>
      </c>
      <c r="EM982">
        <v>2</v>
      </c>
      <c r="EN982">
        <v>0</v>
      </c>
      <c r="EO982">
        <v>2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1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5</v>
      </c>
      <c r="FQ982">
        <v>2</v>
      </c>
      <c r="FR982">
        <v>1</v>
      </c>
      <c r="FS982">
        <v>1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2</v>
      </c>
      <c r="GV982">
        <v>5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2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0</v>
      </c>
      <c r="HK982">
        <v>0</v>
      </c>
      <c r="HL982">
        <v>0</v>
      </c>
      <c r="HM982">
        <v>0</v>
      </c>
      <c r="HN982">
        <v>0</v>
      </c>
      <c r="HO982">
        <v>0</v>
      </c>
      <c r="HP982">
        <v>2</v>
      </c>
      <c r="HQ982">
        <v>0</v>
      </c>
      <c r="HR982">
        <v>0</v>
      </c>
      <c r="HS982">
        <v>0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1</v>
      </c>
      <c r="IA982">
        <v>5</v>
      </c>
      <c r="IB982">
        <v>1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1</v>
      </c>
      <c r="JE982">
        <v>0</v>
      </c>
      <c r="JF982">
        <v>1</v>
      </c>
      <c r="JG982">
        <v>1</v>
      </c>
      <c r="JH982">
        <v>0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1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1</v>
      </c>
      <c r="JY982">
        <v>1</v>
      </c>
      <c r="JZ982">
        <v>1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1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</row>
    <row r="983" spans="1:332">
      <c r="A983" t="s">
        <v>16</v>
      </c>
      <c r="B983" t="s">
        <v>1</v>
      </c>
      <c r="C983" t="str">
        <f>"066301"</f>
        <v>066301</v>
      </c>
      <c r="D983" t="s">
        <v>15</v>
      </c>
      <c r="E983">
        <v>201</v>
      </c>
      <c r="F983">
        <v>691</v>
      </c>
      <c r="G983">
        <v>650</v>
      </c>
      <c r="H983">
        <v>494</v>
      </c>
      <c r="I983">
        <v>156</v>
      </c>
      <c r="J983">
        <v>0</v>
      </c>
      <c r="K983">
        <v>2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154</v>
      </c>
      <c r="T983">
        <v>0</v>
      </c>
      <c r="U983">
        <v>0</v>
      </c>
      <c r="V983">
        <v>154</v>
      </c>
      <c r="W983">
        <v>12</v>
      </c>
      <c r="X983">
        <v>10</v>
      </c>
      <c r="Y983">
        <v>2</v>
      </c>
      <c r="Z983">
        <v>0</v>
      </c>
      <c r="AA983">
        <v>142</v>
      </c>
      <c r="AB983">
        <v>74</v>
      </c>
      <c r="AC983">
        <v>26</v>
      </c>
      <c r="AD983">
        <v>1</v>
      </c>
      <c r="AE983">
        <v>9</v>
      </c>
      <c r="AF983">
        <v>1</v>
      </c>
      <c r="AG983">
        <v>1</v>
      </c>
      <c r="AH983">
        <v>2</v>
      </c>
      <c r="AI983">
        <v>5</v>
      </c>
      <c r="AJ983">
        <v>0</v>
      </c>
      <c r="AK983">
        <v>2</v>
      </c>
      <c r="AL983">
        <v>3</v>
      </c>
      <c r="AM983">
        <v>1</v>
      </c>
      <c r="AN983">
        <v>0</v>
      </c>
      <c r="AO983">
        <v>5</v>
      </c>
      <c r="AP983">
        <v>1</v>
      </c>
      <c r="AQ983">
        <v>0</v>
      </c>
      <c r="AR983">
        <v>2</v>
      </c>
      <c r="AS983">
        <v>0</v>
      </c>
      <c r="AT983">
        <v>0</v>
      </c>
      <c r="AU983">
        <v>1</v>
      </c>
      <c r="AV983">
        <v>1</v>
      </c>
      <c r="AW983">
        <v>3</v>
      </c>
      <c r="AX983">
        <v>1</v>
      </c>
      <c r="AY983">
        <v>0</v>
      </c>
      <c r="AZ983">
        <v>0</v>
      </c>
      <c r="BA983">
        <v>1</v>
      </c>
      <c r="BB983">
        <v>0</v>
      </c>
      <c r="BC983">
        <v>1</v>
      </c>
      <c r="BD983">
        <v>0</v>
      </c>
      <c r="BE983">
        <v>2</v>
      </c>
      <c r="BF983">
        <v>5</v>
      </c>
      <c r="BG983">
        <v>74</v>
      </c>
      <c r="BH983">
        <v>28</v>
      </c>
      <c r="BI983">
        <v>18</v>
      </c>
      <c r="BJ983">
        <v>2</v>
      </c>
      <c r="BK983">
        <v>2</v>
      </c>
      <c r="BL983">
        <v>1</v>
      </c>
      <c r="BM983">
        <v>0</v>
      </c>
      <c r="BN983">
        <v>1</v>
      </c>
      <c r="BO983">
        <v>0</v>
      </c>
      <c r="BP983">
        <v>0</v>
      </c>
      <c r="BQ983">
        <v>1</v>
      </c>
      <c r="BR983">
        <v>0</v>
      </c>
      <c r="BS983">
        <v>0</v>
      </c>
      <c r="BT983">
        <v>0</v>
      </c>
      <c r="BU983">
        <v>0</v>
      </c>
      <c r="BV983">
        <v>1</v>
      </c>
      <c r="BW983">
        <v>0</v>
      </c>
      <c r="BX983">
        <v>1</v>
      </c>
      <c r="BY983">
        <v>0</v>
      </c>
      <c r="BZ983">
        <v>0</v>
      </c>
      <c r="CA983">
        <v>0</v>
      </c>
      <c r="CB983">
        <v>0</v>
      </c>
      <c r="CC983">
        <v>1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28</v>
      </c>
      <c r="CN983">
        <v>4</v>
      </c>
      <c r="CO983">
        <v>2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2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4</v>
      </c>
      <c r="DF983">
        <v>3</v>
      </c>
      <c r="DG983">
        <v>2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1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3</v>
      </c>
      <c r="EL983">
        <v>5</v>
      </c>
      <c r="EM983">
        <v>2</v>
      </c>
      <c r="EN983">
        <v>0</v>
      </c>
      <c r="EO983">
        <v>0</v>
      </c>
      <c r="EP983">
        <v>1</v>
      </c>
      <c r="EQ983">
        <v>1</v>
      </c>
      <c r="ER983">
        <v>0</v>
      </c>
      <c r="ES983">
        <v>1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5</v>
      </c>
      <c r="FQ983">
        <v>9</v>
      </c>
      <c r="FR983">
        <v>5</v>
      </c>
      <c r="FS983">
        <v>1</v>
      </c>
      <c r="FT983">
        <v>0</v>
      </c>
      <c r="FU983">
        <v>0</v>
      </c>
      <c r="FV983">
        <v>0</v>
      </c>
      <c r="FW983">
        <v>0</v>
      </c>
      <c r="FX983">
        <v>2</v>
      </c>
      <c r="FY983">
        <v>1</v>
      </c>
      <c r="FZ983">
        <v>0</v>
      </c>
      <c r="GA983">
        <v>0</v>
      </c>
      <c r="GB983">
        <v>0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9</v>
      </c>
      <c r="GV983">
        <v>13</v>
      </c>
      <c r="GW983">
        <v>4</v>
      </c>
      <c r="GX983">
        <v>1</v>
      </c>
      <c r="GY983">
        <v>1</v>
      </c>
      <c r="GZ983">
        <v>1</v>
      </c>
      <c r="HA983">
        <v>4</v>
      </c>
      <c r="HB983">
        <v>1</v>
      </c>
      <c r="HC983">
        <v>1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0</v>
      </c>
      <c r="HP983">
        <v>0</v>
      </c>
      <c r="HQ983">
        <v>0</v>
      </c>
      <c r="HR983">
        <v>0</v>
      </c>
      <c r="HS983">
        <v>0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13</v>
      </c>
      <c r="IB983">
        <v>3</v>
      </c>
      <c r="IC983">
        <v>1</v>
      </c>
      <c r="ID983">
        <v>2</v>
      </c>
      <c r="IE983">
        <v>0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3</v>
      </c>
      <c r="JG983">
        <v>1</v>
      </c>
      <c r="JH983">
        <v>1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0</v>
      </c>
      <c r="JW983">
        <v>0</v>
      </c>
      <c r="JX983">
        <v>1</v>
      </c>
      <c r="JY983">
        <v>1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1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1</v>
      </c>
      <c r="KQ983">
        <v>1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1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1</v>
      </c>
    </row>
    <row r="984" spans="1:332">
      <c r="A984" t="s">
        <v>14</v>
      </c>
      <c r="B984" t="s">
        <v>1</v>
      </c>
      <c r="C984" t="str">
        <f>"066301"</f>
        <v>066301</v>
      </c>
      <c r="D984" t="s">
        <v>13</v>
      </c>
      <c r="E984">
        <v>202</v>
      </c>
      <c r="F984">
        <v>67</v>
      </c>
      <c r="G984">
        <v>75</v>
      </c>
      <c r="H984">
        <v>28</v>
      </c>
      <c r="I984">
        <v>47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47</v>
      </c>
      <c r="T984">
        <v>0</v>
      </c>
      <c r="U984">
        <v>0</v>
      </c>
      <c r="V984">
        <v>47</v>
      </c>
      <c r="W984">
        <v>2</v>
      </c>
      <c r="X984">
        <v>1</v>
      </c>
      <c r="Y984">
        <v>1</v>
      </c>
      <c r="Z984">
        <v>0</v>
      </c>
      <c r="AA984">
        <v>45</v>
      </c>
      <c r="AB984">
        <v>33</v>
      </c>
      <c r="AC984">
        <v>5</v>
      </c>
      <c r="AD984">
        <v>7</v>
      </c>
      <c r="AE984">
        <v>8</v>
      </c>
      <c r="AF984">
        <v>0</v>
      </c>
      <c r="AG984">
        <v>0</v>
      </c>
      <c r="AH984">
        <v>0</v>
      </c>
      <c r="AI984">
        <v>2</v>
      </c>
      <c r="AJ984">
        <v>0</v>
      </c>
      <c r="AK984">
        <v>1</v>
      </c>
      <c r="AL984">
        <v>3</v>
      </c>
      <c r="AM984">
        <v>0</v>
      </c>
      <c r="AN984">
        <v>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1</v>
      </c>
      <c r="AU984">
        <v>0</v>
      </c>
      <c r="AV984">
        <v>1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1</v>
      </c>
      <c r="BC984">
        <v>0</v>
      </c>
      <c r="BD984">
        <v>0</v>
      </c>
      <c r="BE984">
        <v>0</v>
      </c>
      <c r="BF984">
        <v>3</v>
      </c>
      <c r="BG984">
        <v>33</v>
      </c>
      <c r="BH984">
        <v>6</v>
      </c>
      <c r="BI984">
        <v>2</v>
      </c>
      <c r="BJ984">
        <v>1</v>
      </c>
      <c r="BK984">
        <v>0</v>
      </c>
      <c r="BL984">
        <v>1</v>
      </c>
      <c r="BM984">
        <v>0</v>
      </c>
      <c r="BN984">
        <v>2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6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3</v>
      </c>
      <c r="FR984">
        <v>0</v>
      </c>
      <c r="FS984">
        <v>2</v>
      </c>
      <c r="FT984">
        <v>1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0</v>
      </c>
      <c r="GC984">
        <v>0</v>
      </c>
      <c r="GD984">
        <v>0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3</v>
      </c>
      <c r="GV984">
        <v>1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1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0</v>
      </c>
      <c r="HP984">
        <v>0</v>
      </c>
      <c r="HQ984">
        <v>0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1</v>
      </c>
      <c r="IB984">
        <v>0</v>
      </c>
      <c r="IC984">
        <v>0</v>
      </c>
      <c r="ID984">
        <v>0</v>
      </c>
      <c r="IE984">
        <v>0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0</v>
      </c>
      <c r="JG984">
        <v>0</v>
      </c>
      <c r="JH984">
        <v>0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2</v>
      </c>
      <c r="KR984">
        <v>1</v>
      </c>
      <c r="KS984">
        <v>0</v>
      </c>
      <c r="KT984">
        <v>0</v>
      </c>
      <c r="KU984">
        <v>0</v>
      </c>
      <c r="KV984">
        <v>0</v>
      </c>
      <c r="KW984">
        <v>0</v>
      </c>
      <c r="KX984">
        <v>1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0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2</v>
      </c>
    </row>
    <row r="985" spans="1:332">
      <c r="A985" t="s">
        <v>12</v>
      </c>
      <c r="B985" t="s">
        <v>1</v>
      </c>
      <c r="C985" t="str">
        <f>"066301"</f>
        <v>066301</v>
      </c>
      <c r="D985" t="s">
        <v>11</v>
      </c>
      <c r="E985">
        <v>203</v>
      </c>
      <c r="F985">
        <v>87</v>
      </c>
      <c r="G985">
        <v>100</v>
      </c>
      <c r="H985">
        <v>63</v>
      </c>
      <c r="I985">
        <v>37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37</v>
      </c>
      <c r="T985">
        <v>0</v>
      </c>
      <c r="U985">
        <v>0</v>
      </c>
      <c r="V985">
        <v>37</v>
      </c>
      <c r="W985">
        <v>3</v>
      </c>
      <c r="X985">
        <v>2</v>
      </c>
      <c r="Y985">
        <v>1</v>
      </c>
      <c r="Z985">
        <v>0</v>
      </c>
      <c r="AA985">
        <v>34</v>
      </c>
      <c r="AB985">
        <v>19</v>
      </c>
      <c r="AC985">
        <v>9</v>
      </c>
      <c r="AD985">
        <v>5</v>
      </c>
      <c r="AE985">
        <v>1</v>
      </c>
      <c r="AF985">
        <v>1</v>
      </c>
      <c r="AG985">
        <v>1</v>
      </c>
      <c r="AH985">
        <v>1</v>
      </c>
      <c r="AI985">
        <v>0</v>
      </c>
      <c r="AJ985">
        <v>0</v>
      </c>
      <c r="AK985">
        <v>0</v>
      </c>
      <c r="AL985">
        <v>0</v>
      </c>
      <c r="AM985">
        <v>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19</v>
      </c>
      <c r="BH985">
        <v>5</v>
      </c>
      <c r="BI985">
        <v>1</v>
      </c>
      <c r="BJ985">
        <v>0</v>
      </c>
      <c r="BK985">
        <v>0</v>
      </c>
      <c r="BL985">
        <v>2</v>
      </c>
      <c r="BM985">
        <v>0</v>
      </c>
      <c r="BN985">
        <v>0</v>
      </c>
      <c r="BO985">
        <v>0</v>
      </c>
      <c r="BP985">
        <v>0</v>
      </c>
      <c r="BQ985">
        <v>2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5</v>
      </c>
      <c r="CN985">
        <v>1</v>
      </c>
      <c r="CO985">
        <v>0</v>
      </c>
      <c r="CP985">
        <v>0</v>
      </c>
      <c r="CQ985">
        <v>0</v>
      </c>
      <c r="CR985">
        <v>0</v>
      </c>
      <c r="CS985">
        <v>1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1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1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1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1</v>
      </c>
      <c r="FQ985">
        <v>2</v>
      </c>
      <c r="FR985">
        <v>1</v>
      </c>
      <c r="FS985">
        <v>1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0</v>
      </c>
      <c r="GA985">
        <v>0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2</v>
      </c>
      <c r="GV985">
        <v>4</v>
      </c>
      <c r="GW985">
        <v>3</v>
      </c>
      <c r="GX985">
        <v>0</v>
      </c>
      <c r="GY985">
        <v>0</v>
      </c>
      <c r="GZ985">
        <v>1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0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0</v>
      </c>
      <c r="HQ985">
        <v>0</v>
      </c>
      <c r="HR985">
        <v>0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0</v>
      </c>
      <c r="HY985">
        <v>0</v>
      </c>
      <c r="HZ985">
        <v>0</v>
      </c>
      <c r="IA985">
        <v>4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0</v>
      </c>
      <c r="JG985">
        <v>2</v>
      </c>
      <c r="JH985">
        <v>0</v>
      </c>
      <c r="JI985">
        <v>0</v>
      </c>
      <c r="JJ985">
        <v>0</v>
      </c>
      <c r="JK985">
        <v>0</v>
      </c>
      <c r="JL985">
        <v>0</v>
      </c>
      <c r="JM985">
        <v>1</v>
      </c>
      <c r="JN985">
        <v>0</v>
      </c>
      <c r="JO985">
        <v>0</v>
      </c>
      <c r="JP985">
        <v>0</v>
      </c>
      <c r="JQ985">
        <v>1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2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0</v>
      </c>
      <c r="KS985">
        <v>0</v>
      </c>
      <c r="KT985">
        <v>0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0</v>
      </c>
      <c r="LK985">
        <v>0</v>
      </c>
      <c r="LL985">
        <v>0</v>
      </c>
      <c r="LM985">
        <v>0</v>
      </c>
      <c r="LN985">
        <v>0</v>
      </c>
      <c r="LO985">
        <v>0</v>
      </c>
      <c r="LP985">
        <v>0</v>
      </c>
      <c r="LQ985">
        <v>0</v>
      </c>
      <c r="LR985">
        <v>0</v>
      </c>
      <c r="LS985">
        <v>0</v>
      </c>
      <c r="LT985">
        <v>0</v>
      </c>
    </row>
    <row r="986" spans="1:332">
      <c r="A986" t="s">
        <v>10</v>
      </c>
      <c r="B986" t="s">
        <v>1</v>
      </c>
      <c r="C986" t="str">
        <f>"066301"</f>
        <v>066301</v>
      </c>
      <c r="D986" t="s">
        <v>9</v>
      </c>
      <c r="E986">
        <v>204</v>
      </c>
      <c r="F986">
        <v>113</v>
      </c>
      <c r="G986">
        <v>120</v>
      </c>
      <c r="H986">
        <v>45</v>
      </c>
      <c r="I986">
        <v>75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75</v>
      </c>
      <c r="T986">
        <v>0</v>
      </c>
      <c r="U986">
        <v>0</v>
      </c>
      <c r="V986">
        <v>75</v>
      </c>
      <c r="W986">
        <v>3</v>
      </c>
      <c r="X986">
        <v>2</v>
      </c>
      <c r="Y986">
        <v>1</v>
      </c>
      <c r="Z986">
        <v>0</v>
      </c>
      <c r="AA986">
        <v>72</v>
      </c>
      <c r="AB986">
        <v>56</v>
      </c>
      <c r="AC986">
        <v>3</v>
      </c>
      <c r="AD986">
        <v>2</v>
      </c>
      <c r="AE986">
        <v>42</v>
      </c>
      <c r="AF986">
        <v>1</v>
      </c>
      <c r="AG986">
        <v>0</v>
      </c>
      <c r="AH986">
        <v>0</v>
      </c>
      <c r="AI986">
        <v>1</v>
      </c>
      <c r="AJ986">
        <v>0</v>
      </c>
      <c r="AK986">
        <v>0</v>
      </c>
      <c r="AL986">
        <v>1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3</v>
      </c>
      <c r="AX986">
        <v>0</v>
      </c>
      <c r="AY986">
        <v>0</v>
      </c>
      <c r="AZ986">
        <v>0</v>
      </c>
      <c r="BA986">
        <v>1</v>
      </c>
      <c r="BB986">
        <v>0</v>
      </c>
      <c r="BC986">
        <v>0</v>
      </c>
      <c r="BD986">
        <v>0</v>
      </c>
      <c r="BE986">
        <v>0</v>
      </c>
      <c r="BF986">
        <v>2</v>
      </c>
      <c r="BG986">
        <v>56</v>
      </c>
      <c r="BH986">
        <v>6</v>
      </c>
      <c r="BI986">
        <v>3</v>
      </c>
      <c r="BJ986">
        <v>1</v>
      </c>
      <c r="BK986">
        <v>0</v>
      </c>
      <c r="BL986">
        <v>0</v>
      </c>
      <c r="BM986">
        <v>0</v>
      </c>
      <c r="BN986">
        <v>1</v>
      </c>
      <c r="BO986">
        <v>1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6</v>
      </c>
      <c r="CN986">
        <v>1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1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1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6</v>
      </c>
      <c r="FR986">
        <v>2</v>
      </c>
      <c r="FS986">
        <v>1</v>
      </c>
      <c r="FT986">
        <v>2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0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0</v>
      </c>
      <c r="GN986">
        <v>0</v>
      </c>
      <c r="GO986">
        <v>0</v>
      </c>
      <c r="GP986">
        <v>0</v>
      </c>
      <c r="GQ986">
        <v>0</v>
      </c>
      <c r="GR986">
        <v>0</v>
      </c>
      <c r="GS986">
        <v>0</v>
      </c>
      <c r="GT986">
        <v>1</v>
      </c>
      <c r="GU986">
        <v>6</v>
      </c>
      <c r="GV986">
        <v>0</v>
      </c>
      <c r="GW986">
        <v>0</v>
      </c>
      <c r="GX986">
        <v>0</v>
      </c>
      <c r="GY986">
        <v>0</v>
      </c>
      <c r="GZ986">
        <v>0</v>
      </c>
      <c r="HA986">
        <v>0</v>
      </c>
      <c r="HB986">
        <v>0</v>
      </c>
      <c r="HC986">
        <v>0</v>
      </c>
      <c r="HD986">
        <v>0</v>
      </c>
      <c r="HE986">
        <v>0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0</v>
      </c>
      <c r="HQ986">
        <v>0</v>
      </c>
      <c r="HR986">
        <v>0</v>
      </c>
      <c r="HS986">
        <v>0</v>
      </c>
      <c r="HT986">
        <v>0</v>
      </c>
      <c r="HU986">
        <v>0</v>
      </c>
      <c r="HV986">
        <v>0</v>
      </c>
      <c r="HW986">
        <v>0</v>
      </c>
      <c r="HX986">
        <v>0</v>
      </c>
      <c r="HY986">
        <v>0</v>
      </c>
      <c r="HZ986">
        <v>0</v>
      </c>
      <c r="IA986">
        <v>0</v>
      </c>
      <c r="IB986">
        <v>3</v>
      </c>
      <c r="IC986">
        <v>3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0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0</v>
      </c>
      <c r="JE986">
        <v>0</v>
      </c>
      <c r="JF986">
        <v>3</v>
      </c>
      <c r="JG986">
        <v>0</v>
      </c>
      <c r="JH986">
        <v>0</v>
      </c>
      <c r="JI986">
        <v>0</v>
      </c>
      <c r="JJ986">
        <v>0</v>
      </c>
      <c r="JK986">
        <v>0</v>
      </c>
      <c r="JL986">
        <v>0</v>
      </c>
      <c r="JM986">
        <v>0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0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0</v>
      </c>
      <c r="KS986">
        <v>0</v>
      </c>
      <c r="KT986">
        <v>0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  <c r="LN986">
        <v>0</v>
      </c>
      <c r="LO986">
        <v>0</v>
      </c>
      <c r="LP986">
        <v>0</v>
      </c>
      <c r="LQ986">
        <v>0</v>
      </c>
      <c r="LR986">
        <v>0</v>
      </c>
      <c r="LS986">
        <v>0</v>
      </c>
      <c r="LT986">
        <v>0</v>
      </c>
    </row>
    <row r="987" spans="1:332">
      <c r="A987" t="s">
        <v>8</v>
      </c>
      <c r="B987" t="s">
        <v>1</v>
      </c>
      <c r="C987" t="str">
        <f>"066301"</f>
        <v>066301</v>
      </c>
      <c r="D987" t="s">
        <v>7</v>
      </c>
      <c r="E987">
        <v>205</v>
      </c>
      <c r="F987">
        <v>129</v>
      </c>
      <c r="G987">
        <v>135</v>
      </c>
      <c r="H987">
        <v>75</v>
      </c>
      <c r="I987">
        <v>60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60</v>
      </c>
      <c r="T987">
        <v>0</v>
      </c>
      <c r="U987">
        <v>0</v>
      </c>
      <c r="V987">
        <v>60</v>
      </c>
      <c r="W987">
        <v>8</v>
      </c>
      <c r="X987">
        <v>6</v>
      </c>
      <c r="Y987">
        <v>2</v>
      </c>
      <c r="Z987">
        <v>0</v>
      </c>
      <c r="AA987">
        <v>52</v>
      </c>
      <c r="AB987">
        <v>22</v>
      </c>
      <c r="AC987">
        <v>5</v>
      </c>
      <c r="AD987">
        <v>0</v>
      </c>
      <c r="AE987">
        <v>5</v>
      </c>
      <c r="AF987">
        <v>1</v>
      </c>
      <c r="AG987">
        <v>3</v>
      </c>
      <c r="AH987">
        <v>0</v>
      </c>
      <c r="AI987">
        <v>2</v>
      </c>
      <c r="AJ987">
        <v>0</v>
      </c>
      <c r="AK987">
        <v>1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1</v>
      </c>
      <c r="AS987">
        <v>0</v>
      </c>
      <c r="AT987">
        <v>0</v>
      </c>
      <c r="AU987">
        <v>0</v>
      </c>
      <c r="AV987">
        <v>0</v>
      </c>
      <c r="AW987">
        <v>2</v>
      </c>
      <c r="AX987">
        <v>0</v>
      </c>
      <c r="AY987">
        <v>0</v>
      </c>
      <c r="AZ987">
        <v>1</v>
      </c>
      <c r="BA987">
        <v>1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22</v>
      </c>
      <c r="BH987">
        <v>11</v>
      </c>
      <c r="BI987">
        <v>8</v>
      </c>
      <c r="BJ987">
        <v>0</v>
      </c>
      <c r="BK987">
        <v>0</v>
      </c>
      <c r="BL987">
        <v>1</v>
      </c>
      <c r="BM987">
        <v>0</v>
      </c>
      <c r="BN987">
        <v>0</v>
      </c>
      <c r="BO987">
        <v>1</v>
      </c>
      <c r="BP987">
        <v>0</v>
      </c>
      <c r="BQ987">
        <v>0</v>
      </c>
      <c r="BR987">
        <v>1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11</v>
      </c>
      <c r="CN987">
        <v>3</v>
      </c>
      <c r="CO987">
        <v>1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1</v>
      </c>
      <c r="CV987">
        <v>0</v>
      </c>
      <c r="CW987">
        <v>0</v>
      </c>
      <c r="CX987">
        <v>1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3</v>
      </c>
      <c r="DF987">
        <v>2</v>
      </c>
      <c r="DG987">
        <v>1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1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2</v>
      </c>
      <c r="EL987">
        <v>2</v>
      </c>
      <c r="EM987">
        <v>1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1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2</v>
      </c>
      <c r="FQ987">
        <v>7</v>
      </c>
      <c r="FR987">
        <v>5</v>
      </c>
      <c r="FS987">
        <v>1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0</v>
      </c>
      <c r="GA987">
        <v>0</v>
      </c>
      <c r="GB987">
        <v>0</v>
      </c>
      <c r="GC987">
        <v>0</v>
      </c>
      <c r="GD987">
        <v>0</v>
      </c>
      <c r="GE987">
        <v>0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1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7</v>
      </c>
      <c r="GV987">
        <v>1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1</v>
      </c>
      <c r="HC987">
        <v>0</v>
      </c>
      <c r="HD987">
        <v>0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0</v>
      </c>
      <c r="HQ987">
        <v>0</v>
      </c>
      <c r="HR987">
        <v>0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1</v>
      </c>
      <c r="IB987">
        <v>3</v>
      </c>
      <c r="IC987">
        <v>2</v>
      </c>
      <c r="ID987">
        <v>1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0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3</v>
      </c>
      <c r="JG987">
        <v>0</v>
      </c>
      <c r="JH987">
        <v>0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0</v>
      </c>
      <c r="JQ987">
        <v>0</v>
      </c>
      <c r="JR987">
        <v>0</v>
      </c>
      <c r="JS987">
        <v>0</v>
      </c>
      <c r="JT987">
        <v>0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1</v>
      </c>
      <c r="KR987">
        <v>0</v>
      </c>
      <c r="KS987">
        <v>0</v>
      </c>
      <c r="KT987">
        <v>0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1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  <c r="LN987">
        <v>0</v>
      </c>
      <c r="LO987">
        <v>0</v>
      </c>
      <c r="LP987">
        <v>0</v>
      </c>
      <c r="LQ987">
        <v>0</v>
      </c>
      <c r="LR987">
        <v>0</v>
      </c>
      <c r="LS987">
        <v>0</v>
      </c>
      <c r="LT987">
        <v>1</v>
      </c>
    </row>
    <row r="988" spans="1:332">
      <c r="A988" t="s">
        <v>6</v>
      </c>
      <c r="B988" t="s">
        <v>1</v>
      </c>
      <c r="C988" t="str">
        <f>"066301"</f>
        <v>066301</v>
      </c>
      <c r="D988" t="s">
        <v>5</v>
      </c>
      <c r="E988">
        <v>206</v>
      </c>
      <c r="F988">
        <v>97</v>
      </c>
      <c r="G988">
        <v>105</v>
      </c>
      <c r="H988">
        <v>62</v>
      </c>
      <c r="I988">
        <v>43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43</v>
      </c>
      <c r="T988">
        <v>0</v>
      </c>
      <c r="U988">
        <v>0</v>
      </c>
      <c r="V988">
        <v>43</v>
      </c>
      <c r="W988">
        <v>4</v>
      </c>
      <c r="X988">
        <v>2</v>
      </c>
      <c r="Y988">
        <v>2</v>
      </c>
      <c r="Z988">
        <v>0</v>
      </c>
      <c r="AA988">
        <v>39</v>
      </c>
      <c r="AB988">
        <v>19</v>
      </c>
      <c r="AC988">
        <v>6</v>
      </c>
      <c r="AD988">
        <v>1</v>
      </c>
      <c r="AE988">
        <v>7</v>
      </c>
      <c r="AF988">
        <v>0</v>
      </c>
      <c r="AG988">
        <v>0</v>
      </c>
      <c r="AH988">
        <v>0</v>
      </c>
      <c r="AI988">
        <v>2</v>
      </c>
      <c r="AJ988">
        <v>0</v>
      </c>
      <c r="AK988">
        <v>1</v>
      </c>
      <c r="AL988">
        <v>1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1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19</v>
      </c>
      <c r="BH988">
        <v>9</v>
      </c>
      <c r="BI988">
        <v>6</v>
      </c>
      <c r="BJ988">
        <v>0</v>
      </c>
      <c r="BK988">
        <v>0</v>
      </c>
      <c r="BL988">
        <v>1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1</v>
      </c>
      <c r="BW988">
        <v>0</v>
      </c>
      <c r="BX988">
        <v>0</v>
      </c>
      <c r="BY988">
        <v>1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9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5</v>
      </c>
      <c r="EM988">
        <v>2</v>
      </c>
      <c r="EN988">
        <v>0</v>
      </c>
      <c r="EO988">
        <v>1</v>
      </c>
      <c r="EP988">
        <v>0</v>
      </c>
      <c r="EQ988">
        <v>1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1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5</v>
      </c>
      <c r="FQ988">
        <v>3</v>
      </c>
      <c r="FR988">
        <v>2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0</v>
      </c>
      <c r="GA988">
        <v>0</v>
      </c>
      <c r="GB988">
        <v>0</v>
      </c>
      <c r="GC988">
        <v>0</v>
      </c>
      <c r="GD988">
        <v>0</v>
      </c>
      <c r="GE988">
        <v>0</v>
      </c>
      <c r="GF988">
        <v>0</v>
      </c>
      <c r="GG988">
        <v>0</v>
      </c>
      <c r="GH988">
        <v>0</v>
      </c>
      <c r="GI988">
        <v>0</v>
      </c>
      <c r="GJ988">
        <v>0</v>
      </c>
      <c r="GK988">
        <v>1</v>
      </c>
      <c r="GL988">
        <v>0</v>
      </c>
      <c r="GM988">
        <v>0</v>
      </c>
      <c r="GN988">
        <v>0</v>
      </c>
      <c r="GO988">
        <v>0</v>
      </c>
      <c r="GP988">
        <v>0</v>
      </c>
      <c r="GQ988">
        <v>0</v>
      </c>
      <c r="GR988">
        <v>0</v>
      </c>
      <c r="GS988">
        <v>0</v>
      </c>
      <c r="GT988">
        <v>0</v>
      </c>
      <c r="GU988">
        <v>3</v>
      </c>
      <c r="GV988">
        <v>2</v>
      </c>
      <c r="GW988">
        <v>0</v>
      </c>
      <c r="GX988">
        <v>1</v>
      </c>
      <c r="GY988">
        <v>0</v>
      </c>
      <c r="GZ988">
        <v>0</v>
      </c>
      <c r="HA988">
        <v>0</v>
      </c>
      <c r="HB988">
        <v>0</v>
      </c>
      <c r="HC988">
        <v>0</v>
      </c>
      <c r="HD988">
        <v>0</v>
      </c>
      <c r="HE988">
        <v>0</v>
      </c>
      <c r="HF988">
        <v>0</v>
      </c>
      <c r="HG988">
        <v>0</v>
      </c>
      <c r="HH988">
        <v>0</v>
      </c>
      <c r="HI988">
        <v>0</v>
      </c>
      <c r="HJ988">
        <v>0</v>
      </c>
      <c r="HK988">
        <v>0</v>
      </c>
      <c r="HL988">
        <v>0</v>
      </c>
      <c r="HM988">
        <v>0</v>
      </c>
      <c r="HN988">
        <v>0</v>
      </c>
      <c r="HO988">
        <v>0</v>
      </c>
      <c r="HP988">
        <v>0</v>
      </c>
      <c r="HQ988">
        <v>0</v>
      </c>
      <c r="HR988">
        <v>0</v>
      </c>
      <c r="HS988">
        <v>0</v>
      </c>
      <c r="HT988">
        <v>0</v>
      </c>
      <c r="HU988">
        <v>0</v>
      </c>
      <c r="HV988">
        <v>1</v>
      </c>
      <c r="HW988">
        <v>0</v>
      </c>
      <c r="HX988">
        <v>0</v>
      </c>
      <c r="HY988">
        <v>0</v>
      </c>
      <c r="HZ988">
        <v>0</v>
      </c>
      <c r="IA988">
        <v>2</v>
      </c>
      <c r="IB988">
        <v>0</v>
      </c>
      <c r="IC988">
        <v>0</v>
      </c>
      <c r="ID988">
        <v>0</v>
      </c>
      <c r="IE988">
        <v>0</v>
      </c>
      <c r="IF988">
        <v>0</v>
      </c>
      <c r="IG988">
        <v>0</v>
      </c>
      <c r="IH988">
        <v>0</v>
      </c>
      <c r="II988">
        <v>0</v>
      </c>
      <c r="IJ988">
        <v>0</v>
      </c>
      <c r="IK988">
        <v>0</v>
      </c>
      <c r="IL988">
        <v>0</v>
      </c>
      <c r="IM988">
        <v>0</v>
      </c>
      <c r="IN988">
        <v>0</v>
      </c>
      <c r="IO988">
        <v>0</v>
      </c>
      <c r="IP988">
        <v>0</v>
      </c>
      <c r="IQ988">
        <v>0</v>
      </c>
      <c r="IR988">
        <v>0</v>
      </c>
      <c r="IS988">
        <v>0</v>
      </c>
      <c r="IT988">
        <v>0</v>
      </c>
      <c r="IU988">
        <v>0</v>
      </c>
      <c r="IV988">
        <v>0</v>
      </c>
      <c r="IW988">
        <v>0</v>
      </c>
      <c r="IX988">
        <v>0</v>
      </c>
      <c r="IY988">
        <v>0</v>
      </c>
      <c r="IZ988">
        <v>0</v>
      </c>
      <c r="JA988">
        <v>0</v>
      </c>
      <c r="JB988">
        <v>0</v>
      </c>
      <c r="JC988">
        <v>0</v>
      </c>
      <c r="JD988">
        <v>0</v>
      </c>
      <c r="JE988">
        <v>0</v>
      </c>
      <c r="JF988">
        <v>0</v>
      </c>
      <c r="JG988">
        <v>0</v>
      </c>
      <c r="JH988">
        <v>0</v>
      </c>
      <c r="JI988">
        <v>0</v>
      </c>
      <c r="JJ988">
        <v>0</v>
      </c>
      <c r="JK988">
        <v>0</v>
      </c>
      <c r="JL988">
        <v>0</v>
      </c>
      <c r="JM988">
        <v>0</v>
      </c>
      <c r="JN988">
        <v>0</v>
      </c>
      <c r="JO988">
        <v>0</v>
      </c>
      <c r="JP988">
        <v>0</v>
      </c>
      <c r="JQ988">
        <v>0</v>
      </c>
      <c r="JR988">
        <v>0</v>
      </c>
      <c r="JS988">
        <v>0</v>
      </c>
      <c r="JT988">
        <v>0</v>
      </c>
      <c r="JU988">
        <v>0</v>
      </c>
      <c r="JV988">
        <v>0</v>
      </c>
      <c r="JW988">
        <v>0</v>
      </c>
      <c r="JX988">
        <v>0</v>
      </c>
      <c r="JY988">
        <v>0</v>
      </c>
      <c r="JZ988">
        <v>0</v>
      </c>
      <c r="KA988">
        <v>0</v>
      </c>
      <c r="KB988">
        <v>0</v>
      </c>
      <c r="KC988">
        <v>0</v>
      </c>
      <c r="KD988">
        <v>0</v>
      </c>
      <c r="KE988">
        <v>0</v>
      </c>
      <c r="KF988">
        <v>0</v>
      </c>
      <c r="KG988">
        <v>0</v>
      </c>
      <c r="KH988">
        <v>0</v>
      </c>
      <c r="KI988">
        <v>0</v>
      </c>
      <c r="KJ988">
        <v>0</v>
      </c>
      <c r="KK988">
        <v>0</v>
      </c>
      <c r="KL988">
        <v>0</v>
      </c>
      <c r="KM988">
        <v>0</v>
      </c>
      <c r="KN988">
        <v>0</v>
      </c>
      <c r="KO988">
        <v>0</v>
      </c>
      <c r="KP988">
        <v>0</v>
      </c>
      <c r="KQ988">
        <v>1</v>
      </c>
      <c r="KR988">
        <v>0</v>
      </c>
      <c r="KS988">
        <v>0</v>
      </c>
      <c r="KT988">
        <v>0</v>
      </c>
      <c r="KU988">
        <v>0</v>
      </c>
      <c r="KV988">
        <v>0</v>
      </c>
      <c r="KW988">
        <v>0</v>
      </c>
      <c r="KX988">
        <v>0</v>
      </c>
      <c r="KY988">
        <v>0</v>
      </c>
      <c r="KZ988">
        <v>0</v>
      </c>
      <c r="LA988">
        <v>0</v>
      </c>
      <c r="LB988">
        <v>0</v>
      </c>
      <c r="LC988">
        <v>0</v>
      </c>
      <c r="LD988">
        <v>0</v>
      </c>
      <c r="LE988">
        <v>0</v>
      </c>
      <c r="LF988">
        <v>0</v>
      </c>
      <c r="LG988">
        <v>0</v>
      </c>
      <c r="LH988">
        <v>0</v>
      </c>
      <c r="LI988">
        <v>0</v>
      </c>
      <c r="LJ988">
        <v>0</v>
      </c>
      <c r="LK988">
        <v>0</v>
      </c>
      <c r="LL988">
        <v>0</v>
      </c>
      <c r="LM988">
        <v>0</v>
      </c>
      <c r="LN988">
        <v>0</v>
      </c>
      <c r="LO988">
        <v>1</v>
      </c>
      <c r="LP988">
        <v>0</v>
      </c>
      <c r="LQ988">
        <v>0</v>
      </c>
      <c r="LR988">
        <v>0</v>
      </c>
      <c r="LS988">
        <v>0</v>
      </c>
      <c r="LT988">
        <v>1</v>
      </c>
    </row>
    <row r="989" spans="1:332">
      <c r="A989" t="s">
        <v>4</v>
      </c>
      <c r="B989" t="s">
        <v>1</v>
      </c>
      <c r="C989" t="str">
        <f>"066301"</f>
        <v>066301</v>
      </c>
      <c r="D989" t="s">
        <v>3</v>
      </c>
      <c r="E989">
        <v>207</v>
      </c>
      <c r="F989">
        <v>59</v>
      </c>
      <c r="G989">
        <v>70</v>
      </c>
      <c r="H989">
        <v>35</v>
      </c>
      <c r="I989">
        <v>35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35</v>
      </c>
      <c r="T989">
        <v>0</v>
      </c>
      <c r="U989">
        <v>0</v>
      </c>
      <c r="V989">
        <v>35</v>
      </c>
      <c r="W989">
        <v>5</v>
      </c>
      <c r="X989">
        <v>0</v>
      </c>
      <c r="Y989">
        <v>5</v>
      </c>
      <c r="Z989">
        <v>0</v>
      </c>
      <c r="AA989">
        <v>30</v>
      </c>
      <c r="AB989">
        <v>26</v>
      </c>
      <c r="AC989">
        <v>10</v>
      </c>
      <c r="AD989">
        <v>13</v>
      </c>
      <c r="AE989">
        <v>3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26</v>
      </c>
      <c r="BH989">
        <v>3</v>
      </c>
      <c r="BI989">
        <v>3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3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1</v>
      </c>
      <c r="FR989">
        <v>1</v>
      </c>
      <c r="FS989">
        <v>0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0</v>
      </c>
      <c r="GA989">
        <v>0</v>
      </c>
      <c r="GB989">
        <v>0</v>
      </c>
      <c r="GC989">
        <v>0</v>
      </c>
      <c r="GD989">
        <v>0</v>
      </c>
      <c r="GE989">
        <v>0</v>
      </c>
      <c r="GF989">
        <v>0</v>
      </c>
      <c r="GG989">
        <v>0</v>
      </c>
      <c r="GH989">
        <v>0</v>
      </c>
      <c r="GI989">
        <v>0</v>
      </c>
      <c r="GJ989">
        <v>0</v>
      </c>
      <c r="GK989">
        <v>0</v>
      </c>
      <c r="GL989">
        <v>0</v>
      </c>
      <c r="GM989">
        <v>0</v>
      </c>
      <c r="GN989">
        <v>0</v>
      </c>
      <c r="GO989">
        <v>0</v>
      </c>
      <c r="GP989">
        <v>0</v>
      </c>
      <c r="GQ989">
        <v>0</v>
      </c>
      <c r="GR989">
        <v>0</v>
      </c>
      <c r="GS989">
        <v>0</v>
      </c>
      <c r="GT989">
        <v>0</v>
      </c>
      <c r="GU989">
        <v>1</v>
      </c>
      <c r="GV989">
        <v>0</v>
      </c>
      <c r="GW989">
        <v>0</v>
      </c>
      <c r="GX989">
        <v>0</v>
      </c>
      <c r="GY989">
        <v>0</v>
      </c>
      <c r="GZ989">
        <v>0</v>
      </c>
      <c r="HA989">
        <v>0</v>
      </c>
      <c r="HB989">
        <v>0</v>
      </c>
      <c r="HC989">
        <v>0</v>
      </c>
      <c r="HD989">
        <v>0</v>
      </c>
      <c r="HE989">
        <v>0</v>
      </c>
      <c r="HF989">
        <v>0</v>
      </c>
      <c r="HG989">
        <v>0</v>
      </c>
      <c r="HH989">
        <v>0</v>
      </c>
      <c r="HI989">
        <v>0</v>
      </c>
      <c r="HJ989">
        <v>0</v>
      </c>
      <c r="HK989">
        <v>0</v>
      </c>
      <c r="HL989">
        <v>0</v>
      </c>
      <c r="HM989">
        <v>0</v>
      </c>
      <c r="HN989">
        <v>0</v>
      </c>
      <c r="HO989">
        <v>0</v>
      </c>
      <c r="HP989">
        <v>0</v>
      </c>
      <c r="HQ989">
        <v>0</v>
      </c>
      <c r="HR989">
        <v>0</v>
      </c>
      <c r="HS989">
        <v>0</v>
      </c>
      <c r="HT989">
        <v>0</v>
      </c>
      <c r="HU989">
        <v>0</v>
      </c>
      <c r="HV989">
        <v>0</v>
      </c>
      <c r="HW989">
        <v>0</v>
      </c>
      <c r="HX989">
        <v>0</v>
      </c>
      <c r="HY989">
        <v>0</v>
      </c>
      <c r="HZ989">
        <v>0</v>
      </c>
      <c r="IA989">
        <v>0</v>
      </c>
      <c r="IB989">
        <v>0</v>
      </c>
      <c r="IC989">
        <v>0</v>
      </c>
      <c r="ID989">
        <v>0</v>
      </c>
      <c r="IE989">
        <v>0</v>
      </c>
      <c r="IF989">
        <v>0</v>
      </c>
      <c r="IG989">
        <v>0</v>
      </c>
      <c r="IH989">
        <v>0</v>
      </c>
      <c r="II989">
        <v>0</v>
      </c>
      <c r="IJ989">
        <v>0</v>
      </c>
      <c r="IK989">
        <v>0</v>
      </c>
      <c r="IL989">
        <v>0</v>
      </c>
      <c r="IM989">
        <v>0</v>
      </c>
      <c r="IN989">
        <v>0</v>
      </c>
      <c r="IO989">
        <v>0</v>
      </c>
      <c r="IP989">
        <v>0</v>
      </c>
      <c r="IQ989">
        <v>0</v>
      </c>
      <c r="IR989">
        <v>0</v>
      </c>
      <c r="IS989">
        <v>0</v>
      </c>
      <c r="IT989">
        <v>0</v>
      </c>
      <c r="IU989">
        <v>0</v>
      </c>
      <c r="IV989">
        <v>0</v>
      </c>
      <c r="IW989">
        <v>0</v>
      </c>
      <c r="IX989">
        <v>0</v>
      </c>
      <c r="IY989">
        <v>0</v>
      </c>
      <c r="IZ989">
        <v>0</v>
      </c>
      <c r="JA989">
        <v>0</v>
      </c>
      <c r="JB989">
        <v>0</v>
      </c>
      <c r="JC989">
        <v>0</v>
      </c>
      <c r="JD989">
        <v>0</v>
      </c>
      <c r="JE989">
        <v>0</v>
      </c>
      <c r="JF989">
        <v>0</v>
      </c>
      <c r="JG989">
        <v>0</v>
      </c>
      <c r="JH989">
        <v>0</v>
      </c>
      <c r="JI989">
        <v>0</v>
      </c>
      <c r="JJ989">
        <v>0</v>
      </c>
      <c r="JK989">
        <v>0</v>
      </c>
      <c r="JL989">
        <v>0</v>
      </c>
      <c r="JM989">
        <v>0</v>
      </c>
      <c r="JN989">
        <v>0</v>
      </c>
      <c r="JO989">
        <v>0</v>
      </c>
      <c r="JP989">
        <v>0</v>
      </c>
      <c r="JQ989">
        <v>0</v>
      </c>
      <c r="JR989">
        <v>0</v>
      </c>
      <c r="JS989">
        <v>0</v>
      </c>
      <c r="JT989">
        <v>0</v>
      </c>
      <c r="JU989">
        <v>0</v>
      </c>
      <c r="JV989">
        <v>0</v>
      </c>
      <c r="JW989">
        <v>0</v>
      </c>
      <c r="JX989">
        <v>0</v>
      </c>
      <c r="JY989">
        <v>0</v>
      </c>
      <c r="JZ989">
        <v>0</v>
      </c>
      <c r="KA989">
        <v>0</v>
      </c>
      <c r="KB989">
        <v>0</v>
      </c>
      <c r="KC989">
        <v>0</v>
      </c>
      <c r="KD989">
        <v>0</v>
      </c>
      <c r="KE989">
        <v>0</v>
      </c>
      <c r="KF989">
        <v>0</v>
      </c>
      <c r="KG989">
        <v>0</v>
      </c>
      <c r="KH989">
        <v>0</v>
      </c>
      <c r="KI989">
        <v>0</v>
      </c>
      <c r="KJ989">
        <v>0</v>
      </c>
      <c r="KK989">
        <v>0</v>
      </c>
      <c r="KL989">
        <v>0</v>
      </c>
      <c r="KM989">
        <v>0</v>
      </c>
      <c r="KN989">
        <v>0</v>
      </c>
      <c r="KO989">
        <v>0</v>
      </c>
      <c r="KP989">
        <v>0</v>
      </c>
      <c r="KQ989">
        <v>0</v>
      </c>
      <c r="KR989">
        <v>0</v>
      </c>
      <c r="KS989">
        <v>0</v>
      </c>
      <c r="KT989">
        <v>0</v>
      </c>
      <c r="KU989">
        <v>0</v>
      </c>
      <c r="KV989">
        <v>0</v>
      </c>
      <c r="KW989">
        <v>0</v>
      </c>
      <c r="KX989">
        <v>0</v>
      </c>
      <c r="KY989">
        <v>0</v>
      </c>
      <c r="KZ989">
        <v>0</v>
      </c>
      <c r="LA989">
        <v>0</v>
      </c>
      <c r="LB989">
        <v>0</v>
      </c>
      <c r="LC989">
        <v>0</v>
      </c>
      <c r="LD989">
        <v>0</v>
      </c>
      <c r="LE989">
        <v>0</v>
      </c>
      <c r="LF989">
        <v>0</v>
      </c>
      <c r="LG989">
        <v>0</v>
      </c>
      <c r="LH989">
        <v>0</v>
      </c>
      <c r="LI989">
        <v>0</v>
      </c>
      <c r="LJ989">
        <v>0</v>
      </c>
      <c r="LK989">
        <v>0</v>
      </c>
      <c r="LL989">
        <v>0</v>
      </c>
      <c r="LM989">
        <v>0</v>
      </c>
      <c r="LN989">
        <v>0</v>
      </c>
      <c r="LO989">
        <v>0</v>
      </c>
      <c r="LP989">
        <v>0</v>
      </c>
      <c r="LQ989">
        <v>0</v>
      </c>
      <c r="LR989">
        <v>0</v>
      </c>
      <c r="LS989">
        <v>0</v>
      </c>
      <c r="LT989">
        <v>0</v>
      </c>
    </row>
    <row r="990" spans="1:332">
      <c r="A990" t="s">
        <v>2</v>
      </c>
      <c r="B990" t="s">
        <v>1</v>
      </c>
      <c r="C990" t="str">
        <f>"066301"</f>
        <v>066301</v>
      </c>
      <c r="D990" t="s">
        <v>0</v>
      </c>
      <c r="E990">
        <v>208</v>
      </c>
      <c r="F990">
        <v>872</v>
      </c>
      <c r="G990">
        <v>1000</v>
      </c>
      <c r="H990">
        <v>579</v>
      </c>
      <c r="I990">
        <v>421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420</v>
      </c>
      <c r="T990">
        <v>0</v>
      </c>
      <c r="U990">
        <v>0</v>
      </c>
      <c r="V990">
        <v>420</v>
      </c>
      <c r="W990">
        <v>87</v>
      </c>
      <c r="X990">
        <v>74</v>
      </c>
      <c r="Y990">
        <v>13</v>
      </c>
      <c r="Z990">
        <v>0</v>
      </c>
      <c r="AA990">
        <v>333</v>
      </c>
      <c r="AB990">
        <v>44</v>
      </c>
      <c r="AC990">
        <v>16</v>
      </c>
      <c r="AD990">
        <v>2</v>
      </c>
      <c r="AE990">
        <v>1</v>
      </c>
      <c r="AF990">
        <v>3</v>
      </c>
      <c r="AG990">
        <v>1</v>
      </c>
      <c r="AH990">
        <v>0</v>
      </c>
      <c r="AI990">
        <v>0</v>
      </c>
      <c r="AJ990">
        <v>0</v>
      </c>
      <c r="AK990">
        <v>2</v>
      </c>
      <c r="AL990">
        <v>1</v>
      </c>
      <c r="AM990">
        <v>1</v>
      </c>
      <c r="AN990">
        <v>2</v>
      </c>
      <c r="AO990">
        <v>1</v>
      </c>
      <c r="AP990">
        <v>0</v>
      </c>
      <c r="AQ990">
        <v>1</v>
      </c>
      <c r="AR990">
        <v>0</v>
      </c>
      <c r="AS990">
        <v>1</v>
      </c>
      <c r="AT990">
        <v>1</v>
      </c>
      <c r="AU990">
        <v>2</v>
      </c>
      <c r="AV990">
        <v>0</v>
      </c>
      <c r="AW990">
        <v>2</v>
      </c>
      <c r="AX990">
        <v>2</v>
      </c>
      <c r="AY990">
        <v>0</v>
      </c>
      <c r="AZ990">
        <v>0</v>
      </c>
      <c r="BA990">
        <v>0</v>
      </c>
      <c r="BB990">
        <v>1</v>
      </c>
      <c r="BC990">
        <v>0</v>
      </c>
      <c r="BD990">
        <v>1</v>
      </c>
      <c r="BE990">
        <v>1</v>
      </c>
      <c r="BF990">
        <v>2</v>
      </c>
      <c r="BG990">
        <v>44</v>
      </c>
      <c r="BH990">
        <v>153</v>
      </c>
      <c r="BI990">
        <v>119</v>
      </c>
      <c r="BJ990">
        <v>7</v>
      </c>
      <c r="BK990">
        <v>1</v>
      </c>
      <c r="BL990">
        <v>3</v>
      </c>
      <c r="BM990">
        <v>1</v>
      </c>
      <c r="BN990">
        <v>3</v>
      </c>
      <c r="BO990">
        <v>2</v>
      </c>
      <c r="BP990">
        <v>1</v>
      </c>
      <c r="BQ990">
        <v>3</v>
      </c>
      <c r="BR990">
        <v>0</v>
      </c>
      <c r="BS990">
        <v>0</v>
      </c>
      <c r="BT990">
        <v>1</v>
      </c>
      <c r="BU990">
        <v>0</v>
      </c>
      <c r="BV990">
        <v>0</v>
      </c>
      <c r="BW990">
        <v>0</v>
      </c>
      <c r="BX990">
        <v>0</v>
      </c>
      <c r="BY990">
        <v>1</v>
      </c>
      <c r="BZ990">
        <v>0</v>
      </c>
      <c r="CA990">
        <v>2</v>
      </c>
      <c r="CB990">
        <v>0</v>
      </c>
      <c r="CC990">
        <v>3</v>
      </c>
      <c r="CD990">
        <v>0</v>
      </c>
      <c r="CE990">
        <v>2</v>
      </c>
      <c r="CF990">
        <v>1</v>
      </c>
      <c r="CG990">
        <v>0</v>
      </c>
      <c r="CH990">
        <v>1</v>
      </c>
      <c r="CI990">
        <v>0</v>
      </c>
      <c r="CJ990">
        <v>0</v>
      </c>
      <c r="CK990">
        <v>0</v>
      </c>
      <c r="CL990">
        <v>2</v>
      </c>
      <c r="CM990">
        <v>153</v>
      </c>
      <c r="CN990">
        <v>7</v>
      </c>
      <c r="CO990">
        <v>3</v>
      </c>
      <c r="CP990">
        <v>1</v>
      </c>
      <c r="CQ990">
        <v>0</v>
      </c>
      <c r="CR990">
        <v>0</v>
      </c>
      <c r="CS990">
        <v>1</v>
      </c>
      <c r="CT990">
        <v>0</v>
      </c>
      <c r="CU990">
        <v>0</v>
      </c>
      <c r="CV990">
        <v>1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1</v>
      </c>
      <c r="DE990">
        <v>7</v>
      </c>
      <c r="DF990">
        <v>7</v>
      </c>
      <c r="DG990">
        <v>2</v>
      </c>
      <c r="DH990">
        <v>1</v>
      </c>
      <c r="DI990">
        <v>0</v>
      </c>
      <c r="DJ990">
        <v>0</v>
      </c>
      <c r="DK990">
        <v>0</v>
      </c>
      <c r="DL990">
        <v>0</v>
      </c>
      <c r="DM990">
        <v>1</v>
      </c>
      <c r="DN990">
        <v>1</v>
      </c>
      <c r="DO990">
        <v>0</v>
      </c>
      <c r="DP990">
        <v>1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1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7</v>
      </c>
      <c r="EL990">
        <v>7</v>
      </c>
      <c r="EM990">
        <v>0</v>
      </c>
      <c r="EN990">
        <v>2</v>
      </c>
      <c r="EO990">
        <v>2</v>
      </c>
      <c r="EP990">
        <v>0</v>
      </c>
      <c r="EQ990">
        <v>1</v>
      </c>
      <c r="ER990">
        <v>0</v>
      </c>
      <c r="ES990">
        <v>1</v>
      </c>
      <c r="ET990">
        <v>1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7</v>
      </c>
      <c r="FQ990">
        <v>36</v>
      </c>
      <c r="FR990">
        <v>30</v>
      </c>
      <c r="FS990">
        <v>1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1</v>
      </c>
      <c r="FZ990">
        <v>0</v>
      </c>
      <c r="GA990">
        <v>0</v>
      </c>
      <c r="GB990">
        <v>0</v>
      </c>
      <c r="GC990">
        <v>0</v>
      </c>
      <c r="GD990">
        <v>1</v>
      </c>
      <c r="GE990">
        <v>0</v>
      </c>
      <c r="GF990">
        <v>0</v>
      </c>
      <c r="GG990">
        <v>0</v>
      </c>
      <c r="GH990">
        <v>0</v>
      </c>
      <c r="GI990">
        <v>1</v>
      </c>
      <c r="GJ990">
        <v>0</v>
      </c>
      <c r="GK990">
        <v>0</v>
      </c>
      <c r="GL990">
        <v>0</v>
      </c>
      <c r="GM990">
        <v>0</v>
      </c>
      <c r="GN990">
        <v>0</v>
      </c>
      <c r="GO990">
        <v>0</v>
      </c>
      <c r="GP990">
        <v>0</v>
      </c>
      <c r="GQ990">
        <v>0</v>
      </c>
      <c r="GR990">
        <v>0</v>
      </c>
      <c r="GS990">
        <v>1</v>
      </c>
      <c r="GT990">
        <v>1</v>
      </c>
      <c r="GU990">
        <v>36</v>
      </c>
      <c r="GV990">
        <v>56</v>
      </c>
      <c r="GW990">
        <v>22</v>
      </c>
      <c r="GX990">
        <v>5</v>
      </c>
      <c r="GY990">
        <v>1</v>
      </c>
      <c r="GZ990">
        <v>2</v>
      </c>
      <c r="HA990">
        <v>0</v>
      </c>
      <c r="HB990">
        <v>0</v>
      </c>
      <c r="HC990">
        <v>4</v>
      </c>
      <c r="HD990">
        <v>0</v>
      </c>
      <c r="HE990">
        <v>0</v>
      </c>
      <c r="HF990">
        <v>2</v>
      </c>
      <c r="HG990">
        <v>0</v>
      </c>
      <c r="HH990">
        <v>2</v>
      </c>
      <c r="HI990">
        <v>0</v>
      </c>
      <c r="HJ990">
        <v>1</v>
      </c>
      <c r="HK990">
        <v>0</v>
      </c>
      <c r="HL990">
        <v>2</v>
      </c>
      <c r="HM990">
        <v>0</v>
      </c>
      <c r="HN990">
        <v>2</v>
      </c>
      <c r="HO990">
        <v>4</v>
      </c>
      <c r="HP990">
        <v>4</v>
      </c>
      <c r="HQ990">
        <v>2</v>
      </c>
      <c r="HR990">
        <v>1</v>
      </c>
      <c r="HS990">
        <v>0</v>
      </c>
      <c r="HT990">
        <v>0</v>
      </c>
      <c r="HU990">
        <v>1</v>
      </c>
      <c r="HV990">
        <v>0</v>
      </c>
      <c r="HW990">
        <v>1</v>
      </c>
      <c r="HX990">
        <v>0</v>
      </c>
      <c r="HY990">
        <v>0</v>
      </c>
      <c r="HZ990">
        <v>0</v>
      </c>
      <c r="IA990">
        <v>56</v>
      </c>
      <c r="IB990">
        <v>22</v>
      </c>
      <c r="IC990">
        <v>15</v>
      </c>
      <c r="ID990">
        <v>1</v>
      </c>
      <c r="IE990">
        <v>1</v>
      </c>
      <c r="IF990">
        <v>0</v>
      </c>
      <c r="IG990">
        <v>0</v>
      </c>
      <c r="IH990">
        <v>1</v>
      </c>
      <c r="II990">
        <v>1</v>
      </c>
      <c r="IJ990">
        <v>0</v>
      </c>
      <c r="IK990">
        <v>0</v>
      </c>
      <c r="IL990">
        <v>0</v>
      </c>
      <c r="IM990">
        <v>0</v>
      </c>
      <c r="IN990">
        <v>0</v>
      </c>
      <c r="IO990">
        <v>0</v>
      </c>
      <c r="IP990">
        <v>0</v>
      </c>
      <c r="IQ990">
        <v>0</v>
      </c>
      <c r="IR990">
        <v>0</v>
      </c>
      <c r="IS990">
        <v>1</v>
      </c>
      <c r="IT990">
        <v>0</v>
      </c>
      <c r="IU990">
        <v>0</v>
      </c>
      <c r="IV990">
        <v>0</v>
      </c>
      <c r="IW990">
        <v>2</v>
      </c>
      <c r="IX990">
        <v>0</v>
      </c>
      <c r="IY990">
        <v>0</v>
      </c>
      <c r="IZ990">
        <v>0</v>
      </c>
      <c r="JA990">
        <v>0</v>
      </c>
      <c r="JB990">
        <v>0</v>
      </c>
      <c r="JC990">
        <v>0</v>
      </c>
      <c r="JD990">
        <v>0</v>
      </c>
      <c r="JE990">
        <v>0</v>
      </c>
      <c r="JF990">
        <v>22</v>
      </c>
      <c r="JG990">
        <v>0</v>
      </c>
      <c r="JH990">
        <v>0</v>
      </c>
      <c r="JI990">
        <v>0</v>
      </c>
      <c r="JJ990">
        <v>0</v>
      </c>
      <c r="JK990">
        <v>0</v>
      </c>
      <c r="JL990">
        <v>0</v>
      </c>
      <c r="JM990">
        <v>0</v>
      </c>
      <c r="JN990">
        <v>0</v>
      </c>
      <c r="JO990">
        <v>0</v>
      </c>
      <c r="JP990">
        <v>0</v>
      </c>
      <c r="JQ990">
        <v>0</v>
      </c>
      <c r="JR990">
        <v>0</v>
      </c>
      <c r="JS990">
        <v>0</v>
      </c>
      <c r="JT990">
        <v>0</v>
      </c>
      <c r="JU990">
        <v>0</v>
      </c>
      <c r="JV990">
        <v>0</v>
      </c>
      <c r="JW990">
        <v>0</v>
      </c>
      <c r="JX990">
        <v>0</v>
      </c>
      <c r="JY990">
        <v>1</v>
      </c>
      <c r="JZ990">
        <v>1</v>
      </c>
      <c r="KA990">
        <v>0</v>
      </c>
      <c r="KB990">
        <v>0</v>
      </c>
      <c r="KC990">
        <v>0</v>
      </c>
      <c r="KD990">
        <v>0</v>
      </c>
      <c r="KE990">
        <v>0</v>
      </c>
      <c r="KF990">
        <v>0</v>
      </c>
      <c r="KG990">
        <v>0</v>
      </c>
      <c r="KH990">
        <v>0</v>
      </c>
      <c r="KI990">
        <v>0</v>
      </c>
      <c r="KJ990">
        <v>0</v>
      </c>
      <c r="KK990">
        <v>0</v>
      </c>
      <c r="KL990">
        <v>0</v>
      </c>
      <c r="KM990">
        <v>0</v>
      </c>
      <c r="KN990">
        <v>0</v>
      </c>
      <c r="KO990">
        <v>0</v>
      </c>
      <c r="KP990">
        <v>1</v>
      </c>
      <c r="KQ990">
        <v>0</v>
      </c>
      <c r="KR990">
        <v>0</v>
      </c>
      <c r="KS990">
        <v>0</v>
      </c>
      <c r="KT990">
        <v>0</v>
      </c>
      <c r="KU990">
        <v>0</v>
      </c>
      <c r="KV990">
        <v>0</v>
      </c>
      <c r="KW990">
        <v>0</v>
      </c>
      <c r="KX990">
        <v>0</v>
      </c>
      <c r="KY990">
        <v>0</v>
      </c>
      <c r="KZ990">
        <v>0</v>
      </c>
      <c r="LA990">
        <v>0</v>
      </c>
      <c r="LB990">
        <v>0</v>
      </c>
      <c r="LC990">
        <v>0</v>
      </c>
      <c r="LD990">
        <v>0</v>
      </c>
      <c r="LE990">
        <v>0</v>
      </c>
      <c r="LF990">
        <v>0</v>
      </c>
      <c r="LG990">
        <v>0</v>
      </c>
      <c r="LH990">
        <v>0</v>
      </c>
      <c r="LI990">
        <v>0</v>
      </c>
      <c r="LJ990">
        <v>0</v>
      </c>
      <c r="LK990">
        <v>0</v>
      </c>
      <c r="LL990">
        <v>0</v>
      </c>
      <c r="LM990">
        <v>0</v>
      </c>
      <c r="LN990">
        <v>0</v>
      </c>
      <c r="LO990">
        <v>0</v>
      </c>
      <c r="LP990">
        <v>0</v>
      </c>
      <c r="LQ990">
        <v>0</v>
      </c>
      <c r="LR990">
        <v>0</v>
      </c>
      <c r="LS990">
        <v>0</v>
      </c>
      <c r="LT99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KBW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mlb</cp:lastModifiedBy>
  <dcterms:created xsi:type="dcterms:W3CDTF">2015-10-29T17:54:55Z</dcterms:created>
  <dcterms:modified xsi:type="dcterms:W3CDTF">2015-10-29T17:55:12Z</dcterms:modified>
</cp:coreProperties>
</file>