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</calcChain>
</file>

<file path=xl/sharedStrings.xml><?xml version="1.0" encoding="utf-8"?>
<sst xmlns="http://schemas.openxmlformats.org/spreadsheetml/2006/main" count="1222" uniqueCount="696">
  <si>
    <t>Areszt Śledczy</t>
  </si>
  <si>
    <t>gm. Prudnik</t>
  </si>
  <si>
    <t>bea6-a8cd-aaa5-5023-cf53-62b2-ba15-c092</t>
  </si>
  <si>
    <t>Dom Pomocy Społecznej</t>
  </si>
  <si>
    <t>747a-b0b0-3b11-bfe6-e5af-6582-f46a-360d</t>
  </si>
  <si>
    <t>Prudnickie Centrum Medyczne</t>
  </si>
  <si>
    <t>fd28-4afb-a148-9ba8-57ff-8626-a334-ddb5</t>
  </si>
  <si>
    <t>Wiejski Dom Kultury</t>
  </si>
  <si>
    <t>ea3c-3e6c-e090-e44c-bd19-a504-aedb-6107</t>
  </si>
  <si>
    <t>Szkoła Podstawowa</t>
  </si>
  <si>
    <t>965f-762d-9cc1-446d-8533-03e8-ce1e-c416</t>
  </si>
  <si>
    <t>dd83-711c-4d55-541d-3ac6-9707-cd6a-f4ab</t>
  </si>
  <si>
    <t>6321-858f-f234-7669-4a52-0a5f-94ca-c7df</t>
  </si>
  <si>
    <t>bb0d-735e-102b-686f-9cd8-5646-ee2a-c0f7</t>
  </si>
  <si>
    <t>Publiczne Przedszkole</t>
  </si>
  <si>
    <t>2f39-5667-752a-bcf1-560d-3fac-72da-1abf</t>
  </si>
  <si>
    <t>9b1e-4f1d-9d0b-aff3-0eb8-7528-d8c2-42ea</t>
  </si>
  <si>
    <t>dd7b-d28c-3614-46b1-dfa1-4e03-5c0d-4392</t>
  </si>
  <si>
    <t>3449-3d2a-e8f9-b051-d6a9-cf2a-5383-d9d3</t>
  </si>
  <si>
    <t>Szkoła Podstawowa Nr 1</t>
  </si>
  <si>
    <t>7cbb-fae5-7772-bf83-0152-e12b-97c0-e6a9</t>
  </si>
  <si>
    <t>Publiczne Przedszkole Nr 6</t>
  </si>
  <si>
    <t>8aa8-d868-1a7f-ff6b-9553-6ea1-0663-c2bb</t>
  </si>
  <si>
    <t>Żłobek</t>
  </si>
  <si>
    <t>bd41-a390-f64d-ce55-6046-6727-d630-2687</t>
  </si>
  <si>
    <t>Centrum Kształcenia Zawodowego i Ustawicznego</t>
  </si>
  <si>
    <t>1c54-66ad-e11d-04a7-333a-a635-ccf3-3184</t>
  </si>
  <si>
    <t>Powiatowe Centrum Kształcenia Praktycznego</t>
  </si>
  <si>
    <t>fb29-090d-5ada-580c-8de3-28b2-0627-db54</t>
  </si>
  <si>
    <t>Muzeum Ziemi Prudnickiej</t>
  </si>
  <si>
    <t>cf38-a11e-1c90-426c-961c-cf9f-9c33-67cd</t>
  </si>
  <si>
    <t>Specjalny Ośrodek Szkolno-Wychowawczy</t>
  </si>
  <si>
    <t>1225-84bc-b0fe-033f-13f5-06d6-ce81-89a8</t>
  </si>
  <si>
    <t>Zespół Szkół Ogólnokształcących Nr 1</t>
  </si>
  <si>
    <t>62c5-4153-a286-08a4-90d4-7729-97a1-62d6</t>
  </si>
  <si>
    <t>Świetlica Spółdzielni Mieszkaniowej</t>
  </si>
  <si>
    <t>6b3b-80cd-d207-8671-0d50-21c5-5c87-25f2</t>
  </si>
  <si>
    <t>Szkolne Schronisko Młodzieżowe</t>
  </si>
  <si>
    <t>ac73-06f7-3aef-ad3e-6452-6960-52b7-36c2</t>
  </si>
  <si>
    <t>Powiatowe Centrum Pomocy Rodzinie</t>
  </si>
  <si>
    <t>6416-80c2-280e-142d-a1e9-bbe5-e168-5e12</t>
  </si>
  <si>
    <t>Publiczne Przedszkole Nr 7</t>
  </si>
  <si>
    <t>8e0e-bd86-10dd-a849-c162-803a-9ae6-dd93</t>
  </si>
  <si>
    <t>Szkoła Podstawowa Nr 4</t>
  </si>
  <si>
    <t>788a-5a2d-ae4b-d87d-877b-b93b-48d4-ce7e</t>
  </si>
  <si>
    <t>Zespół Szkół Medycznych</t>
  </si>
  <si>
    <t>8c7e-171a-5183-ef5e-f6c3-9ed6-1b28-bb18</t>
  </si>
  <si>
    <t>Publiczne Gimnazjum Nr 1</t>
  </si>
  <si>
    <t>fa91-f86e-546e-5dae-7fd7-1b0d-8f0d-462b</t>
  </si>
  <si>
    <t>Centrum Tradycji Tkackich</t>
  </si>
  <si>
    <t>88b3-f87d-2b9e-e586-e75b-7af4-da6f-4abd</t>
  </si>
  <si>
    <t>Remiza Ochotniczej Straży Pożarnej</t>
  </si>
  <si>
    <t>gm. Lubrza</t>
  </si>
  <si>
    <t>ef27-a7f2-2cd0-9b9f-7c22-e7db-9543-e7ca</t>
  </si>
  <si>
    <t>9b66-0362-5354-16ec-7a74-c062-e663-9eb5</t>
  </si>
  <si>
    <t>36ba-8e94-9ee9-db29-683a-aab8-7fbc-2e88</t>
  </si>
  <si>
    <t xml:space="preserve">Wiejski Dom Kultury </t>
  </si>
  <si>
    <t>0bbb-9854-087b-236d-2139-580c-45e6-b3d4</t>
  </si>
  <si>
    <t>1242-03f5-663f-bf66-b220-6c34-0d3f-b41e</t>
  </si>
  <si>
    <t>Urząd Gminy w Lubrzy- świetlica na parterze</t>
  </si>
  <si>
    <t>5680-10af-d2ad-585e-e7bf-1dc4-be4c-a88c</t>
  </si>
  <si>
    <t>Świetlica Wiejska w Laskowicach</t>
  </si>
  <si>
    <t>068a-b03e-bc2e-c9f0-a8e4-e349-cf9c-d2cb</t>
  </si>
  <si>
    <t>Klub w Krzyżkowicach</t>
  </si>
  <si>
    <t>4491-44c2-4fd6-de80-c52a-6a5d-5b3c-51ba</t>
  </si>
  <si>
    <t>Świetlica Wiejska</t>
  </si>
  <si>
    <t>9009-f1ee-6d39-1d46-86a1-22ff-4c14-4ffb</t>
  </si>
  <si>
    <t>Niepubliczna Szkoła Podstawowa w Dytmarowie</t>
  </si>
  <si>
    <t>dddf-9209-692b-9e79-5ccf-cae5-d1d9-0dc2</t>
  </si>
  <si>
    <t>RSP Twardawa</t>
  </si>
  <si>
    <t>gm. Głogówek</t>
  </si>
  <si>
    <t>d822-ac56-48e3-9d1b-215a-896b-afb0-9a49</t>
  </si>
  <si>
    <t>9c03-8c55-dd24-d89c-1946-e7d6-a8ee-f218</t>
  </si>
  <si>
    <t>Przedszkole</t>
  </si>
  <si>
    <t>d319-86a4-2503-2a2f-5ecd-9223-b166-cabc</t>
  </si>
  <si>
    <t>3a3a-997f-2af5-39a9-eac3-1b88-3ef1-1d82</t>
  </si>
  <si>
    <t>064e-59c0-99c5-64f3-b104-f375-e3a0-4d36</t>
  </si>
  <si>
    <t>7f13-dc60-7ab3-c66c-bb96-860d-8a6e-9373</t>
  </si>
  <si>
    <t>Świetlica</t>
  </si>
  <si>
    <t>2c3e-389a-d351-eb5c-f343-8eb8-980a-bc14</t>
  </si>
  <si>
    <t>30b0-dd7c-9e6c-9dcd-eb47-9202-2faa-3902</t>
  </si>
  <si>
    <t>Straż Pożarna</t>
  </si>
  <si>
    <t>83d5-f598-d17b-094d-f6a4-fae3-ef91-c60b</t>
  </si>
  <si>
    <t>5507-53f7-37b3-34ee-d972-a07e-5426-20fb</t>
  </si>
  <si>
    <t>1fcd-0e50-49bd-b345-a747-982f-2944-e256</t>
  </si>
  <si>
    <t>Zespół Szkół</t>
  </si>
  <si>
    <t>728e-a5d3-8b1f-9b00-7800-cae0-9ff5-f50b</t>
  </si>
  <si>
    <t>59e4-f034-b2f9-50b6-4115-dc2c-6b2e-d614</t>
  </si>
  <si>
    <t>0907-ec64-81d5-d447-9514-6ff2-02a7-5082</t>
  </si>
  <si>
    <t>Miejsko-Gminny Ośrodek Kultury</t>
  </si>
  <si>
    <t>12ad-33b0-a6c6-d8d4-9d8b-daee-6743-ace7</t>
  </si>
  <si>
    <t>Świetlica Oracze</t>
  </si>
  <si>
    <t>7f3d-3ae6-5c66-9e02-553f-f0b6-c27b-93d7</t>
  </si>
  <si>
    <t>Szpital w Białej</t>
  </si>
  <si>
    <t>gm. Biała</t>
  </si>
  <si>
    <t>2baa-8b76-070e-d97e-e2b6-190f-4874-1e44</t>
  </si>
  <si>
    <t>e05a-da93-55aa-99ba-9839-9c3c-6d14-a422</t>
  </si>
  <si>
    <t>Sala Samorządu Mieszkańców</t>
  </si>
  <si>
    <t>6c74-26bf-e520-c6c4-ff1d-767a-5f7a-3576</t>
  </si>
  <si>
    <t>2dfb-ec37-f5e7-bb7d-7b55-3033-bd75-5c73</t>
  </si>
  <si>
    <t>2988-2b61-0bad-76f2-3263-1192-0319-eeb3</t>
  </si>
  <si>
    <t>Remiza OSP</t>
  </si>
  <si>
    <t>8af4-30a2-e6d7-e1c6-ea1c-2c4f-4132-1a73</t>
  </si>
  <si>
    <t>Rolnicza Spółdzielnia Produkcyjna</t>
  </si>
  <si>
    <t>dcc4-cc43-278b-45b1-87c0-f119-26e6-d76d</t>
  </si>
  <si>
    <t>11db-327e-7888-7eb7-84ff-9307-33b1-5f52</t>
  </si>
  <si>
    <t>2a3f-3e3e-7455-e2ca-6504-ed2e-ae66-35d2</t>
  </si>
  <si>
    <t>184e-ca4e-e11a-9047-693c-6dd5-9047-3f87</t>
  </si>
  <si>
    <t>17ed-02c5-f13d-c571-dec5-bd7c-3971-abdc</t>
  </si>
  <si>
    <t>5ac7-d518-3163-744f-5015-3e99-a0cd-3581</t>
  </si>
  <si>
    <t>34e0-b7a9-915d-842a-f297-3839-d820-7414</t>
  </si>
  <si>
    <t>Publiczne Gimnazjum</t>
  </si>
  <si>
    <t>3202-61a2-b776-10a4-5119-4f88-b42f-3c44</t>
  </si>
  <si>
    <t>Wiejskie Centrum Kultury i Rekreacji</t>
  </si>
  <si>
    <t>c9dc-8c45-21f0-7185-5488-82e1-4887-b2d5</t>
  </si>
  <si>
    <t>Gminne Centrum Kultury</t>
  </si>
  <si>
    <t>1970-44b5-2c35-d7f1-0227-d7cb-057f-3cda</t>
  </si>
  <si>
    <t>Urząd Miejski</t>
  </si>
  <si>
    <t>32cd-ee45-4001-2efb-5e0c-9f40-f994-5d81</t>
  </si>
  <si>
    <t>f680-afee-bb15-206b-4caa-17bd-5f0d-6488</t>
  </si>
  <si>
    <t>Szkoła Podstawowa w Skoroszycach</t>
  </si>
  <si>
    <t>gm. Skoroszyce</t>
  </si>
  <si>
    <t>ba40-7fe4-4a0c-bc99-8609-f1a5-0d25-7f8e</t>
  </si>
  <si>
    <t>Szkoła Podstawowa w Chróścinie</t>
  </si>
  <si>
    <t>69da-07cb-6d24-1eb1-0eee-aac3-2022-6c87</t>
  </si>
  <si>
    <t>Szkoła Podstawowa w Makowicach</t>
  </si>
  <si>
    <t>5383-b5d4-39b9-ab43-edf0-2fa2-23ec-0937</t>
  </si>
  <si>
    <t>Szkoła Podstawowa w Sidzinie</t>
  </si>
  <si>
    <t>b834-7650-43cd-e810-4af3-e79b-9fe4-5f32</t>
  </si>
  <si>
    <t>0593-5cbe-5f12-c3f7-69ee-2e78-4a97-963b</t>
  </si>
  <si>
    <t>0e72-368b-61d0-ecd1-0b06-5d22-34f3-35ce</t>
  </si>
  <si>
    <t>Gminna Biblioteka Publiczna w Pakosławicach</t>
  </si>
  <si>
    <t>gm. Pakosławice</t>
  </si>
  <si>
    <t>c032-ab4c-0601-0a48-42b9-820f-4c97-90a1</t>
  </si>
  <si>
    <t>Szkoła Podstawowa w Nowakach</t>
  </si>
  <si>
    <t>e78a-d82a-8d21-3a9e-a1dc-51c6-7c20-a7f0</t>
  </si>
  <si>
    <t>Szkoła Podstawowa w Prusinowicach</t>
  </si>
  <si>
    <t>1114-d767-5929-3bcd-b04c-c903-6e6b-f45f</t>
  </si>
  <si>
    <t>Świetlica we Frączkowie</t>
  </si>
  <si>
    <t>d793-6585-b72d-d45c-5341-2d84-a772-d744</t>
  </si>
  <si>
    <t>Świetlica  w Biechowie</t>
  </si>
  <si>
    <t>bcb9-8944-cf56-43c5-a55e-c104-0fad-e272</t>
  </si>
  <si>
    <t>6c9c-baad-7d53-01d6-ffa3-bbc5-5d13-cd6d</t>
  </si>
  <si>
    <t>Zespół Opieki Zdrowotnej Nysa - Szpital Paczków</t>
  </si>
  <si>
    <t>gm. Paczków</t>
  </si>
  <si>
    <t>28a2-176d-2e76-8224-6911-3ea9-caad-b260</t>
  </si>
  <si>
    <t>6472-606d-1bd0-a8f9-0f6d-9285-13e3-fd0f</t>
  </si>
  <si>
    <t>Wiejski Dom Ludowy</t>
  </si>
  <si>
    <t>19b6-24c9-0a8a-5142-258b-9041-f88a-526f</t>
  </si>
  <si>
    <t>Przedszkole Publiczne</t>
  </si>
  <si>
    <t>4722-6021-9bb0-537c-ce75-ea68-4175-7ab0</t>
  </si>
  <si>
    <t>8b75-a239-9611-a378-702f-7c6d-598e-cba8</t>
  </si>
  <si>
    <t>b208-7266-90d7-c840-ff8c-8344-e50d-cafd</t>
  </si>
  <si>
    <t>5954-8425-2def-d874-49ef-1dcf-88ef-129c</t>
  </si>
  <si>
    <t>Publiczna Szkoła Podstawowa z Oddziałem Przedszkolnym</t>
  </si>
  <si>
    <t>6353-f678-0467-f918-ad06-2070-92b2-dd39</t>
  </si>
  <si>
    <t>26a5-2dc5-9a85-28af-0a8d-1d99-87cf-c459</t>
  </si>
  <si>
    <t>205e-b776-49d6-8d2a-0bf5-269b-5f32-8f47</t>
  </si>
  <si>
    <t>Przedszkole Publiczne Nr 2</t>
  </si>
  <si>
    <t>c7a9-7205-e4aa-2117-3634-b58c-5523-8f1f</t>
  </si>
  <si>
    <t>Dom Plastyka</t>
  </si>
  <si>
    <t>63f3-6b02-60be-6632-c734-b865-67e4-379f</t>
  </si>
  <si>
    <t>0915-4f5a-e7fd-092b-bf1c-fa18-06d0-71b7</t>
  </si>
  <si>
    <t>Przedszkole Publiczne Nr 3</t>
  </si>
  <si>
    <t>fbfe-c548-e260-f3c7-2c2c-f6b2-a17b-d5aa</t>
  </si>
  <si>
    <t>Świetlica wiejska</t>
  </si>
  <si>
    <t>gm. Otmuchów</t>
  </si>
  <si>
    <t>9c86-904f-9d89-0a8e-257b-1f08-83b5-1220</t>
  </si>
  <si>
    <t>Budynek byłej szkoły świetlica wiejska</t>
  </si>
  <si>
    <t>483e-c793-abb0-0404-ef83-c1c4-fdc7-199f</t>
  </si>
  <si>
    <t>60a4-02d9-6d72-055b-cf32-55bd-1fb0-bb46</t>
  </si>
  <si>
    <t>a95a-b002-51bb-e7d2-cce5-1611-f5ea-597e</t>
  </si>
  <si>
    <t>202b-6bda-fad0-358e-f9f0-1def-7bf8-1291</t>
  </si>
  <si>
    <t>5a81-49c0-c593-8073-d840-6aa4-2682-65ed</t>
  </si>
  <si>
    <t>Remiza OSP świetlica</t>
  </si>
  <si>
    <t>005d-2f80-ac1c-4cf6-574c-4f9e-d677-d908</t>
  </si>
  <si>
    <t>e816-112e-8785-6e90-6156-d9c2-e1c1-013b</t>
  </si>
  <si>
    <t>d534-7248-dfea-7ef8-57a7-d5ee-6b56-9a61</t>
  </si>
  <si>
    <t xml:space="preserve">Świetlica Wiejska </t>
  </si>
  <si>
    <t>d1e3-535e-ed74-70a3-faad-bbff-4d71-af3f</t>
  </si>
  <si>
    <t>Publiczne Przedszkole-Żłobek</t>
  </si>
  <si>
    <t>9217-5d03-d7f2-b388-b339-7f39-e686-3b51</t>
  </si>
  <si>
    <t>Kino</t>
  </si>
  <si>
    <t>1f44-f2bf-460c-a9f1-2f53-7c03-b3c0-679e</t>
  </si>
  <si>
    <t>3aa2-7d3c-e7cf-e30d-a4b5-f61d-8150-5518</t>
  </si>
  <si>
    <t>59d2-2f6e-2555-006a-e43f-2131-7b0b-3dbd</t>
  </si>
  <si>
    <t>Zakład Karny w Nysie</t>
  </si>
  <si>
    <t>gm. Nysa</t>
  </si>
  <si>
    <t>dbb5-fa37-fb0b-0bfd-25c1-08e5-572f-b404</t>
  </si>
  <si>
    <t>Szpital Miejski w Nysie</t>
  </si>
  <si>
    <t>6ba9-1eb8-c9ff-8f05-3097-242b-335f-f934</t>
  </si>
  <si>
    <t>Świetlica Wiejska, Złotogłowice</t>
  </si>
  <si>
    <t>c83b-ec5f-57c8-5b0d-0f11-7f31-8892-216c</t>
  </si>
  <si>
    <t>Świetlica Wiejska, Skorochów</t>
  </si>
  <si>
    <t>1e50-a627-5ffd-2dfd-adaf-1299-8f3e-e7b8</t>
  </si>
  <si>
    <t>Świetlica Wiejska, Radzikowice</t>
  </si>
  <si>
    <t>991d-a1df-7eb7-b09c-a2aa-584b-177c-39e2</t>
  </si>
  <si>
    <t>Świetlica Wiejska, Jędrzychów</t>
  </si>
  <si>
    <t>645b-40ac-67a4-efe3-a1fb-0df9-0b2f-3bdd</t>
  </si>
  <si>
    <t>Zespół Szkolno-Przedszkolny, Goświnowice</t>
  </si>
  <si>
    <t>78f8-2322-8cd5-d543-c033-5779-109f-e0e8</t>
  </si>
  <si>
    <t>Świetlica Wiejska, Wierzbięcice</t>
  </si>
  <si>
    <t>93c4-8297-9694-28ab-a72c-89f2-7069-b0c7</t>
  </si>
  <si>
    <t>Zespół Szkolno-Przedszkolny, Niwnica</t>
  </si>
  <si>
    <t>9778-1ff5-6015-d53e-be2f-9e6c-2f90-9369</t>
  </si>
  <si>
    <t>Świetlica Wiejska, Domaszkowice</t>
  </si>
  <si>
    <t>1043-ac94-a179-5403-7ef9-ce19-8b65-af1c</t>
  </si>
  <si>
    <t>Świetlica Wiejska, Wyszków Śląski</t>
  </si>
  <si>
    <t>d334-ef63-7f4e-f435-9fee-12a6-dcfe-0ae1</t>
  </si>
  <si>
    <t>Świetlica Wiejska, Kępnica</t>
  </si>
  <si>
    <t>0dbc-6595-3bd1-a73d-0e0a-619d-a1dd-d8fe</t>
  </si>
  <si>
    <t>Świetlica Wiejska, Hajduki Nyskie</t>
  </si>
  <si>
    <t>6ece-56a0-50a6-b639-e631-fd5d-cd6c-16ed</t>
  </si>
  <si>
    <t>Zespół Szkolno-Przedszkolny, Koperniki</t>
  </si>
  <si>
    <t>3b92-a222-07b2-d82d-bc3d-d895-4bb2-9e4a</t>
  </si>
  <si>
    <t>Zespół Szkolno-Przedszkolny, Biała Nyska</t>
  </si>
  <si>
    <t>beff-42b9-ee9a-7820-e3ac-4755-3cd5-c1df</t>
  </si>
  <si>
    <t>Zespół Szkół Ekonomicznych</t>
  </si>
  <si>
    <t>4ba1-4786-8190-3d6d-18c6-dc08-56e3-a436</t>
  </si>
  <si>
    <t>Powiatowy Urząd Pracy</t>
  </si>
  <si>
    <t>034e-d34e-0710-7d81-3aca-a882-7abf-f2aa</t>
  </si>
  <si>
    <t>Zespół Szkół Sportowych</t>
  </si>
  <si>
    <t>f79c-f12b-8bab-8dbd-32ab-9d86-b94d-33e6</t>
  </si>
  <si>
    <t>Caritas Diecezji Opolskiej Rejon Nysa</t>
  </si>
  <si>
    <t>06b0-3eac-52b1-f2f7-8ea8-6565-ff09-d5dd</t>
  </si>
  <si>
    <t>Świetlica Pracowniczych Ogródków Działkowych</t>
  </si>
  <si>
    <t>8b29-eb93-fe58-01e2-9e40-d45e-dfab-9031</t>
  </si>
  <si>
    <t>Hala Sportowa</t>
  </si>
  <si>
    <t>7a61-a1e3-85fe-8058-5e28-1ffc-a929-0c3b</t>
  </si>
  <si>
    <t>Szkoła Podstawowa Nr 3</t>
  </si>
  <si>
    <t>e3db-e5b3-dfb9-d278-a402-3901-e1b0-8b6b</t>
  </si>
  <si>
    <t>Ośrodek Inicjatyw Twórczych INVENTUS</t>
  </si>
  <si>
    <t>76d8-d1d6-6a0f-097b-2abf-e819-bd5b-28e7</t>
  </si>
  <si>
    <t>Ośrodek Pomocy Społecznej</t>
  </si>
  <si>
    <t>1896-0fb5-b179-bbee-1382-9369-0b75-f6cb</t>
  </si>
  <si>
    <t>Szkoła Podstawowa Nr 10</t>
  </si>
  <si>
    <t>9eb6-c72b-8d61-f69c-45bf-11e5-d461-8fb4</t>
  </si>
  <si>
    <t>Zespół Szkół i Placówek Oświatowych im. Emila Godlewskiego</t>
  </si>
  <si>
    <t>e7ff-5e8e-ed5f-d9f9-7ed1-8da8-bc74-38b2</t>
  </si>
  <si>
    <t>fd43-721b-6e7b-c6e2-5b2f-4b65-52c3-7a4b</t>
  </si>
  <si>
    <t>aa2a-0eaf-457c-63b1-1d57-48e9-1c4b-df15</t>
  </si>
  <si>
    <t>Gimnazjum Nr 2</t>
  </si>
  <si>
    <t>5fc9-0404-c566-7af5-29da-df48-0cb1-e912</t>
  </si>
  <si>
    <t>Klub Nyskiego Domu Kultury</t>
  </si>
  <si>
    <t>5789-abd6-5292-dc68-07e9-9aa1-6d17-7f76</t>
  </si>
  <si>
    <t>Szkoła Podstawowa Nr 5</t>
  </si>
  <si>
    <t>bbd2-dbf4-f568-de76-e153-ec71-360c-4ec3</t>
  </si>
  <si>
    <t>068d-14ce-f0d3-5d2d-7afc-119b-84bf-6a2b</t>
  </si>
  <si>
    <t>Miejska i Gminna Biblioteka Publiczna</t>
  </si>
  <si>
    <t>5348-81ee-d950-d645-2ae4-b0a3-7dd7-39e7</t>
  </si>
  <si>
    <t>PWSZ Nysa</t>
  </si>
  <si>
    <t>520d-c897-466d-fb6a-4b6a-1beb-5d77-ed6a</t>
  </si>
  <si>
    <t>Świetlica Wiejska w Sowinie</t>
  </si>
  <si>
    <t>gm. Łambinowice</t>
  </si>
  <si>
    <t>028d-e0c3-bb0b-8b35-3da7-aebb-3363-a2ea</t>
  </si>
  <si>
    <t>Publiczna Szkoła Podstawowa w Lasocicach</t>
  </si>
  <si>
    <t>489e-1bd7-3870-535e-6cd0-814c-508d-c350</t>
  </si>
  <si>
    <t>Świetlica Wiejska w Wierzbiu</t>
  </si>
  <si>
    <t>0b5b-bff6-e73c-c6e0-577c-3ff4-a2f1-617e</t>
  </si>
  <si>
    <t>Publiczna Szkoła Podstawowa w Bielicach</t>
  </si>
  <si>
    <t>45e0-d4b0-d0c5-a80e-8bdd-25c9-8493-900e</t>
  </si>
  <si>
    <t>Publiczna Szkoła Podstawowa w Mańkowicach</t>
  </si>
  <si>
    <t>9a04-b0c4-afb2-66f0-2f79-27c2-2288-3814</t>
  </si>
  <si>
    <t>Zespół Szkolno-Przedszkolny w Jasienicy Dolnej</t>
  </si>
  <si>
    <t>63da-28bc-026a-9603-20bc-f4ae-1db6-7db2</t>
  </si>
  <si>
    <t>86db-3bbf-624c-5291-5622-fa0b-e881-1d90</t>
  </si>
  <si>
    <t>Sala Konferencyjna w Urzędzie Gminy</t>
  </si>
  <si>
    <t>c418-3024-f693-273f-d011-3d0c-ffba-f25c</t>
  </si>
  <si>
    <t>Opolskie Centrum Rehabilitacji</t>
  </si>
  <si>
    <t>gm. Korfantów</t>
  </si>
  <si>
    <t>92cf-d359-1370-8a64-cd45-1fcf-9f20-b95b</t>
  </si>
  <si>
    <t>Dom Pomocy Społecznej "Maria"</t>
  </si>
  <si>
    <t>b06c-4799-8589-aa5c-ec5f-29e2-d833-140a</t>
  </si>
  <si>
    <t>1d46-2f2a-58f5-9937-310e-5195-5f8d-8992</t>
  </si>
  <si>
    <t>6824-faaa-665f-3d9d-56eb-f34e-81d7-33c4</t>
  </si>
  <si>
    <t>Ścinawski Ośrodek Integracji Społecznej</t>
  </si>
  <si>
    <t>ab3d-b7a4-3a90-6c30-b8c6-58c2-f89e-cf10</t>
  </si>
  <si>
    <t>cbee-d9fc-bd8b-d735-0a01-9dff-1e52-7df3</t>
  </si>
  <si>
    <t>c82a-09e7-c5e4-8eaa-7772-4c15-e7b3-a990</t>
  </si>
  <si>
    <t xml:space="preserve">Zespół Szkolno-Przedszkolny </t>
  </si>
  <si>
    <t>9520-0a97-812e-761d-88a4-6d84-5df0-a2a6</t>
  </si>
  <si>
    <t>e738-d828-bf8b-20c8-1284-59b0-984c-cecb</t>
  </si>
  <si>
    <t>Gimnazjum w Korfantowie</t>
  </si>
  <si>
    <t>0972-c030-e2fb-7900-d0bb-e8ea-b5db-06b5</t>
  </si>
  <si>
    <t>Miejsko Gminny Ośrodek Kultury Sportu i Rekreacji</t>
  </si>
  <si>
    <t>2576-fc21-4b8d-7730-acf0-e981-ffb8-2f08</t>
  </si>
  <si>
    <t>Zespół Szkolno-Przedszkolny</t>
  </si>
  <si>
    <t>gm. Kamiennik</t>
  </si>
  <si>
    <t>b82c-4c17-ecc2-1baf-b7e0-53d5-69cc-a13d</t>
  </si>
  <si>
    <t>ef47-c30c-1c24-330c-b96b-a507-a913-2ea7</t>
  </si>
  <si>
    <t>a7db-ef5b-1aa9-1244-29ae-c378-16d2-e50e</t>
  </si>
  <si>
    <t>4091-9e40-37bf-2218-ee74-d02a-76a6-daa0</t>
  </si>
  <si>
    <t>413e-ac75-1cce-594f-06df-706a-aa16-da13</t>
  </si>
  <si>
    <t xml:space="preserve">Zespół Szkół Ogólnokształcących </t>
  </si>
  <si>
    <t>f20d-2bac-08ea-ea1d-951c-fe69-28be-e2e5</t>
  </si>
  <si>
    <t>Samodzielny Publiczny Zakład Opieki Zdrowotnej  Szpital Specjalistyczny Ministerstwa Spraw Wewnętrznych</t>
  </si>
  <si>
    <t>gm. Głuchołazy</t>
  </si>
  <si>
    <t>5938-ce78-c4f7-ea48-e8ad-4fb0-afb2-d6eb</t>
  </si>
  <si>
    <t>Zakład Opiekuńczo- Leczniczy Samodzielnego Publicznego Zakładu Opieki Zdrowotnej w Głuchołazach</t>
  </si>
  <si>
    <t>05b6-23ac-45c3-2307-03ff-ffd7-132a-4dad</t>
  </si>
  <si>
    <t>Szpital Nr 2 Samodzielny Publiczny Zakład Opieki Zdrowotnej</t>
  </si>
  <si>
    <t>d761-f56c-f4b7-e695-2f87-7e37-433b-1c3c</t>
  </si>
  <si>
    <t>Szpital Nr 1 Samodzielny Publiczny Zakład Opieki Zdrowotnej</t>
  </si>
  <si>
    <t>91fe-216a-27c4-ad88-fcfd-e1e1-dccd-6479</t>
  </si>
  <si>
    <t>Publiczna Szkoła Podstawowa Stowarzyszenia Rozwoju Wsi Jarnołtówek</t>
  </si>
  <si>
    <t>94be-a934-6535-eab5-0d5c-9d18-35b5-2204</t>
  </si>
  <si>
    <t>Publiczna Szkoła Podstawowa w Bodzanowie</t>
  </si>
  <si>
    <t>3386-caa0-1a65-5e57-ef0c-918a-115f-38b8</t>
  </si>
  <si>
    <t>Świetlica Wiejska w Charbielinie</t>
  </si>
  <si>
    <t>5b51-ace1-2b34-e672-e743-83e8-c032-92a0</t>
  </si>
  <si>
    <t>Publiczna Szkoła Podstawowa Stowarzyszenia Rozwoju Wsi Stary Las</t>
  </si>
  <si>
    <t>3af4-546c-35bc-46f6-41d9-216e-7f45-d1ab</t>
  </si>
  <si>
    <t>Publiczna Szkoła Podstawowa w Nowym Świętowie</t>
  </si>
  <si>
    <t>4976-5bce-d4ec-50ca-910d-f799-0494-eaba</t>
  </si>
  <si>
    <t>Publiczna Szkoła Podstawowa Stowarzyszenia Rozwoju Wsi, Markowice, Polski Świętów, Sucha Kamienica</t>
  </si>
  <si>
    <t>27e7-b50b-496b-25c0-731a-07af-d884-d7df</t>
  </si>
  <si>
    <t>Świetlica Wiejska w Biskupowie</t>
  </si>
  <si>
    <t>734c-dabe-dd3f-a7c9-0f71-a15c-72e2-bf49</t>
  </si>
  <si>
    <t>Świetlica Wiejska w Sławniowicach</t>
  </si>
  <si>
    <t>df6e-9612-7a2e-c65d-d456-22ed-a0c4-cd3b</t>
  </si>
  <si>
    <t>Publiczna Szkoła Podstawowa Stowarzyszenia Rozwoju Wsi Burgrabice</t>
  </si>
  <si>
    <t>6dba-6d16-2617-ab6e-a60d-71f9-4141-a588</t>
  </si>
  <si>
    <t>Publiczna Szkoła Podstawowa Stowarzyszenia Edukacyjnego "Przyjazna szkoła"</t>
  </si>
  <si>
    <t>9dbe-4db3-b1e3-2cce-0631-c3a1-049c-02f2</t>
  </si>
  <si>
    <t>Świetlica Wiejska w Konradowie</t>
  </si>
  <si>
    <t>4c7f-f341-a581-33f7-a7ce-b47c-d706-9a18</t>
  </si>
  <si>
    <t>bec8-fdb2-4dce-a671-1e68-7cd6-f5a4-d0af</t>
  </si>
  <si>
    <t>e86b-252c-d53f-5bfb-ab2a-b7ef-c1d7-3253</t>
  </si>
  <si>
    <t>Zakład Usługowo Produkcyjny "Komunalnik" Spółka z o.o.</t>
  </si>
  <si>
    <t>0892-336f-e97a-9057-badb-5f19-1803-a5c3</t>
  </si>
  <si>
    <t>Centrum Informacji Turystycznej</t>
  </si>
  <si>
    <t>a8b7-9eae-7e6d-1ef9-e24a-eb52-d9bc-03b8</t>
  </si>
  <si>
    <t>e247-d06a-65d8-95a2-6065-459b-b902-c0d7</t>
  </si>
  <si>
    <t>Publiczne Gimnazjum Nr 2</t>
  </si>
  <si>
    <t>d99b-77f3-60a7-ff48-4ac6-33f4-502e-d90f</t>
  </si>
  <si>
    <t xml:space="preserve">Międzyzakładowa Spółdzielnia Mieszkaniowa </t>
  </si>
  <si>
    <t>bcde-1d40-58e8-6a3e-8568-624d-f012-a3b7</t>
  </si>
  <si>
    <t>Gminna Świetlica Socjoterapeutyczna przy PKPS</t>
  </si>
  <si>
    <t>52af-2f61-c117-3709-27b9-c89d-fb63-4536</t>
  </si>
  <si>
    <t>Centrum Kultury</t>
  </si>
  <si>
    <t>67bd-4da9-669a-1a01-c92c-e46b-1d35-7324</t>
  </si>
  <si>
    <t>Gminny Ośrodek Sportu i Rekreacji</t>
  </si>
  <si>
    <t>cab0-0dcd-f84c-6ed8-7f5c-9f80-3897-d6d0</t>
  </si>
  <si>
    <t>Polski Komitet Pomocy Społecznej</t>
  </si>
  <si>
    <t>b84e-0cf1-a805-68e1-ebad-f30f-b337-d038</t>
  </si>
  <si>
    <t>Fabryka Armatur "Głuchołazy" S.A.</t>
  </si>
  <si>
    <t>2349-69af-b8bb-720e-c6c1-5df5-a482-073a</t>
  </si>
  <si>
    <t>gm. Wilków</t>
  </si>
  <si>
    <t>c0ca-11b8-e86b-178b-40e9-f376-5890-ea8a</t>
  </si>
  <si>
    <t>Dom Kultury</t>
  </si>
  <si>
    <t>adc6-08ca-aafd-677b-ffc4-83a8-48c8-3eff</t>
  </si>
  <si>
    <t>ed13-1bda-3091-c904-b24a-b34c-a30c-98c3</t>
  </si>
  <si>
    <t>9911-f04e-6a66-131e-310e-85d8-df3d-f397</t>
  </si>
  <si>
    <t>ff21-4364-b662-729a-def3-9caf-9771-4327</t>
  </si>
  <si>
    <t>Kaplica</t>
  </si>
  <si>
    <t>621b-992b-3f44-81cd-277c-d740-cfd4-be44</t>
  </si>
  <si>
    <t>73da-f37b-07e5-9ad5-7385-245f-0f68-faf5</t>
  </si>
  <si>
    <t>gm. Świerczów</t>
  </si>
  <si>
    <t>be36-6d28-feff-a099-4f00-0019-2aff-6f97</t>
  </si>
  <si>
    <t>Sołecki Dom Spotkań</t>
  </si>
  <si>
    <t>18cc-8445-80f1-162c-5abc-f68d-8a19-dbc7</t>
  </si>
  <si>
    <t>eebf-83b7-c1ad-4469-a4c4-bb1a-58a4-8469</t>
  </si>
  <si>
    <t>21c4-a850-626a-774d-1d51-845f-0950-9013</t>
  </si>
  <si>
    <t>566b-0fd0-9f74-479c-fa6c-82da-33b2-297e</t>
  </si>
  <si>
    <t>Szpital w Pokoju</t>
  </si>
  <si>
    <t>gm. Pokój</t>
  </si>
  <si>
    <t>9afb-4522-7443-2fe6-3496-8a2a-1ae2-b975</t>
  </si>
  <si>
    <t>d486-ae85-4c14-0624-8c81-8176-70f1-adf0</t>
  </si>
  <si>
    <t>0833-c04a-f2f5-a666-0265-9bf9-0a3a-39e7</t>
  </si>
  <si>
    <t>b82a-4566-20d0-0ca6-e4de-0db8-00b3-8f5c</t>
  </si>
  <si>
    <t>e1c7-6f25-7b7b-e5a2-e89e-b313-15d0-62a5</t>
  </si>
  <si>
    <t>5d15-0f09-d070-1c55-65b7-d344-6f42-f2f2</t>
  </si>
  <si>
    <t>sala narad Urząd Gminy</t>
  </si>
  <si>
    <t>6856-92be-dd04-a63c-5007-c162-a568-525f</t>
  </si>
  <si>
    <t>Ochotnicza Straż Pożarna</t>
  </si>
  <si>
    <t>1c4c-957d-8082-a980-0412-a5de-86b4-562c</t>
  </si>
  <si>
    <t>budynek byłej Szkoły Podstawowej</t>
  </si>
  <si>
    <t>f94c-843c-5245-d783-ff72-c2f2-72ea-7ba2</t>
  </si>
  <si>
    <t>Dom Pomocy Społecznej „Promyk”</t>
  </si>
  <si>
    <t>gm. Namysłów</t>
  </si>
  <si>
    <t>478f-a137-207a-0564-ee90-97cb-d0cc-d715</t>
  </si>
  <si>
    <t>Ośrodek Leczenia Odwykowego</t>
  </si>
  <si>
    <t>25da-d9e1-0e59-148f-e154-180b-0ca0-afad</t>
  </si>
  <si>
    <t>Namysłowskie Centrum Zdrowia S.A.</t>
  </si>
  <si>
    <t>9317-a96a-7172-7bff-4426-cb84-6f83-466a</t>
  </si>
  <si>
    <t>d779-4ba2-0fef-363c-0100-9591-e26e-07af</t>
  </si>
  <si>
    <t>e8f7-d194-c0dc-26b4-a50f-a45c-b521-45da</t>
  </si>
  <si>
    <t>Zespół Placówek Oświatowych</t>
  </si>
  <si>
    <t>7f31-112a-33f0-4da5-ddd8-9f19-02e1-0fa8</t>
  </si>
  <si>
    <t>51b5-51cc-75e3-9e70-b6a3-7086-8a96-dcfc</t>
  </si>
  <si>
    <t>7559-3e0f-a455-d951-535e-a98d-7131-4fe8</t>
  </si>
  <si>
    <t>e064-797c-7fa0-7bd6-c7eb-0907-d462-2a32</t>
  </si>
  <si>
    <t>be4f-389f-4129-020f-517e-c560-d364-98d7</t>
  </si>
  <si>
    <t>f3de-d88c-dbee-bb7d-7701-dd9a-e19d-5953</t>
  </si>
  <si>
    <t>6abc-761e-976d-7389-e91f-4371-42c2-fc51</t>
  </si>
  <si>
    <t>dd9e-06c8-1b4e-bcc2-a475-61f6-417f-ec8a</t>
  </si>
  <si>
    <t>92c0-905e-77c0-b68c-f00d-d30e-8824-809b</t>
  </si>
  <si>
    <t>b53c-ba1e-5a81-e576-8d46-aff9-9a4f-e676</t>
  </si>
  <si>
    <t>Hala Sportowa "ORZEŁ"</t>
  </si>
  <si>
    <t>58f6-410e-2cf1-1c40-d9a6-377f-3213-e191</t>
  </si>
  <si>
    <t>1dff-5df2-90d3-287f-9c36-9291-6ba2-a968</t>
  </si>
  <si>
    <t>Przedszkole Nr 4</t>
  </si>
  <si>
    <t>d26d-460b-30cb-bb8e-ef3f-6b7b-0814-ebfe</t>
  </si>
  <si>
    <t>655b-61d4-1100-6c1d-9181-966f-0d30-cf86</t>
  </si>
  <si>
    <t>Przedszkole Nr 5</t>
  </si>
  <si>
    <t>5083-0a70-ca07-73f9-bb0f-3f8c-8bfc-a175</t>
  </si>
  <si>
    <t>Przedszkole Nr 3</t>
  </si>
  <si>
    <t>7e0d-497d-3607-282a-cace-bdc8-9609-1928</t>
  </si>
  <si>
    <t>Liceum Ogólnokształcące</t>
  </si>
  <si>
    <t>0aec-1b7d-222c-6e79-0232-1342-5dc5-fd1c</t>
  </si>
  <si>
    <t>c0b9-06aa-cd22-b379-49d2-0d75-56c6-2d60</t>
  </si>
  <si>
    <t>Przedszkole Nr 1</t>
  </si>
  <si>
    <t>2b2a-6d55-a190-4151-c697-7e25-82ac-2f8f</t>
  </si>
  <si>
    <t>Przedszkole Integracyjne</t>
  </si>
  <si>
    <t>b06e-15b3-04d4-72ca-d9fc-6eee-becb-6efc</t>
  </si>
  <si>
    <t>Świetlica Osiedlowa (dworzec)</t>
  </si>
  <si>
    <t>8855-7732-1eac-f7d6-499d-938e-8eb5-19d3</t>
  </si>
  <si>
    <t>Namysłowski Ośrodek Kultury</t>
  </si>
  <si>
    <t>204d-4455-88e7-c028-f882-f7f0-9186-a04a</t>
  </si>
  <si>
    <t>Biblioteka Publiczna</t>
  </si>
  <si>
    <t>1bbe-cdc4-b8f4-99a4-7ae7-ea4c-9d19-3464</t>
  </si>
  <si>
    <t>Strażnica OSP w Wielołęce</t>
  </si>
  <si>
    <t>gm. Domaszowice</t>
  </si>
  <si>
    <t>ea62-207e-860a-37b8-bfcc-7915-30f5-beb3</t>
  </si>
  <si>
    <t>Świetlica Wiejska w Siemysłowie</t>
  </si>
  <si>
    <t>a656-a939-8619-2014-bf1b-14e6-aaad-27fb</t>
  </si>
  <si>
    <t>Świetlica Wiejska w Gręboszowie</t>
  </si>
  <si>
    <t>e413-c520-2f2e-b167-7b28-10d7-8cab-4865</t>
  </si>
  <si>
    <t>Szkoła Podstawowa w Polkowskiem</t>
  </si>
  <si>
    <t>82ab-5e21-7d09-b2c5-c645-f853-36e7-47cd</t>
  </si>
  <si>
    <t>Świetlica Wiejska w Strzelcach</t>
  </si>
  <si>
    <t>fb8b-5bc8-e20a-f5c3-512c-a621-39bd-c83b</t>
  </si>
  <si>
    <t>Świetlica Parafialna we Włochach</t>
  </si>
  <si>
    <t>558e-95cd-be79-9fe5-c506-cef6-26f7-08a0</t>
  </si>
  <si>
    <t>Zespół Gimnazjalno-Szkolny w Domaszowicach</t>
  </si>
  <si>
    <t>fcb3-55aa-24dd-afcb-d744-9299-828d-c5cf</t>
  </si>
  <si>
    <t xml:space="preserve">Budynek byłej Szkoły Podstawowej </t>
  </si>
  <si>
    <t>gm. Wołczyn</t>
  </si>
  <si>
    <t>f241-81ee-fe6a-6457-e883-dfd2-32fd-1637</t>
  </si>
  <si>
    <t>a2e6-dfa6-ffe1-1b99-67b1-8205-04d6-3197</t>
  </si>
  <si>
    <t>ef87-f661-9b5d-d936-470c-753d-1606-db30</t>
  </si>
  <si>
    <t>03ab-24f0-08d9-935f-ced5-2ea2-8fe7-a809</t>
  </si>
  <si>
    <t>Oddział Przedszkolny Szkoły Podstawowej w Wąsicach</t>
  </si>
  <si>
    <t>5ebb-631b-be80-8159-28f4-a39e-264d-722e</t>
  </si>
  <si>
    <t>e90c-dc68-98f2-d504-113b-2bc3-eea0-b375</t>
  </si>
  <si>
    <t>5bd1-e020-e4a8-d2e4-40b4-3259-0b4d-ced4</t>
  </si>
  <si>
    <t>2232-040a-3289-6c83-0543-06f0-8b79-bbab</t>
  </si>
  <si>
    <t>9f26-48ec-4fd1-f7c3-4e63-e9c2-1c49-ac3b</t>
  </si>
  <si>
    <t>8b72-137d-6940-fb63-67ca-8a0d-1121-56f6</t>
  </si>
  <si>
    <t>da56-caed-7564-c7dd-d52b-30c6-65b3-ac3e</t>
  </si>
  <si>
    <t>Przedsiębiorstwo Gospodarki Komunalnej i Mieszkaniowej Sp. zo.o.</t>
  </si>
  <si>
    <t>6360-1a57-ca13-5984-53b0-2d04-d08a-f22e</t>
  </si>
  <si>
    <t>Świetlica przy Szkole Podstawowej Nr 1</t>
  </si>
  <si>
    <t>bca0-40da-bac3-70fd-c5d8-47c1-1c89-2c69</t>
  </si>
  <si>
    <t>Wołczyński Ośrodek Kultury</t>
  </si>
  <si>
    <t>9755-7e37-9952-e06a-ee81-3381-8345-25dc</t>
  </si>
  <si>
    <t>7ae4-41c7-0006-e1a8-dffb-a6ed-23b4-fcdc</t>
  </si>
  <si>
    <t>Sala Wiejska</t>
  </si>
  <si>
    <t>gm. Lasowice Wielkie</t>
  </si>
  <si>
    <t>f6fc-ee48-fef3-0b44-0b11-70bf-04ea-c36a</t>
  </si>
  <si>
    <t>5f12-8e5a-777b-ec21-dee4-883f-038a-ce3d</t>
  </si>
  <si>
    <t>7d50-d910-7386-8158-b55c-954c-288e-a2a0</t>
  </si>
  <si>
    <t>Przedszkole Samorządowe</t>
  </si>
  <si>
    <t>403c-851c-d2bc-cc67-b4ab-1678-83ee-cd60</t>
  </si>
  <si>
    <t>b05f-47f7-c117-d02c-374c-e7b5-2389-ea44</t>
  </si>
  <si>
    <t>f4c8-3865-9a4f-edb2-6cd5-fb00-34ae-1f0c</t>
  </si>
  <si>
    <t>Sala OSP</t>
  </si>
  <si>
    <t>bdc7-5e3c-d728-a872-2379-e35f-f8db-dca2</t>
  </si>
  <si>
    <t>df03-1a8e-2887-117d-530f-44bc-d529-e055</t>
  </si>
  <si>
    <t>646c-53ac-e7fe-e13b-d3f1-4a51-e7da-24fa</t>
  </si>
  <si>
    <t>Zespół Gimnazjalno-Szkolno-Przedszkolny</t>
  </si>
  <si>
    <t>7eff-c239-d76c-14c8-96b4-2528-d1a7-30a5</t>
  </si>
  <si>
    <t>Zakład Karny</t>
  </si>
  <si>
    <t>gm. Kluczbork</t>
  </si>
  <si>
    <t>0556-6fac-22a8-0e9a-e380-6b56-067b-f677</t>
  </si>
  <si>
    <t>Powiatowe Centrum Zdrowia S.A. NZOZ Szpital Powiatowy</t>
  </si>
  <si>
    <t>69d7-6aab-9c40-141c-7389-070f-776f-1dbd</t>
  </si>
  <si>
    <t>e01d-bdc9-c16e-d3d1-e63a-4a0f-0fe2-3d60</t>
  </si>
  <si>
    <t>6c5d-4c99-df59-58c1-eba4-8794-8016-0884</t>
  </si>
  <si>
    <t>Publiczne Przedszkole Nr 8</t>
  </si>
  <si>
    <t>59bd-ca3c-302c-8fb3-a1f3-35ef-505b-9bda</t>
  </si>
  <si>
    <t>9ed7-0d09-d378-c457-fd27-ef53-eb16-7aa2</t>
  </si>
  <si>
    <t>Publiczne Przedszkole Nr 5 z Oddziałami Zamiejscowymi</t>
  </si>
  <si>
    <t>3c8e-82aa-0cd1-2035-bb80-6000-9d38-a186</t>
  </si>
  <si>
    <t>b74f-9622-c468-7ff3-a778-1c73-d196-dd58</t>
  </si>
  <si>
    <t>7b34-e2f7-0bd2-8d92-6163-907b-f055-e114</t>
  </si>
  <si>
    <t>Publiczna Szkoła Podstawowa</t>
  </si>
  <si>
    <t>e817-6492-ec1d-fa28-9708-5b25-561b-745a</t>
  </si>
  <si>
    <t xml:space="preserve">Publiczna Szkoła Podstawowa z Oddziałami Przedszkolnymi </t>
  </si>
  <si>
    <t>0dc1-a61a-fc64-09de-a96c-ca2a-628e-7de0</t>
  </si>
  <si>
    <t>Publiczne Gimnazjum Nr 4</t>
  </si>
  <si>
    <t>ac67-fdc8-3461-d5f9-9e6d-6af1-2606-6ca3</t>
  </si>
  <si>
    <t>5434-06f0-f239-0b82-dd35-89c0-a49e-0e5b</t>
  </si>
  <si>
    <t>3c86-f07c-fe2e-f212-aba2-ac48-821e-b771</t>
  </si>
  <si>
    <t>cb81-8185-08b4-dfe0-9a0f-2641-8fd7-262f</t>
  </si>
  <si>
    <t>10d8-8109-5afc-420f-25cf-34ac-2124-e15a</t>
  </si>
  <si>
    <t>Publiczne Przedszkole Nr 5</t>
  </si>
  <si>
    <t>d26c-fad3-1489-577d-c591-a2c5-d056-1673</t>
  </si>
  <si>
    <t>Zespół Szkół Ponadgimnazjalnych Nr 1</t>
  </si>
  <si>
    <t>8eef-ca78-49a3-46df-160d-3b4a-83a7-92fb</t>
  </si>
  <si>
    <t>Publiczne Gimnazjum Nr 3</t>
  </si>
  <si>
    <t>ab1f-0c9c-f263-1968-d2eb-01dc-e5f6-4bbe</t>
  </si>
  <si>
    <t>Publiczna Szkoła Podstawowa Nr 2</t>
  </si>
  <si>
    <t>8e39-fca8-b005-3672-7272-75b7-5fc5-5e28</t>
  </si>
  <si>
    <t>0c9e-c758-9f2a-1de4-5227-81c6-4999-ca50</t>
  </si>
  <si>
    <t>Budynek Szkolny</t>
  </si>
  <si>
    <t>6d51-a3ec-f160-9ab8-439e-7a0a-2a02-bd8a</t>
  </si>
  <si>
    <t>6e25-508c-8ed8-642b-d40f-6b64-f07e-1ae7</t>
  </si>
  <si>
    <t>Zespół Szkół Ponadgimnazjalnych Nr 2 CKU</t>
  </si>
  <si>
    <t>b1d1-6971-c190-9456-8161-0342-3d3b-dbcf</t>
  </si>
  <si>
    <t>Kluczborski Dom Kultury</t>
  </si>
  <si>
    <t>7a67-1d0a-6319-f48d-d63d-2b1f-88bd-4928</t>
  </si>
  <si>
    <t>Zespół Szkół Licealno-Technicznych</t>
  </si>
  <si>
    <t>3d0a-f6b1-9783-9eca-3217-29c3-d48f-c26b</t>
  </si>
  <si>
    <t>Ratusz</t>
  </si>
  <si>
    <t>2668-449c-305d-120a-0e75-a563-27a9-d358</t>
  </si>
  <si>
    <t>Zespół Szkół Ogólnokształcących</t>
  </si>
  <si>
    <t>0df3-2514-54fa-91ca-1dd9-8a0c-2e0c-3ee9</t>
  </si>
  <si>
    <t>gm. Byczyna</t>
  </si>
  <si>
    <t>511b-519a-c0bd-16fc-79d9-857d-975d-74e9</t>
  </si>
  <si>
    <t>ba99-d346-b702-c7f1-dad7-514a-9d4b-5b76</t>
  </si>
  <si>
    <t>26fb-2234-4193-2987-f572-c188-a85c-d808</t>
  </si>
  <si>
    <t>ea81-d922-37d2-bc7b-bd37-f476-d4f4-3d10</t>
  </si>
  <si>
    <t>Przedszkole Publiczne w Byczynie - Oddział w Nasalach</t>
  </si>
  <si>
    <t>f8fd-8bf1-29b0-3e9f-9cd6-73c2-5bdc-ae85</t>
  </si>
  <si>
    <t>4ac9-7033-3b12-ec80-33d8-bfc9-d247-084b</t>
  </si>
  <si>
    <t>5ff5-595f-a6fd-d51c-5bfd-3133-7999-c0c8</t>
  </si>
  <si>
    <t>22e7-102a-72a2-14a0-805c-8d53-d712-8bed</t>
  </si>
  <si>
    <t>Ośrodek Kultury</t>
  </si>
  <si>
    <t>bed5-8444-07db-d314-faa5-4a2b-5371-8181</t>
  </si>
  <si>
    <t>Szkoła Podstawowa w Jankowicach Wielkich</t>
  </si>
  <si>
    <t>gm. Olszanka</t>
  </si>
  <si>
    <t>cb68-9574-1ae3-33a7-ae68-bd45-f6e4-0949</t>
  </si>
  <si>
    <t>Remiza OSP Olszanka</t>
  </si>
  <si>
    <t>5618-ed8b-9959-088c-ef91-2ce5-efb2-a128</t>
  </si>
  <si>
    <t>Budynek byłej Szkoły Podstawowej</t>
  </si>
  <si>
    <t>1ab2-7197-dbef-7856-aeac-3a29-cb0e-091a</t>
  </si>
  <si>
    <t>Świetlica Wiejska w Przylesiu</t>
  </si>
  <si>
    <t>cd62-7c53-c23a-7247-8bc7-28a8-dc52-e1a1</t>
  </si>
  <si>
    <t>Świetlica Wiejska w Michałowie</t>
  </si>
  <si>
    <t>4763-30ba-48e9-86dc-93e4-9b87-8b5a-9856</t>
  </si>
  <si>
    <t>Świetlica Wiejska w Pogorzeli</t>
  </si>
  <si>
    <t>4ee9-63ee-5824-b87c-e54e-de7a-cd7a-e50f</t>
  </si>
  <si>
    <t>gm. Lubsza</t>
  </si>
  <si>
    <t>2c8c-af91-90e8-0bbd-f145-86c4-2fa8-16d7</t>
  </si>
  <si>
    <t>bb12-468b-7b1a-fab8-7449-74da-1623-026d</t>
  </si>
  <si>
    <t>8dd8-2a1b-91ee-9ee6-d043-63ba-4e1d-092e</t>
  </si>
  <si>
    <t>a027-3000-d6ed-3b38-dd70-4f6a-6357-21e6</t>
  </si>
  <si>
    <t>de86-cf7b-726a-2715-e029-191a-1e2d-2a0c</t>
  </si>
  <si>
    <t>6c19-f025-cebb-2532-c13d-99c5-7c5c-8b2b</t>
  </si>
  <si>
    <t>Dom Ludowy</t>
  </si>
  <si>
    <t>8e07-7425-aa9b-172e-681b-086b-f3b6-7739</t>
  </si>
  <si>
    <t>6ba3-8719-4a4d-26fa-2c48-0bf3-1843-0c6a</t>
  </si>
  <si>
    <t>ba59-c37a-235f-f733-e982-0966-3b65-5ac5</t>
  </si>
  <si>
    <t>e6b0-f13f-4378-ec1b-1b57-3dfc-7cd8-5b6b</t>
  </si>
  <si>
    <t>09d4-afaa-b5d3-26d5-021d-7601-dda4-5d2e</t>
  </si>
  <si>
    <t>Gimnazjum</t>
  </si>
  <si>
    <t>gm. Lewin Brzeski</t>
  </si>
  <si>
    <t>bd48-c202-d2a4-57a8-1cbc-0c2b-7d59-a05f</t>
  </si>
  <si>
    <t>fb71-3ae0-b81f-15da-1dd3-70ca-9f8f-0ff8</t>
  </si>
  <si>
    <t>39c7-783e-1590-dad6-65cc-f67c-831a-bc4c</t>
  </si>
  <si>
    <t>Świetlica Ochotniczej Straży Pożarnej</t>
  </si>
  <si>
    <t>d4aa-5eb4-c68a-1a74-93ce-c26a-828a-63aa</t>
  </si>
  <si>
    <t>Sala gimnastyczna Publicznej Szkoły Podstawowej</t>
  </si>
  <si>
    <t>34d2-5053-1d04-3b4b-2eda-bace-750a-6577</t>
  </si>
  <si>
    <t>Sala Ślubów USC</t>
  </si>
  <si>
    <t>ab2a-2328-84d3-4690-8358-052e-015e-8c74</t>
  </si>
  <si>
    <t>Świetlica Terapeutyczna</t>
  </si>
  <si>
    <t>4806-7919-d25e-495c-16fa-e4d8-7c9c-061d</t>
  </si>
  <si>
    <t>Oddział Zewnętrzny w Grodkowie Zakładu Karnego w Brzegu</t>
  </si>
  <si>
    <t>gm. Grodków</t>
  </si>
  <si>
    <t>8d5b-817d-d76c-d3a0-77bf-9ffb-9971-a635</t>
  </si>
  <si>
    <t xml:space="preserve">Zakład Opiekuńczo - Leczniczy </t>
  </si>
  <si>
    <t>e4cd-c99e-d3c4-c314-5844-0d57-26e4-298b</t>
  </si>
  <si>
    <t>9323-8c25-3763-e1c5-fab4-9a76-0c2a-4a77</t>
  </si>
  <si>
    <t>ecd6-484f-9f74-7d4b-ffc2-3b25-acd1-397e</t>
  </si>
  <si>
    <t>Publiczny Zespół Szkół</t>
  </si>
  <si>
    <t>020b-6926-d2a3-f2dd-8be6-8fa0-844b-0ed8</t>
  </si>
  <si>
    <t>dc14-3186-1a96-214c-2f5b-b0e3-d8b7-2e2c</t>
  </si>
  <si>
    <t>ed69-ec41-3891-9332-b176-9bac-e22b-e5b1</t>
  </si>
  <si>
    <t>6932-9f1a-48c2-4633-7a2e-3d5b-3990-6eb9</t>
  </si>
  <si>
    <t>Remiza Strażacka</t>
  </si>
  <si>
    <t>f900-5035-6b3d-efba-2074-02d7-b3ae-1081</t>
  </si>
  <si>
    <t>ed1e-e9a3-28b2-fadc-4ff3-39b6-c19f-7457</t>
  </si>
  <si>
    <t>cdfb-a79e-844a-3783-8087-d316-3c02-cc18</t>
  </si>
  <si>
    <t>5119-7859-7ab6-945e-132e-2b95-c756-4efd</t>
  </si>
  <si>
    <t xml:space="preserve">Publiczna Szkoła Podstawowa </t>
  </si>
  <si>
    <t>a2bd-9a5d-205d-7fcb-714c-148b-57c7-5b30</t>
  </si>
  <si>
    <t>Publiczna Szkoła Podstawowa Nr 3</t>
  </si>
  <si>
    <t>88ac-5d57-3f22-6c93-5082-f5d6-1423-b65d</t>
  </si>
  <si>
    <t>ce93-6e7a-6369-6a35-9944-93cf-5c43-1462</t>
  </si>
  <si>
    <t>Hala Sportowa przy Liceum Ogólnokształcącym</t>
  </si>
  <si>
    <t>9c1d-cbf0-6183-7e0b-90c6-4255-215d-8e50</t>
  </si>
  <si>
    <t>Gimnazjum Publiczne Nr 2</t>
  </si>
  <si>
    <t>28eb-5ccf-7422-4017-b302-ff0a-6169-bf09</t>
  </si>
  <si>
    <t>Centrum Kształcenia Praktycznego Zespołu Szkół Rolniczych</t>
  </si>
  <si>
    <t>0bc6-8fde-d4c6-8637-9bb1-ada9-c4ee-61cc</t>
  </si>
  <si>
    <t>cd33-4c54-f3cf-fdcf-17a3-0347-8880-81e5</t>
  </si>
  <si>
    <t xml:space="preserve"> Gimnazjum Publiczne Nr 1</t>
  </si>
  <si>
    <t>3cc2-046f-26e2-2109-5fae-6f0a-9b7c-71bb</t>
  </si>
  <si>
    <t>gm. Skarbimierz</t>
  </si>
  <si>
    <t>7847-130b-76d9-cd0e-408c-96d1-226e-d630</t>
  </si>
  <si>
    <t>befa-1e69-ae94-3f6d-3388-53ae-49d4-71e5</t>
  </si>
  <si>
    <t>0aca-8cb7-42ab-8655-33e0-0d7f-c204-2495</t>
  </si>
  <si>
    <t>46bb-f162-46d6-6c84-da8e-1aa8-cf11-594b</t>
  </si>
  <si>
    <t>fc9d-c6a5-0454-85b7-a1a9-597a-eeb2-12c9</t>
  </si>
  <si>
    <t>Gminne Gimnazjum w Skarbimierzu-Osiedle</t>
  </si>
  <si>
    <t>52c9-5bcf-35cd-7cc4-5590-5ce5-6ba3-c385</t>
  </si>
  <si>
    <t>f9d5-cb76-cbd8-755b-3d9c-7ba1-3e20-b968</t>
  </si>
  <si>
    <t>Budynek byłego Zespołu Szkół Rolniczych w Żłobiźnie</t>
  </si>
  <si>
    <t>eb1a-66cd-78c1-e6ae-057d-1b43-1594-edc5</t>
  </si>
  <si>
    <t>ba4f-ced5-fbc8-d51a-cc90-5fbc-36c8-2fcb</t>
  </si>
  <si>
    <t>ada1-d190-de5d-0fac-de6c-f91a-3d95-e251</t>
  </si>
  <si>
    <t>2408-a3d1-bce1-e720-4bfb-f3c0-a65f-753c</t>
  </si>
  <si>
    <t>Całodobowy Dom Opieki "Alma Portus" w Brzegu</t>
  </si>
  <si>
    <t>m. Brzeg</t>
  </si>
  <si>
    <t>54a5-cdaf-76db-891e-03ed-8765-f3b2-1493</t>
  </si>
  <si>
    <t>Brzeskie Centrum Medyczne</t>
  </si>
  <si>
    <t>c046-dcfc-7aa8-3361-a8ab-bfe9-cb9a-9f8b</t>
  </si>
  <si>
    <t>Brzeskie Centrum Medyczne Brzeg</t>
  </si>
  <si>
    <t>c990-a8e7-1bd3-6a78-ddb1-c8bd-985f-c0d6</t>
  </si>
  <si>
    <t>Zakład Karny Brzeg</t>
  </si>
  <si>
    <t>7710-fa5d-788c-8291-7fab-d043-533c-55cd</t>
  </si>
  <si>
    <t>I Liceum Ogólnokształcące</t>
  </si>
  <si>
    <t>0434-e7ed-e753-016c-5e8d-2c50-f16d-c8f8</t>
  </si>
  <si>
    <t>Zespół Szkół nr 1 z Oddziałami Sportowymi</t>
  </si>
  <si>
    <t>44dc-6740-5215-e95a-5c7c-f4f2-7e1f-9250</t>
  </si>
  <si>
    <t>Publiczna Szkoła Podstawowa nr 5</t>
  </si>
  <si>
    <t>6e97-364a-a667-5c6a-bdd5-8cf8-cfbe-a5a7</t>
  </si>
  <si>
    <t>II Liceum Ogólnokształcące</t>
  </si>
  <si>
    <t>55bc-4dd1-ffd2-ddda-a1a5-4d8d-4f10-723a</t>
  </si>
  <si>
    <t>Dzienny Dom Pomocy Społecznej</t>
  </si>
  <si>
    <t>bd1b-6e64-a799-eb3a-0b90-2f1b-f79d-5fc4</t>
  </si>
  <si>
    <t>Zespół Szkół Zawodowych nr 1</t>
  </si>
  <si>
    <t>f02a-7a2a-5f90-8605-881d-4aaa-e391-869d</t>
  </si>
  <si>
    <t>Zespół Szkół nr 2 z Oddziałami Integracyjnymi</t>
  </si>
  <si>
    <t>5dcf-f3e3-fcdc-d547-e5bb-d402-27b7-6439</t>
  </si>
  <si>
    <t>Miejski Ośrodek Sportu i Rekreacji - Stadion Miejski</t>
  </si>
  <si>
    <t>5207-c2d3-5efd-3ab9-11dd-02d8-32fc-41d0</t>
  </si>
  <si>
    <t>Klub Spółdzielni Mieszkaniowej "SAWA"</t>
  </si>
  <si>
    <t>1c07-a0db-dee2-4de2-53f1-49a5-da15-40c6</t>
  </si>
  <si>
    <t>Klub Spółdzielni Mieszkaniowej "ZGODA"</t>
  </si>
  <si>
    <t>3722-1747-fa26-4ef1-2389-2516-9024-0d55</t>
  </si>
  <si>
    <t>3d47-00a5-b312-2eb1-444e-1962-9e03-e1df</t>
  </si>
  <si>
    <t>Przedszkole Publiczne nr 10</t>
  </si>
  <si>
    <t>a887-ce0a-5430-ed4a-991b-465e-1558-d62d</t>
  </si>
  <si>
    <t>Publiczne Gimnazjum nr 3</t>
  </si>
  <si>
    <t>dcf2-7512-f071-fc81-fc0b-dcf1-65c8-b9cb</t>
  </si>
  <si>
    <t>Przedszkole Publiczne nr 5</t>
  </si>
  <si>
    <t>4b34-1cff-1c07-359b-ea1c-fd0c-32b1-1dea</t>
  </si>
  <si>
    <t>Publiczna Szkoła Podstawowa nr 3</t>
  </si>
  <si>
    <t>3470-1002-b84b-0c87-2029-dd6c-a550-1b81</t>
  </si>
  <si>
    <t>Zespół Szkół Budowlanych</t>
  </si>
  <si>
    <t>0c3c-5dc9-904e-68a9-391f-a173-45fe-b35d</t>
  </si>
  <si>
    <t>97df-6741-7a99-f87b-950d-490e-e858-74a0</t>
  </si>
  <si>
    <t>Brzeskie Centrum Kultury</t>
  </si>
  <si>
    <t>e101-14b7-5256-7bd7-5d6e-9178-a54d-58ec</t>
  </si>
  <si>
    <t>Przedszkole Publiczne nr 6</t>
  </si>
  <si>
    <t>b64a-ab52-259e-c2ba-184b-370e-93b4-d6cc</t>
  </si>
  <si>
    <t>0eb8-2afa-7c04-9082-90a5-0513-9fed-6fad</t>
  </si>
  <si>
    <t>Miejski Ośrodek Sportu i Rekreacji - Hala Sportowa</t>
  </si>
  <si>
    <t>e0a0-e71d-7aaa-2e9d-0fbf-25a2-0ad3-5b94</t>
  </si>
  <si>
    <t>Razem</t>
  </si>
  <si>
    <t>Zdzisław Stanisław SARNICKI</t>
  </si>
  <si>
    <t>Andrzej Dariusz PYZIAK</t>
  </si>
  <si>
    <t>Hubert Jerzy KOŁODZIEJ</t>
  </si>
  <si>
    <t>Ryszard Antoni KNOSALA</t>
  </si>
  <si>
    <t>Jerzy CZERWIŃSKI</t>
  </si>
  <si>
    <t>Andrzej Zbigniew BUTRA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</si>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</sst>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97"/>
  <sheetViews>
    <sheetView tabSelected="1" workbookViewId="0"/>
  </sheetViews>
  <sheetFormatPr defaultRowHeight="15"/>
  <sheetData>
    <row r="1" spans="1:34">
      <c r="A1" t="s">
        <v>695</v>
      </c>
      <c r="B1" t="s">
        <v>694</v>
      </c>
      <c r="C1" t="s">
        <v>693</v>
      </c>
      <c r="D1" t="s">
        <v>692</v>
      </c>
      <c r="E1" t="s">
        <v>691</v>
      </c>
      <c r="F1" t="s">
        <v>690</v>
      </c>
      <c r="G1" t="s">
        <v>689</v>
      </c>
      <c r="H1" t="s">
        <v>688</v>
      </c>
      <c r="I1" t="s">
        <v>687</v>
      </c>
      <c r="J1" t="s">
        <v>686</v>
      </c>
      <c r="K1" t="s">
        <v>685</v>
      </c>
      <c r="L1" t="s">
        <v>684</v>
      </c>
      <c r="M1" t="s">
        <v>683</v>
      </c>
      <c r="N1" t="s">
        <v>682</v>
      </c>
      <c r="O1" t="s">
        <v>681</v>
      </c>
      <c r="P1" t="s">
        <v>680</v>
      </c>
      <c r="Q1" t="s">
        <v>679</v>
      </c>
      <c r="R1" t="s">
        <v>678</v>
      </c>
      <c r="S1" t="s">
        <v>677</v>
      </c>
      <c r="T1" t="s">
        <v>676</v>
      </c>
      <c r="U1" t="s">
        <v>675</v>
      </c>
      <c r="V1" t="s">
        <v>674</v>
      </c>
      <c r="W1" t="s">
        <v>673</v>
      </c>
      <c r="X1" t="s">
        <v>672</v>
      </c>
      <c r="Y1" t="s">
        <v>671</v>
      </c>
      <c r="Z1" t="s">
        <v>670</v>
      </c>
      <c r="AA1" t="s">
        <v>669</v>
      </c>
      <c r="AB1" t="s">
        <v>668</v>
      </c>
      <c r="AC1" t="s">
        <v>667</v>
      </c>
      <c r="AD1" t="s">
        <v>666</v>
      </c>
      <c r="AE1" t="s">
        <v>665</v>
      </c>
      <c r="AF1" t="s">
        <v>664</v>
      </c>
      <c r="AG1" t="s">
        <v>663</v>
      </c>
      <c r="AH1" t="s">
        <v>662</v>
      </c>
    </row>
    <row r="2" spans="1:34">
      <c r="A2" t="s">
        <v>661</v>
      </c>
      <c r="B2" t="s">
        <v>615</v>
      </c>
      <c r="C2" t="str">
        <f>"160101"</f>
        <v>160101</v>
      </c>
      <c r="D2" t="s">
        <v>660</v>
      </c>
      <c r="E2">
        <v>1</v>
      </c>
      <c r="F2">
        <v>1204</v>
      </c>
      <c r="G2">
        <v>920</v>
      </c>
      <c r="H2">
        <v>421</v>
      </c>
      <c r="I2">
        <v>499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499</v>
      </c>
      <c r="T2">
        <v>0</v>
      </c>
      <c r="U2">
        <v>0</v>
      </c>
      <c r="V2">
        <v>499</v>
      </c>
      <c r="W2">
        <v>22</v>
      </c>
      <c r="X2">
        <v>1</v>
      </c>
      <c r="Y2">
        <v>18</v>
      </c>
      <c r="Z2">
        <v>0</v>
      </c>
      <c r="AA2">
        <v>477</v>
      </c>
      <c r="AB2">
        <v>9</v>
      </c>
      <c r="AC2">
        <v>167</v>
      </c>
      <c r="AD2">
        <v>125</v>
      </c>
      <c r="AE2">
        <v>7</v>
      </c>
      <c r="AF2">
        <v>132</v>
      </c>
      <c r="AG2">
        <v>37</v>
      </c>
      <c r="AH2">
        <v>477</v>
      </c>
    </row>
    <row r="3" spans="1:34">
      <c r="A3" t="s">
        <v>659</v>
      </c>
      <c r="B3" t="s">
        <v>615</v>
      </c>
      <c r="C3" t="str">
        <f>"160101"</f>
        <v>160101</v>
      </c>
      <c r="D3" t="s">
        <v>514</v>
      </c>
      <c r="E3">
        <v>2</v>
      </c>
      <c r="F3">
        <v>1319</v>
      </c>
      <c r="G3">
        <v>1000</v>
      </c>
      <c r="H3">
        <v>468</v>
      </c>
      <c r="I3">
        <v>532</v>
      </c>
      <c r="J3">
        <v>0</v>
      </c>
      <c r="K3">
        <v>11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532</v>
      </c>
      <c r="T3">
        <v>0</v>
      </c>
      <c r="U3">
        <v>0</v>
      </c>
      <c r="V3">
        <v>532</v>
      </c>
      <c r="W3">
        <v>11</v>
      </c>
      <c r="X3">
        <v>2</v>
      </c>
      <c r="Y3">
        <v>9</v>
      </c>
      <c r="Z3">
        <v>0</v>
      </c>
      <c r="AA3">
        <v>521</v>
      </c>
      <c r="AB3">
        <v>11</v>
      </c>
      <c r="AC3">
        <v>186</v>
      </c>
      <c r="AD3">
        <v>126</v>
      </c>
      <c r="AE3">
        <v>11</v>
      </c>
      <c r="AF3">
        <v>122</v>
      </c>
      <c r="AG3">
        <v>65</v>
      </c>
      <c r="AH3">
        <v>521</v>
      </c>
    </row>
    <row r="4" spans="1:34">
      <c r="A4" t="s">
        <v>658</v>
      </c>
      <c r="B4" t="s">
        <v>615</v>
      </c>
      <c r="C4" t="str">
        <f>"160101"</f>
        <v>160101</v>
      </c>
      <c r="D4" t="s">
        <v>657</v>
      </c>
      <c r="E4">
        <v>3</v>
      </c>
      <c r="F4">
        <v>1506</v>
      </c>
      <c r="G4">
        <v>1150</v>
      </c>
      <c r="H4">
        <v>580</v>
      </c>
      <c r="I4">
        <v>570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570</v>
      </c>
      <c r="T4">
        <v>0</v>
      </c>
      <c r="U4">
        <v>0</v>
      </c>
      <c r="V4">
        <v>570</v>
      </c>
      <c r="W4">
        <v>13</v>
      </c>
      <c r="X4">
        <v>1</v>
      </c>
      <c r="Y4">
        <v>11</v>
      </c>
      <c r="Z4">
        <v>0</v>
      </c>
      <c r="AA4">
        <v>557</v>
      </c>
      <c r="AB4">
        <v>27</v>
      </c>
      <c r="AC4">
        <v>176</v>
      </c>
      <c r="AD4">
        <v>132</v>
      </c>
      <c r="AE4">
        <v>10</v>
      </c>
      <c r="AF4">
        <v>166</v>
      </c>
      <c r="AG4">
        <v>46</v>
      </c>
      <c r="AH4">
        <v>557</v>
      </c>
    </row>
    <row r="5" spans="1:34">
      <c r="A5" t="s">
        <v>656</v>
      </c>
      <c r="B5" t="s">
        <v>615</v>
      </c>
      <c r="C5" t="str">
        <f>"160101"</f>
        <v>160101</v>
      </c>
      <c r="D5" t="s">
        <v>655</v>
      </c>
      <c r="E5">
        <v>4</v>
      </c>
      <c r="F5">
        <v>1153</v>
      </c>
      <c r="G5">
        <v>871</v>
      </c>
      <c r="H5">
        <v>324</v>
      </c>
      <c r="I5">
        <v>547</v>
      </c>
      <c r="J5">
        <v>0</v>
      </c>
      <c r="K5">
        <v>4</v>
      </c>
      <c r="L5">
        <v>6</v>
      </c>
      <c r="M5">
        <v>5</v>
      </c>
      <c r="N5">
        <v>1</v>
      </c>
      <c r="O5">
        <v>0</v>
      </c>
      <c r="P5">
        <v>0</v>
      </c>
      <c r="Q5">
        <v>0</v>
      </c>
      <c r="R5">
        <v>4</v>
      </c>
      <c r="S5">
        <v>551</v>
      </c>
      <c r="T5">
        <v>4</v>
      </c>
      <c r="U5">
        <v>0</v>
      </c>
      <c r="V5">
        <v>551</v>
      </c>
      <c r="W5">
        <v>15</v>
      </c>
      <c r="X5">
        <v>8</v>
      </c>
      <c r="Y5">
        <v>7</v>
      </c>
      <c r="Z5">
        <v>0</v>
      </c>
      <c r="AA5">
        <v>536</v>
      </c>
      <c r="AB5">
        <v>16</v>
      </c>
      <c r="AC5">
        <v>147</v>
      </c>
      <c r="AD5">
        <v>170</v>
      </c>
      <c r="AE5">
        <v>7</v>
      </c>
      <c r="AF5">
        <v>153</v>
      </c>
      <c r="AG5">
        <v>43</v>
      </c>
      <c r="AH5">
        <v>536</v>
      </c>
    </row>
    <row r="6" spans="1:34">
      <c r="A6" t="s">
        <v>654</v>
      </c>
      <c r="B6" t="s">
        <v>615</v>
      </c>
      <c r="C6" t="str">
        <f>"160101"</f>
        <v>160101</v>
      </c>
      <c r="D6" t="s">
        <v>650</v>
      </c>
      <c r="E6">
        <v>5</v>
      </c>
      <c r="F6">
        <v>1494</v>
      </c>
      <c r="G6">
        <v>1140</v>
      </c>
      <c r="H6">
        <v>555</v>
      </c>
      <c r="I6">
        <v>585</v>
      </c>
      <c r="J6">
        <v>0</v>
      </c>
      <c r="K6">
        <v>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585</v>
      </c>
      <c r="T6">
        <v>0</v>
      </c>
      <c r="U6">
        <v>0</v>
      </c>
      <c r="V6">
        <v>585</v>
      </c>
      <c r="W6">
        <v>10</v>
      </c>
      <c r="X6">
        <v>1</v>
      </c>
      <c r="Y6">
        <v>9</v>
      </c>
      <c r="Z6">
        <v>0</v>
      </c>
      <c r="AA6">
        <v>575</v>
      </c>
      <c r="AB6">
        <v>17</v>
      </c>
      <c r="AC6">
        <v>208</v>
      </c>
      <c r="AD6">
        <v>129</v>
      </c>
      <c r="AE6">
        <v>7</v>
      </c>
      <c r="AF6">
        <v>158</v>
      </c>
      <c r="AG6">
        <v>56</v>
      </c>
      <c r="AH6">
        <v>575</v>
      </c>
    </row>
    <row r="7" spans="1:34">
      <c r="A7" t="s">
        <v>653</v>
      </c>
      <c r="B7" t="s">
        <v>615</v>
      </c>
      <c r="C7" t="str">
        <f>"160101"</f>
        <v>160101</v>
      </c>
      <c r="D7" t="s">
        <v>652</v>
      </c>
      <c r="E7">
        <v>6</v>
      </c>
      <c r="F7">
        <v>1455</v>
      </c>
      <c r="G7">
        <v>1110</v>
      </c>
      <c r="H7">
        <v>442</v>
      </c>
      <c r="I7">
        <v>668</v>
      </c>
      <c r="J7">
        <v>3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668</v>
      </c>
      <c r="T7">
        <v>0</v>
      </c>
      <c r="U7">
        <v>0</v>
      </c>
      <c r="V7">
        <v>668</v>
      </c>
      <c r="W7">
        <v>6</v>
      </c>
      <c r="X7">
        <v>1</v>
      </c>
      <c r="Y7">
        <v>4</v>
      </c>
      <c r="Z7">
        <v>0</v>
      </c>
      <c r="AA7">
        <v>662</v>
      </c>
      <c r="AB7">
        <v>26</v>
      </c>
      <c r="AC7">
        <v>229</v>
      </c>
      <c r="AD7">
        <v>185</v>
      </c>
      <c r="AE7">
        <v>2</v>
      </c>
      <c r="AF7">
        <v>159</v>
      </c>
      <c r="AG7">
        <v>61</v>
      </c>
      <c r="AH7">
        <v>662</v>
      </c>
    </row>
    <row r="8" spans="1:34">
      <c r="A8" t="s">
        <v>651</v>
      </c>
      <c r="B8" t="s">
        <v>615</v>
      </c>
      <c r="C8" t="str">
        <f>"160101"</f>
        <v>160101</v>
      </c>
      <c r="D8" t="s">
        <v>650</v>
      </c>
      <c r="E8">
        <v>7</v>
      </c>
      <c r="F8">
        <v>840</v>
      </c>
      <c r="G8">
        <v>650</v>
      </c>
      <c r="H8">
        <v>291</v>
      </c>
      <c r="I8">
        <v>359</v>
      </c>
      <c r="J8">
        <v>0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360</v>
      </c>
      <c r="T8">
        <v>1</v>
      </c>
      <c r="U8">
        <v>0</v>
      </c>
      <c r="V8">
        <v>360</v>
      </c>
      <c r="W8">
        <v>3</v>
      </c>
      <c r="X8">
        <v>0</v>
      </c>
      <c r="Y8">
        <v>3</v>
      </c>
      <c r="Z8">
        <v>0</v>
      </c>
      <c r="AA8">
        <v>357</v>
      </c>
      <c r="AB8">
        <v>19</v>
      </c>
      <c r="AC8">
        <v>112</v>
      </c>
      <c r="AD8">
        <v>78</v>
      </c>
      <c r="AE8">
        <v>6</v>
      </c>
      <c r="AF8">
        <v>91</v>
      </c>
      <c r="AG8">
        <v>51</v>
      </c>
      <c r="AH8">
        <v>357</v>
      </c>
    </row>
    <row r="9" spans="1:34">
      <c r="A9" t="s">
        <v>649</v>
      </c>
      <c r="B9" t="s">
        <v>615</v>
      </c>
      <c r="C9" t="str">
        <f>"160101"</f>
        <v>160101</v>
      </c>
      <c r="D9" t="s">
        <v>648</v>
      </c>
      <c r="E9">
        <v>8</v>
      </c>
      <c r="F9">
        <v>1049</v>
      </c>
      <c r="G9">
        <v>800</v>
      </c>
      <c r="H9">
        <v>251</v>
      </c>
      <c r="I9">
        <v>549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549</v>
      </c>
      <c r="T9">
        <v>0</v>
      </c>
      <c r="U9">
        <v>0</v>
      </c>
      <c r="V9">
        <v>549</v>
      </c>
      <c r="W9">
        <v>17</v>
      </c>
      <c r="X9">
        <v>3</v>
      </c>
      <c r="Y9">
        <v>14</v>
      </c>
      <c r="Z9">
        <v>0</v>
      </c>
      <c r="AA9">
        <v>532</v>
      </c>
      <c r="AB9">
        <v>25</v>
      </c>
      <c r="AC9">
        <v>134</v>
      </c>
      <c r="AD9">
        <v>159</v>
      </c>
      <c r="AE9">
        <v>8</v>
      </c>
      <c r="AF9">
        <v>117</v>
      </c>
      <c r="AG9">
        <v>89</v>
      </c>
      <c r="AH9">
        <v>532</v>
      </c>
    </row>
    <row r="10" spans="1:34">
      <c r="A10" t="s">
        <v>647</v>
      </c>
      <c r="B10" t="s">
        <v>615</v>
      </c>
      <c r="C10" t="str">
        <f>"160101"</f>
        <v>160101</v>
      </c>
      <c r="D10" t="s">
        <v>646</v>
      </c>
      <c r="E10">
        <v>9</v>
      </c>
      <c r="F10">
        <v>2118</v>
      </c>
      <c r="G10">
        <v>1600</v>
      </c>
      <c r="H10">
        <v>513</v>
      </c>
      <c r="I10">
        <v>1087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1087</v>
      </c>
      <c r="T10">
        <v>0</v>
      </c>
      <c r="U10">
        <v>0</v>
      </c>
      <c r="V10">
        <v>1087</v>
      </c>
      <c r="W10">
        <v>26</v>
      </c>
      <c r="X10">
        <v>3</v>
      </c>
      <c r="Y10">
        <v>19</v>
      </c>
      <c r="Z10">
        <v>0</v>
      </c>
      <c r="AA10">
        <v>1061</v>
      </c>
      <c r="AB10">
        <v>34</v>
      </c>
      <c r="AC10">
        <v>281</v>
      </c>
      <c r="AD10">
        <v>334</v>
      </c>
      <c r="AE10">
        <v>13</v>
      </c>
      <c r="AF10">
        <v>282</v>
      </c>
      <c r="AG10">
        <v>117</v>
      </c>
      <c r="AH10">
        <v>1061</v>
      </c>
    </row>
    <row r="11" spans="1:34">
      <c r="A11" t="s">
        <v>645</v>
      </c>
      <c r="B11" t="s">
        <v>615</v>
      </c>
      <c r="C11" t="str">
        <f>"160101"</f>
        <v>160101</v>
      </c>
      <c r="D11" t="s">
        <v>644</v>
      </c>
      <c r="E11">
        <v>10</v>
      </c>
      <c r="F11">
        <v>1592</v>
      </c>
      <c r="G11">
        <v>1220</v>
      </c>
      <c r="H11">
        <v>330</v>
      </c>
      <c r="I11">
        <v>890</v>
      </c>
      <c r="J11">
        <v>2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889</v>
      </c>
      <c r="T11">
        <v>0</v>
      </c>
      <c r="U11">
        <v>0</v>
      </c>
      <c r="V11">
        <v>889</v>
      </c>
      <c r="W11">
        <v>14</v>
      </c>
      <c r="X11">
        <v>5</v>
      </c>
      <c r="Y11">
        <v>5</v>
      </c>
      <c r="Z11">
        <v>0</v>
      </c>
      <c r="AA11">
        <v>875</v>
      </c>
      <c r="AB11">
        <v>39</v>
      </c>
      <c r="AC11">
        <v>317</v>
      </c>
      <c r="AD11">
        <v>248</v>
      </c>
      <c r="AE11">
        <v>8</v>
      </c>
      <c r="AF11">
        <v>172</v>
      </c>
      <c r="AG11">
        <v>91</v>
      </c>
      <c r="AH11">
        <v>875</v>
      </c>
    </row>
    <row r="12" spans="1:34">
      <c r="A12" t="s">
        <v>643</v>
      </c>
      <c r="B12" t="s">
        <v>615</v>
      </c>
      <c r="C12" t="str">
        <f>"160101"</f>
        <v>160101</v>
      </c>
      <c r="D12" t="s">
        <v>625</v>
      </c>
      <c r="E12">
        <v>11</v>
      </c>
      <c r="F12">
        <v>1435</v>
      </c>
      <c r="G12">
        <v>1090</v>
      </c>
      <c r="H12">
        <v>338</v>
      </c>
      <c r="I12">
        <v>752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752</v>
      </c>
      <c r="T12">
        <v>0</v>
      </c>
      <c r="U12">
        <v>0</v>
      </c>
      <c r="V12">
        <v>752</v>
      </c>
      <c r="W12">
        <v>12</v>
      </c>
      <c r="X12">
        <v>0</v>
      </c>
      <c r="Y12">
        <v>12</v>
      </c>
      <c r="Z12">
        <v>0</v>
      </c>
      <c r="AA12">
        <v>740</v>
      </c>
      <c r="AB12">
        <v>26</v>
      </c>
      <c r="AC12">
        <v>250</v>
      </c>
      <c r="AD12">
        <v>200</v>
      </c>
      <c r="AE12">
        <v>3</v>
      </c>
      <c r="AF12">
        <v>181</v>
      </c>
      <c r="AG12">
        <v>80</v>
      </c>
      <c r="AH12">
        <v>740</v>
      </c>
    </row>
    <row r="13" spans="1:34">
      <c r="A13" t="s">
        <v>642</v>
      </c>
      <c r="B13" t="s">
        <v>615</v>
      </c>
      <c r="C13" t="str">
        <f>"160101"</f>
        <v>160101</v>
      </c>
      <c r="D13" t="s">
        <v>641</v>
      </c>
      <c r="E13">
        <v>12</v>
      </c>
      <c r="F13">
        <v>906</v>
      </c>
      <c r="G13">
        <v>685</v>
      </c>
      <c r="H13">
        <v>218</v>
      </c>
      <c r="I13">
        <v>467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467</v>
      </c>
      <c r="T13">
        <v>0</v>
      </c>
      <c r="U13">
        <v>0</v>
      </c>
      <c r="V13">
        <v>467</v>
      </c>
      <c r="W13">
        <v>8</v>
      </c>
      <c r="X13">
        <v>3</v>
      </c>
      <c r="Y13">
        <v>5</v>
      </c>
      <c r="Z13">
        <v>0</v>
      </c>
      <c r="AA13">
        <v>459</v>
      </c>
      <c r="AB13">
        <v>15</v>
      </c>
      <c r="AC13">
        <v>145</v>
      </c>
      <c r="AD13">
        <v>97</v>
      </c>
      <c r="AE13">
        <v>4</v>
      </c>
      <c r="AF13">
        <v>137</v>
      </c>
      <c r="AG13">
        <v>61</v>
      </c>
      <c r="AH13">
        <v>459</v>
      </c>
    </row>
    <row r="14" spans="1:34">
      <c r="A14" t="s">
        <v>640</v>
      </c>
      <c r="B14" t="s">
        <v>615</v>
      </c>
      <c r="C14" t="str">
        <f>"160101"</f>
        <v>160101</v>
      </c>
      <c r="D14" t="s">
        <v>639</v>
      </c>
      <c r="E14">
        <v>13</v>
      </c>
      <c r="F14">
        <v>2006</v>
      </c>
      <c r="G14">
        <v>1520</v>
      </c>
      <c r="H14">
        <v>463</v>
      </c>
      <c r="I14">
        <v>1057</v>
      </c>
      <c r="J14">
        <v>1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1057</v>
      </c>
      <c r="T14">
        <v>0</v>
      </c>
      <c r="U14">
        <v>0</v>
      </c>
      <c r="V14">
        <v>1057</v>
      </c>
      <c r="W14">
        <v>24</v>
      </c>
      <c r="X14">
        <v>4</v>
      </c>
      <c r="Y14">
        <v>20</v>
      </c>
      <c r="Z14">
        <v>0</v>
      </c>
      <c r="AA14">
        <v>1033</v>
      </c>
      <c r="AB14">
        <v>47</v>
      </c>
      <c r="AC14">
        <v>379</v>
      </c>
      <c r="AD14">
        <v>309</v>
      </c>
      <c r="AE14">
        <v>9</v>
      </c>
      <c r="AF14">
        <v>206</v>
      </c>
      <c r="AG14">
        <v>83</v>
      </c>
      <c r="AH14">
        <v>1033</v>
      </c>
    </row>
    <row r="15" spans="1:34">
      <c r="A15" t="s">
        <v>638</v>
      </c>
      <c r="B15" t="s">
        <v>615</v>
      </c>
      <c r="C15" t="str">
        <f>"160101"</f>
        <v>160101</v>
      </c>
      <c r="D15" t="s">
        <v>637</v>
      </c>
      <c r="E15">
        <v>14</v>
      </c>
      <c r="F15">
        <v>1260</v>
      </c>
      <c r="G15">
        <v>950</v>
      </c>
      <c r="H15">
        <v>197</v>
      </c>
      <c r="I15">
        <v>753</v>
      </c>
      <c r="J15">
        <v>0</v>
      </c>
      <c r="K15">
        <v>23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753</v>
      </c>
      <c r="T15">
        <v>0</v>
      </c>
      <c r="U15">
        <v>0</v>
      </c>
      <c r="V15">
        <v>753</v>
      </c>
      <c r="W15">
        <v>11</v>
      </c>
      <c r="X15">
        <v>5</v>
      </c>
      <c r="Y15">
        <v>6</v>
      </c>
      <c r="Z15">
        <v>0</v>
      </c>
      <c r="AA15">
        <v>742</v>
      </c>
      <c r="AB15">
        <v>25</v>
      </c>
      <c r="AC15">
        <v>182</v>
      </c>
      <c r="AD15">
        <v>226</v>
      </c>
      <c r="AE15">
        <v>27</v>
      </c>
      <c r="AF15">
        <v>165</v>
      </c>
      <c r="AG15">
        <v>117</v>
      </c>
      <c r="AH15">
        <v>742</v>
      </c>
    </row>
    <row r="16" spans="1:34">
      <c r="A16" t="s">
        <v>636</v>
      </c>
      <c r="B16" t="s">
        <v>615</v>
      </c>
      <c r="C16" t="str">
        <f>"160101"</f>
        <v>160101</v>
      </c>
      <c r="D16" t="s">
        <v>635</v>
      </c>
      <c r="E16">
        <v>15</v>
      </c>
      <c r="F16">
        <v>1628</v>
      </c>
      <c r="G16">
        <v>1230</v>
      </c>
      <c r="H16">
        <v>339</v>
      </c>
      <c r="I16">
        <v>891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891</v>
      </c>
      <c r="T16">
        <v>0</v>
      </c>
      <c r="U16">
        <v>0</v>
      </c>
      <c r="V16">
        <v>891</v>
      </c>
      <c r="W16">
        <v>20</v>
      </c>
      <c r="X16">
        <v>9</v>
      </c>
      <c r="Y16">
        <v>11</v>
      </c>
      <c r="Z16">
        <v>0</v>
      </c>
      <c r="AA16">
        <v>871</v>
      </c>
      <c r="AB16">
        <v>22</v>
      </c>
      <c r="AC16">
        <v>239</v>
      </c>
      <c r="AD16">
        <v>259</v>
      </c>
      <c r="AE16">
        <v>8</v>
      </c>
      <c r="AF16">
        <v>200</v>
      </c>
      <c r="AG16">
        <v>143</v>
      </c>
      <c r="AH16">
        <v>871</v>
      </c>
    </row>
    <row r="17" spans="1:34">
      <c r="A17" t="s">
        <v>634</v>
      </c>
      <c r="B17" t="s">
        <v>615</v>
      </c>
      <c r="C17" t="str">
        <f>"160101"</f>
        <v>160101</v>
      </c>
      <c r="D17" t="s">
        <v>633</v>
      </c>
      <c r="E17">
        <v>16</v>
      </c>
      <c r="F17">
        <v>1419</v>
      </c>
      <c r="G17">
        <v>1080</v>
      </c>
      <c r="H17">
        <v>339</v>
      </c>
      <c r="I17">
        <v>741</v>
      </c>
      <c r="J17">
        <v>2</v>
      </c>
      <c r="K17">
        <v>3</v>
      </c>
      <c r="L17">
        <v>6</v>
      </c>
      <c r="M17">
        <v>6</v>
      </c>
      <c r="N17">
        <v>1</v>
      </c>
      <c r="O17">
        <v>0</v>
      </c>
      <c r="P17">
        <v>0</v>
      </c>
      <c r="Q17">
        <v>0</v>
      </c>
      <c r="R17">
        <v>5</v>
      </c>
      <c r="S17">
        <v>746</v>
      </c>
      <c r="T17">
        <v>5</v>
      </c>
      <c r="U17">
        <v>0</v>
      </c>
      <c r="V17">
        <v>746</v>
      </c>
      <c r="W17">
        <v>13</v>
      </c>
      <c r="X17">
        <v>3</v>
      </c>
      <c r="Y17">
        <v>10</v>
      </c>
      <c r="Z17">
        <v>0</v>
      </c>
      <c r="AA17">
        <v>733</v>
      </c>
      <c r="AB17">
        <v>33</v>
      </c>
      <c r="AC17">
        <v>212</v>
      </c>
      <c r="AD17">
        <v>210</v>
      </c>
      <c r="AE17">
        <v>8</v>
      </c>
      <c r="AF17">
        <v>179</v>
      </c>
      <c r="AG17">
        <v>91</v>
      </c>
      <c r="AH17">
        <v>733</v>
      </c>
    </row>
    <row r="18" spans="1:34">
      <c r="A18" t="s">
        <v>632</v>
      </c>
      <c r="B18" t="s">
        <v>615</v>
      </c>
      <c r="C18" t="str">
        <f>"160101"</f>
        <v>160101</v>
      </c>
      <c r="D18" t="s">
        <v>631</v>
      </c>
      <c r="E18">
        <v>17</v>
      </c>
      <c r="F18">
        <v>963</v>
      </c>
      <c r="G18">
        <v>739</v>
      </c>
      <c r="H18">
        <v>313</v>
      </c>
      <c r="I18">
        <v>426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426</v>
      </c>
      <c r="T18">
        <v>0</v>
      </c>
      <c r="U18">
        <v>0</v>
      </c>
      <c r="V18">
        <v>426</v>
      </c>
      <c r="W18">
        <v>5</v>
      </c>
      <c r="X18">
        <v>0</v>
      </c>
      <c r="Y18">
        <v>5</v>
      </c>
      <c r="Z18">
        <v>0</v>
      </c>
      <c r="AA18">
        <v>421</v>
      </c>
      <c r="AB18">
        <v>16</v>
      </c>
      <c r="AC18">
        <v>141</v>
      </c>
      <c r="AD18">
        <v>115</v>
      </c>
      <c r="AE18">
        <v>7</v>
      </c>
      <c r="AF18">
        <v>96</v>
      </c>
      <c r="AG18">
        <v>46</v>
      </c>
      <c r="AH18">
        <v>421</v>
      </c>
    </row>
    <row r="19" spans="1:34">
      <c r="A19" t="s">
        <v>630</v>
      </c>
      <c r="B19" t="s">
        <v>615</v>
      </c>
      <c r="C19" t="str">
        <f>"160101"</f>
        <v>160101</v>
      </c>
      <c r="D19" t="s">
        <v>629</v>
      </c>
      <c r="E19">
        <v>18</v>
      </c>
      <c r="F19">
        <v>1434</v>
      </c>
      <c r="G19">
        <v>1090</v>
      </c>
      <c r="H19">
        <v>314</v>
      </c>
      <c r="I19">
        <v>776</v>
      </c>
      <c r="J19">
        <v>0</v>
      </c>
      <c r="K19">
        <v>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776</v>
      </c>
      <c r="T19">
        <v>0</v>
      </c>
      <c r="U19">
        <v>0</v>
      </c>
      <c r="V19">
        <v>776</v>
      </c>
      <c r="W19">
        <v>9</v>
      </c>
      <c r="X19">
        <v>2</v>
      </c>
      <c r="Y19">
        <v>7</v>
      </c>
      <c r="Z19">
        <v>0</v>
      </c>
      <c r="AA19">
        <v>767</v>
      </c>
      <c r="AB19">
        <v>29</v>
      </c>
      <c r="AC19">
        <v>226</v>
      </c>
      <c r="AD19">
        <v>191</v>
      </c>
      <c r="AE19">
        <v>10</v>
      </c>
      <c r="AF19">
        <v>202</v>
      </c>
      <c r="AG19">
        <v>109</v>
      </c>
      <c r="AH19">
        <v>767</v>
      </c>
    </row>
    <row r="20" spans="1:34">
      <c r="A20" t="s">
        <v>628</v>
      </c>
      <c r="B20" t="s">
        <v>615</v>
      </c>
      <c r="C20" t="str">
        <f>"160101"</f>
        <v>160101</v>
      </c>
      <c r="D20" t="s">
        <v>627</v>
      </c>
      <c r="E20">
        <v>19</v>
      </c>
      <c r="F20">
        <v>1349</v>
      </c>
      <c r="G20">
        <v>1019</v>
      </c>
      <c r="H20">
        <v>368</v>
      </c>
      <c r="I20">
        <v>651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651</v>
      </c>
      <c r="T20">
        <v>0</v>
      </c>
      <c r="U20">
        <v>0</v>
      </c>
      <c r="V20">
        <v>651</v>
      </c>
      <c r="W20">
        <v>8</v>
      </c>
      <c r="X20">
        <v>8</v>
      </c>
      <c r="Y20">
        <v>0</v>
      </c>
      <c r="Z20">
        <v>0</v>
      </c>
      <c r="AA20">
        <v>643</v>
      </c>
      <c r="AB20">
        <v>23</v>
      </c>
      <c r="AC20">
        <v>170</v>
      </c>
      <c r="AD20">
        <v>175</v>
      </c>
      <c r="AE20">
        <v>5</v>
      </c>
      <c r="AF20">
        <v>192</v>
      </c>
      <c r="AG20">
        <v>78</v>
      </c>
      <c r="AH20">
        <v>643</v>
      </c>
    </row>
    <row r="21" spans="1:34">
      <c r="A21" t="s">
        <v>626</v>
      </c>
      <c r="B21" t="s">
        <v>615</v>
      </c>
      <c r="C21" t="str">
        <f>"160101"</f>
        <v>160101</v>
      </c>
      <c r="D21" t="s">
        <v>625</v>
      </c>
      <c r="E21">
        <v>20</v>
      </c>
      <c r="F21">
        <v>1383</v>
      </c>
      <c r="G21">
        <v>1048</v>
      </c>
      <c r="H21">
        <v>320</v>
      </c>
      <c r="I21">
        <v>728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728</v>
      </c>
      <c r="T21">
        <v>0</v>
      </c>
      <c r="U21">
        <v>0</v>
      </c>
      <c r="V21">
        <v>728</v>
      </c>
      <c r="W21">
        <v>15</v>
      </c>
      <c r="X21">
        <v>3</v>
      </c>
      <c r="Y21">
        <v>12</v>
      </c>
      <c r="Z21">
        <v>0</v>
      </c>
      <c r="AA21">
        <v>713</v>
      </c>
      <c r="AB21">
        <v>24</v>
      </c>
      <c r="AC21">
        <v>232</v>
      </c>
      <c r="AD21">
        <v>185</v>
      </c>
      <c r="AE21">
        <v>4</v>
      </c>
      <c r="AF21">
        <v>190</v>
      </c>
      <c r="AG21">
        <v>78</v>
      </c>
      <c r="AH21">
        <v>713</v>
      </c>
    </row>
    <row r="22" spans="1:34">
      <c r="A22" t="s">
        <v>624</v>
      </c>
      <c r="B22" t="s">
        <v>615</v>
      </c>
      <c r="C22" t="str">
        <f>"160101"</f>
        <v>160101</v>
      </c>
      <c r="D22" t="s">
        <v>623</v>
      </c>
      <c r="E22">
        <v>21</v>
      </c>
      <c r="F22">
        <v>1527</v>
      </c>
      <c r="G22">
        <v>1169</v>
      </c>
      <c r="H22">
        <v>462</v>
      </c>
      <c r="I22">
        <v>707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707</v>
      </c>
      <c r="T22">
        <v>0</v>
      </c>
      <c r="U22">
        <v>0</v>
      </c>
      <c r="V22">
        <v>707</v>
      </c>
      <c r="W22">
        <v>14</v>
      </c>
      <c r="X22">
        <v>2</v>
      </c>
      <c r="Y22">
        <v>11</v>
      </c>
      <c r="Z22">
        <v>0</v>
      </c>
      <c r="AA22">
        <v>693</v>
      </c>
      <c r="AB22">
        <v>20</v>
      </c>
      <c r="AC22">
        <v>205</v>
      </c>
      <c r="AD22">
        <v>195</v>
      </c>
      <c r="AE22">
        <v>12</v>
      </c>
      <c r="AF22">
        <v>164</v>
      </c>
      <c r="AG22">
        <v>97</v>
      </c>
      <c r="AH22">
        <v>693</v>
      </c>
    </row>
    <row r="23" spans="1:34">
      <c r="A23" t="s">
        <v>622</v>
      </c>
      <c r="B23" t="s">
        <v>615</v>
      </c>
      <c r="C23" t="str">
        <f>"160101"</f>
        <v>160101</v>
      </c>
      <c r="D23" t="s">
        <v>621</v>
      </c>
      <c r="E23">
        <v>22</v>
      </c>
      <c r="F23">
        <v>358</v>
      </c>
      <c r="G23">
        <v>370</v>
      </c>
      <c r="H23">
        <v>186</v>
      </c>
      <c r="I23">
        <v>184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184</v>
      </c>
      <c r="T23">
        <v>0</v>
      </c>
      <c r="U23">
        <v>0</v>
      </c>
      <c r="V23">
        <v>184</v>
      </c>
      <c r="W23">
        <v>7</v>
      </c>
      <c r="X23">
        <v>2</v>
      </c>
      <c r="Y23">
        <v>5</v>
      </c>
      <c r="Z23">
        <v>0</v>
      </c>
      <c r="AA23">
        <v>177</v>
      </c>
      <c r="AB23">
        <v>18</v>
      </c>
      <c r="AC23">
        <v>12</v>
      </c>
      <c r="AD23">
        <v>99</v>
      </c>
      <c r="AE23">
        <v>7</v>
      </c>
      <c r="AF23">
        <v>28</v>
      </c>
      <c r="AG23">
        <v>13</v>
      </c>
      <c r="AH23">
        <v>177</v>
      </c>
    </row>
    <row r="24" spans="1:34">
      <c r="A24" t="s">
        <v>620</v>
      </c>
      <c r="B24" t="s">
        <v>615</v>
      </c>
      <c r="C24" t="str">
        <f>"160101"</f>
        <v>160101</v>
      </c>
      <c r="D24" t="s">
        <v>619</v>
      </c>
      <c r="E24">
        <v>23</v>
      </c>
      <c r="F24">
        <v>98</v>
      </c>
      <c r="G24">
        <v>130</v>
      </c>
      <c r="H24">
        <v>95</v>
      </c>
      <c r="I24">
        <v>35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35</v>
      </c>
      <c r="T24">
        <v>0</v>
      </c>
      <c r="U24">
        <v>0</v>
      </c>
      <c r="V24">
        <v>35</v>
      </c>
      <c r="W24">
        <v>3</v>
      </c>
      <c r="X24">
        <v>0</v>
      </c>
      <c r="Y24">
        <v>3</v>
      </c>
      <c r="Z24">
        <v>0</v>
      </c>
      <c r="AA24">
        <v>32</v>
      </c>
      <c r="AB24">
        <v>4</v>
      </c>
      <c r="AC24">
        <v>9</v>
      </c>
      <c r="AD24">
        <v>9</v>
      </c>
      <c r="AE24">
        <v>1</v>
      </c>
      <c r="AF24">
        <v>7</v>
      </c>
      <c r="AG24">
        <v>2</v>
      </c>
      <c r="AH24">
        <v>32</v>
      </c>
    </row>
    <row r="25" spans="1:34">
      <c r="A25" t="s">
        <v>618</v>
      </c>
      <c r="B25" t="s">
        <v>615</v>
      </c>
      <c r="C25" t="str">
        <f>"160101"</f>
        <v>160101</v>
      </c>
      <c r="D25" t="s">
        <v>617</v>
      </c>
      <c r="E25">
        <v>24</v>
      </c>
      <c r="F25">
        <v>35</v>
      </c>
      <c r="G25">
        <v>25</v>
      </c>
      <c r="H25">
        <v>15</v>
      </c>
      <c r="I25">
        <v>10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10</v>
      </c>
      <c r="T25">
        <v>0</v>
      </c>
      <c r="U25">
        <v>0</v>
      </c>
      <c r="V25">
        <v>10</v>
      </c>
      <c r="W25">
        <v>0</v>
      </c>
      <c r="X25">
        <v>0</v>
      </c>
      <c r="Y25">
        <v>0</v>
      </c>
      <c r="Z25">
        <v>0</v>
      </c>
      <c r="AA25">
        <v>10</v>
      </c>
      <c r="AB25">
        <v>0</v>
      </c>
      <c r="AC25">
        <v>2</v>
      </c>
      <c r="AD25">
        <v>1</v>
      </c>
      <c r="AE25">
        <v>1</v>
      </c>
      <c r="AF25">
        <v>5</v>
      </c>
      <c r="AG25">
        <v>1</v>
      </c>
      <c r="AH25">
        <v>10</v>
      </c>
    </row>
    <row r="26" spans="1:34">
      <c r="A26" t="s">
        <v>616</v>
      </c>
      <c r="B26" t="s">
        <v>615</v>
      </c>
      <c r="C26" t="str">
        <f>"160101"</f>
        <v>160101</v>
      </c>
      <c r="D26" t="s">
        <v>614</v>
      </c>
      <c r="E26">
        <v>25</v>
      </c>
      <c r="F26">
        <v>27</v>
      </c>
      <c r="G26">
        <v>25</v>
      </c>
      <c r="H26">
        <v>17</v>
      </c>
      <c r="I26">
        <v>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</v>
      </c>
      <c r="T26">
        <v>0</v>
      </c>
      <c r="U26">
        <v>0</v>
      </c>
      <c r="V26">
        <v>8</v>
      </c>
      <c r="W26">
        <v>0</v>
      </c>
      <c r="X26">
        <v>0</v>
      </c>
      <c r="Y26">
        <v>0</v>
      </c>
      <c r="Z26">
        <v>0</v>
      </c>
      <c r="AA26">
        <v>8</v>
      </c>
      <c r="AB26">
        <v>2</v>
      </c>
      <c r="AC26">
        <v>1</v>
      </c>
      <c r="AD26">
        <v>2</v>
      </c>
      <c r="AE26">
        <v>0</v>
      </c>
      <c r="AF26">
        <v>2</v>
      </c>
      <c r="AG26">
        <v>1</v>
      </c>
      <c r="AH26">
        <v>8</v>
      </c>
    </row>
    <row r="27" spans="1:34">
      <c r="A27" t="s">
        <v>613</v>
      </c>
      <c r="B27" t="s">
        <v>600</v>
      </c>
      <c r="C27" t="str">
        <f>"160102"</f>
        <v>160102</v>
      </c>
      <c r="D27" t="s">
        <v>550</v>
      </c>
      <c r="E27">
        <v>1</v>
      </c>
      <c r="F27">
        <v>454</v>
      </c>
      <c r="G27">
        <v>351</v>
      </c>
      <c r="H27">
        <v>146</v>
      </c>
      <c r="I27">
        <v>205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205</v>
      </c>
      <c r="T27">
        <v>0</v>
      </c>
      <c r="U27">
        <v>0</v>
      </c>
      <c r="V27">
        <v>205</v>
      </c>
      <c r="W27">
        <v>5</v>
      </c>
      <c r="X27">
        <v>0</v>
      </c>
      <c r="Y27">
        <v>5</v>
      </c>
      <c r="Z27">
        <v>0</v>
      </c>
      <c r="AA27">
        <v>200</v>
      </c>
      <c r="AB27">
        <v>16</v>
      </c>
      <c r="AC27">
        <v>54</v>
      </c>
      <c r="AD27">
        <v>21</v>
      </c>
      <c r="AE27">
        <v>1</v>
      </c>
      <c r="AF27">
        <v>96</v>
      </c>
      <c r="AG27">
        <v>12</v>
      </c>
      <c r="AH27">
        <v>200</v>
      </c>
    </row>
    <row r="28" spans="1:34">
      <c r="A28" t="s">
        <v>612</v>
      </c>
      <c r="B28" t="s">
        <v>600</v>
      </c>
      <c r="C28" t="str">
        <f>"160102"</f>
        <v>160102</v>
      </c>
      <c r="D28" t="s">
        <v>550</v>
      </c>
      <c r="E28">
        <v>2</v>
      </c>
      <c r="F28">
        <v>403</v>
      </c>
      <c r="G28">
        <v>310</v>
      </c>
      <c r="H28">
        <v>120</v>
      </c>
      <c r="I28">
        <v>190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190</v>
      </c>
      <c r="T28">
        <v>0</v>
      </c>
      <c r="U28">
        <v>0</v>
      </c>
      <c r="V28">
        <v>190</v>
      </c>
      <c r="W28">
        <v>1</v>
      </c>
      <c r="X28">
        <v>0</v>
      </c>
      <c r="Y28">
        <v>1</v>
      </c>
      <c r="Z28">
        <v>0</v>
      </c>
      <c r="AA28">
        <v>189</v>
      </c>
      <c r="AB28">
        <v>21</v>
      </c>
      <c r="AC28">
        <v>73</v>
      </c>
      <c r="AD28">
        <v>17</v>
      </c>
      <c r="AE28">
        <v>0</v>
      </c>
      <c r="AF28">
        <v>66</v>
      </c>
      <c r="AG28">
        <v>12</v>
      </c>
      <c r="AH28">
        <v>189</v>
      </c>
    </row>
    <row r="29" spans="1:34">
      <c r="A29" t="s">
        <v>611</v>
      </c>
      <c r="B29" t="s">
        <v>600</v>
      </c>
      <c r="C29" t="str">
        <f>"160102"</f>
        <v>160102</v>
      </c>
      <c r="D29" t="s">
        <v>165</v>
      </c>
      <c r="E29">
        <v>3</v>
      </c>
      <c r="F29">
        <v>383</v>
      </c>
      <c r="G29">
        <v>291</v>
      </c>
      <c r="H29">
        <v>98</v>
      </c>
      <c r="I29">
        <v>193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193</v>
      </c>
      <c r="T29">
        <v>0</v>
      </c>
      <c r="U29">
        <v>0</v>
      </c>
      <c r="V29">
        <v>193</v>
      </c>
      <c r="W29">
        <v>4</v>
      </c>
      <c r="X29">
        <v>0</v>
      </c>
      <c r="Y29">
        <v>3</v>
      </c>
      <c r="Z29">
        <v>0</v>
      </c>
      <c r="AA29">
        <v>189</v>
      </c>
      <c r="AB29">
        <v>15</v>
      </c>
      <c r="AC29">
        <v>55</v>
      </c>
      <c r="AD29">
        <v>30</v>
      </c>
      <c r="AE29">
        <v>2</v>
      </c>
      <c r="AF29">
        <v>72</v>
      </c>
      <c r="AG29">
        <v>15</v>
      </c>
      <c r="AH29">
        <v>189</v>
      </c>
    </row>
    <row r="30" spans="1:34">
      <c r="A30" t="s">
        <v>610</v>
      </c>
      <c r="B30" t="s">
        <v>600</v>
      </c>
      <c r="C30" t="str">
        <f>"160102"</f>
        <v>160102</v>
      </c>
      <c r="D30" t="s">
        <v>609</v>
      </c>
      <c r="E30">
        <v>4</v>
      </c>
      <c r="F30">
        <v>484</v>
      </c>
      <c r="G30">
        <v>381</v>
      </c>
      <c r="H30">
        <v>101</v>
      </c>
      <c r="I30">
        <v>280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280</v>
      </c>
      <c r="T30">
        <v>0</v>
      </c>
      <c r="U30">
        <v>0</v>
      </c>
      <c r="V30">
        <v>280</v>
      </c>
      <c r="W30">
        <v>6</v>
      </c>
      <c r="X30">
        <v>1</v>
      </c>
      <c r="Y30">
        <v>5</v>
      </c>
      <c r="Z30">
        <v>0</v>
      </c>
      <c r="AA30">
        <v>274</v>
      </c>
      <c r="AB30">
        <v>25</v>
      </c>
      <c r="AC30">
        <v>60</v>
      </c>
      <c r="AD30">
        <v>76</v>
      </c>
      <c r="AE30">
        <v>7</v>
      </c>
      <c r="AF30">
        <v>73</v>
      </c>
      <c r="AG30">
        <v>33</v>
      </c>
      <c r="AH30">
        <v>274</v>
      </c>
    </row>
    <row r="31" spans="1:34">
      <c r="A31" t="s">
        <v>608</v>
      </c>
      <c r="B31" t="s">
        <v>600</v>
      </c>
      <c r="C31" t="str">
        <f>"160102"</f>
        <v>160102</v>
      </c>
      <c r="D31" t="s">
        <v>550</v>
      </c>
      <c r="E31">
        <v>5</v>
      </c>
      <c r="F31">
        <v>288</v>
      </c>
      <c r="G31">
        <v>220</v>
      </c>
      <c r="H31">
        <v>64</v>
      </c>
      <c r="I31">
        <v>156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156</v>
      </c>
      <c r="T31">
        <v>0</v>
      </c>
      <c r="U31">
        <v>0</v>
      </c>
      <c r="V31">
        <v>156</v>
      </c>
      <c r="W31">
        <v>6</v>
      </c>
      <c r="X31">
        <v>3</v>
      </c>
      <c r="Y31">
        <v>3</v>
      </c>
      <c r="Z31">
        <v>0</v>
      </c>
      <c r="AA31">
        <v>150</v>
      </c>
      <c r="AB31">
        <v>10</v>
      </c>
      <c r="AC31">
        <v>36</v>
      </c>
      <c r="AD31">
        <v>39</v>
      </c>
      <c r="AE31">
        <v>3</v>
      </c>
      <c r="AF31">
        <v>43</v>
      </c>
      <c r="AG31">
        <v>19</v>
      </c>
      <c r="AH31">
        <v>150</v>
      </c>
    </row>
    <row r="32" spans="1:34">
      <c r="A32" t="s">
        <v>607</v>
      </c>
      <c r="B32" t="s">
        <v>600</v>
      </c>
      <c r="C32" t="str">
        <f>"160102"</f>
        <v>160102</v>
      </c>
      <c r="D32" t="s">
        <v>606</v>
      </c>
      <c r="E32">
        <v>6</v>
      </c>
      <c r="F32">
        <v>1664</v>
      </c>
      <c r="G32">
        <v>1270</v>
      </c>
      <c r="H32">
        <v>443</v>
      </c>
      <c r="I32">
        <v>827</v>
      </c>
      <c r="J32">
        <v>0</v>
      </c>
      <c r="K32">
        <v>4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828</v>
      </c>
      <c r="T32">
        <v>1</v>
      </c>
      <c r="U32">
        <v>0</v>
      </c>
      <c r="V32">
        <v>828</v>
      </c>
      <c r="W32">
        <v>11</v>
      </c>
      <c r="X32">
        <v>2</v>
      </c>
      <c r="Y32">
        <v>9</v>
      </c>
      <c r="Z32">
        <v>0</v>
      </c>
      <c r="AA32">
        <v>817</v>
      </c>
      <c r="AB32">
        <v>33</v>
      </c>
      <c r="AC32">
        <v>234</v>
      </c>
      <c r="AD32">
        <v>180</v>
      </c>
      <c r="AE32">
        <v>8</v>
      </c>
      <c r="AF32">
        <v>274</v>
      </c>
      <c r="AG32">
        <v>88</v>
      </c>
      <c r="AH32">
        <v>817</v>
      </c>
    </row>
    <row r="33" spans="1:34">
      <c r="A33" t="s">
        <v>605</v>
      </c>
      <c r="B33" t="s">
        <v>600</v>
      </c>
      <c r="C33" t="str">
        <f>"160102"</f>
        <v>160102</v>
      </c>
      <c r="D33" t="s">
        <v>73</v>
      </c>
      <c r="E33">
        <v>7</v>
      </c>
      <c r="F33">
        <v>348</v>
      </c>
      <c r="G33">
        <v>271</v>
      </c>
      <c r="H33">
        <v>127</v>
      </c>
      <c r="I33">
        <v>144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144</v>
      </c>
      <c r="T33">
        <v>0</v>
      </c>
      <c r="U33">
        <v>0</v>
      </c>
      <c r="V33">
        <v>144</v>
      </c>
      <c r="W33">
        <v>2</v>
      </c>
      <c r="X33">
        <v>1</v>
      </c>
      <c r="Y33">
        <v>1</v>
      </c>
      <c r="Z33">
        <v>0</v>
      </c>
      <c r="AA33">
        <v>142</v>
      </c>
      <c r="AB33">
        <v>20</v>
      </c>
      <c r="AC33">
        <v>45</v>
      </c>
      <c r="AD33">
        <v>17</v>
      </c>
      <c r="AE33">
        <v>4</v>
      </c>
      <c r="AF33">
        <v>42</v>
      </c>
      <c r="AG33">
        <v>14</v>
      </c>
      <c r="AH33">
        <v>142</v>
      </c>
    </row>
    <row r="34" spans="1:34">
      <c r="A34" t="s">
        <v>604</v>
      </c>
      <c r="B34" t="s">
        <v>600</v>
      </c>
      <c r="C34" t="str">
        <f>"160102"</f>
        <v>160102</v>
      </c>
      <c r="D34" t="s">
        <v>550</v>
      </c>
      <c r="E34">
        <v>8</v>
      </c>
      <c r="F34">
        <v>586</v>
      </c>
      <c r="G34">
        <v>450</v>
      </c>
      <c r="H34">
        <v>212</v>
      </c>
      <c r="I34">
        <v>238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238</v>
      </c>
      <c r="T34">
        <v>0</v>
      </c>
      <c r="U34">
        <v>0</v>
      </c>
      <c r="V34">
        <v>238</v>
      </c>
      <c r="W34">
        <v>8</v>
      </c>
      <c r="X34">
        <v>1</v>
      </c>
      <c r="Y34">
        <v>6</v>
      </c>
      <c r="Z34">
        <v>0</v>
      </c>
      <c r="AA34">
        <v>230</v>
      </c>
      <c r="AB34">
        <v>26</v>
      </c>
      <c r="AC34">
        <v>89</v>
      </c>
      <c r="AD34">
        <v>26</v>
      </c>
      <c r="AE34">
        <v>14</v>
      </c>
      <c r="AF34">
        <v>64</v>
      </c>
      <c r="AG34">
        <v>11</v>
      </c>
      <c r="AH34">
        <v>230</v>
      </c>
    </row>
    <row r="35" spans="1:34">
      <c r="A35" t="s">
        <v>603</v>
      </c>
      <c r="B35" t="s">
        <v>600</v>
      </c>
      <c r="C35" t="str">
        <f>"160102"</f>
        <v>160102</v>
      </c>
      <c r="D35" t="s">
        <v>550</v>
      </c>
      <c r="E35">
        <v>9</v>
      </c>
      <c r="F35">
        <v>316</v>
      </c>
      <c r="G35">
        <v>240</v>
      </c>
      <c r="H35">
        <v>82</v>
      </c>
      <c r="I35">
        <v>158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158</v>
      </c>
      <c r="T35">
        <v>0</v>
      </c>
      <c r="U35">
        <v>0</v>
      </c>
      <c r="V35">
        <v>158</v>
      </c>
      <c r="W35">
        <v>4</v>
      </c>
      <c r="X35">
        <v>1</v>
      </c>
      <c r="Y35">
        <v>3</v>
      </c>
      <c r="Z35">
        <v>0</v>
      </c>
      <c r="AA35">
        <v>154</v>
      </c>
      <c r="AB35">
        <v>11</v>
      </c>
      <c r="AC35">
        <v>88</v>
      </c>
      <c r="AD35">
        <v>14</v>
      </c>
      <c r="AE35">
        <v>1</v>
      </c>
      <c r="AF35">
        <v>32</v>
      </c>
      <c r="AG35">
        <v>8</v>
      </c>
      <c r="AH35">
        <v>154</v>
      </c>
    </row>
    <row r="36" spans="1:34">
      <c r="A36" t="s">
        <v>602</v>
      </c>
      <c r="B36" t="s">
        <v>600</v>
      </c>
      <c r="C36" t="str">
        <f>"160102"</f>
        <v>160102</v>
      </c>
      <c r="D36" t="s">
        <v>73</v>
      </c>
      <c r="E36">
        <v>10</v>
      </c>
      <c r="F36">
        <v>446</v>
      </c>
      <c r="G36">
        <v>340</v>
      </c>
      <c r="H36">
        <v>129</v>
      </c>
      <c r="I36">
        <v>211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211</v>
      </c>
      <c r="T36">
        <v>0</v>
      </c>
      <c r="U36">
        <v>0</v>
      </c>
      <c r="V36">
        <v>211</v>
      </c>
      <c r="W36">
        <v>6</v>
      </c>
      <c r="X36">
        <v>2</v>
      </c>
      <c r="Y36">
        <v>4</v>
      </c>
      <c r="Z36">
        <v>0</v>
      </c>
      <c r="AA36">
        <v>205</v>
      </c>
      <c r="AB36">
        <v>16</v>
      </c>
      <c r="AC36">
        <v>56</v>
      </c>
      <c r="AD36">
        <v>57</v>
      </c>
      <c r="AE36">
        <v>5</v>
      </c>
      <c r="AF36">
        <v>52</v>
      </c>
      <c r="AG36">
        <v>19</v>
      </c>
      <c r="AH36">
        <v>205</v>
      </c>
    </row>
    <row r="37" spans="1:34">
      <c r="A37" t="s">
        <v>601</v>
      </c>
      <c r="B37" t="s">
        <v>600</v>
      </c>
      <c r="C37" t="str">
        <f>"160102"</f>
        <v>160102</v>
      </c>
      <c r="D37" t="s">
        <v>550</v>
      </c>
      <c r="E37">
        <v>11</v>
      </c>
      <c r="F37">
        <v>532</v>
      </c>
      <c r="G37">
        <v>410</v>
      </c>
      <c r="H37">
        <v>182</v>
      </c>
      <c r="I37">
        <v>228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228</v>
      </c>
      <c r="T37">
        <v>0</v>
      </c>
      <c r="U37">
        <v>0</v>
      </c>
      <c r="V37">
        <v>228</v>
      </c>
      <c r="W37">
        <v>5</v>
      </c>
      <c r="X37">
        <v>1</v>
      </c>
      <c r="Y37">
        <v>4</v>
      </c>
      <c r="Z37">
        <v>0</v>
      </c>
      <c r="AA37">
        <v>223</v>
      </c>
      <c r="AB37">
        <v>28</v>
      </c>
      <c r="AC37">
        <v>57</v>
      </c>
      <c r="AD37">
        <v>44</v>
      </c>
      <c r="AE37">
        <v>6</v>
      </c>
      <c r="AF37">
        <v>67</v>
      </c>
      <c r="AG37">
        <v>21</v>
      </c>
      <c r="AH37">
        <v>223</v>
      </c>
    </row>
    <row r="38" spans="1:34">
      <c r="A38" t="s">
        <v>599</v>
      </c>
      <c r="B38" t="s">
        <v>570</v>
      </c>
      <c r="C38" t="str">
        <f>"160103"</f>
        <v>160103</v>
      </c>
      <c r="D38" t="s">
        <v>598</v>
      </c>
      <c r="E38">
        <v>1</v>
      </c>
      <c r="F38">
        <v>1183</v>
      </c>
      <c r="G38">
        <v>910</v>
      </c>
      <c r="H38">
        <v>408</v>
      </c>
      <c r="I38">
        <v>502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502</v>
      </c>
      <c r="T38">
        <v>0</v>
      </c>
      <c r="U38">
        <v>0</v>
      </c>
      <c r="V38">
        <v>502</v>
      </c>
      <c r="W38">
        <v>10</v>
      </c>
      <c r="X38">
        <v>0</v>
      </c>
      <c r="Y38">
        <v>10</v>
      </c>
      <c r="Z38">
        <v>0</v>
      </c>
      <c r="AA38">
        <v>492</v>
      </c>
      <c r="AB38">
        <v>28</v>
      </c>
      <c r="AC38">
        <v>152</v>
      </c>
      <c r="AD38">
        <v>151</v>
      </c>
      <c r="AE38">
        <v>8</v>
      </c>
      <c r="AF38">
        <v>98</v>
      </c>
      <c r="AG38">
        <v>55</v>
      </c>
      <c r="AH38">
        <v>492</v>
      </c>
    </row>
    <row r="39" spans="1:34">
      <c r="A39" t="s">
        <v>597</v>
      </c>
      <c r="B39" t="s">
        <v>570</v>
      </c>
      <c r="C39" t="str">
        <f>"160103"</f>
        <v>160103</v>
      </c>
      <c r="D39" t="s">
        <v>248</v>
      </c>
      <c r="E39">
        <v>2</v>
      </c>
      <c r="F39">
        <v>1023</v>
      </c>
      <c r="G39">
        <v>790</v>
      </c>
      <c r="H39">
        <v>368</v>
      </c>
      <c r="I39">
        <v>422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422</v>
      </c>
      <c r="T39">
        <v>0</v>
      </c>
      <c r="U39">
        <v>0</v>
      </c>
      <c r="V39">
        <v>422</v>
      </c>
      <c r="W39">
        <v>12</v>
      </c>
      <c r="X39">
        <v>2</v>
      </c>
      <c r="Y39">
        <v>10</v>
      </c>
      <c r="Z39">
        <v>0</v>
      </c>
      <c r="AA39">
        <v>410</v>
      </c>
      <c r="AB39">
        <v>18</v>
      </c>
      <c r="AC39">
        <v>131</v>
      </c>
      <c r="AD39">
        <v>140</v>
      </c>
      <c r="AE39">
        <v>7</v>
      </c>
      <c r="AF39">
        <v>81</v>
      </c>
      <c r="AG39">
        <v>33</v>
      </c>
      <c r="AH39">
        <v>410</v>
      </c>
    </row>
    <row r="40" spans="1:34">
      <c r="A40" t="s">
        <v>596</v>
      </c>
      <c r="B40" t="s">
        <v>570</v>
      </c>
      <c r="C40" t="str">
        <f>"160103"</f>
        <v>160103</v>
      </c>
      <c r="D40" t="s">
        <v>595</v>
      </c>
      <c r="E40">
        <v>3</v>
      </c>
      <c r="F40">
        <v>1111</v>
      </c>
      <c r="G40">
        <v>850</v>
      </c>
      <c r="H40">
        <v>313</v>
      </c>
      <c r="I40">
        <v>537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537</v>
      </c>
      <c r="T40">
        <v>0</v>
      </c>
      <c r="U40">
        <v>0</v>
      </c>
      <c r="V40">
        <v>537</v>
      </c>
      <c r="W40">
        <v>11</v>
      </c>
      <c r="X40">
        <v>3</v>
      </c>
      <c r="Y40">
        <v>8</v>
      </c>
      <c r="Z40">
        <v>0</v>
      </c>
      <c r="AA40">
        <v>526</v>
      </c>
      <c r="AB40">
        <v>18</v>
      </c>
      <c r="AC40">
        <v>154</v>
      </c>
      <c r="AD40">
        <v>158</v>
      </c>
      <c r="AE40">
        <v>6</v>
      </c>
      <c r="AF40">
        <v>129</v>
      </c>
      <c r="AG40">
        <v>61</v>
      </c>
      <c r="AH40">
        <v>526</v>
      </c>
    </row>
    <row r="41" spans="1:34">
      <c r="A41" t="s">
        <v>594</v>
      </c>
      <c r="B41" t="s">
        <v>570</v>
      </c>
      <c r="C41" t="str">
        <f>"160103"</f>
        <v>160103</v>
      </c>
      <c r="D41" t="s">
        <v>593</v>
      </c>
      <c r="E41">
        <v>4</v>
      </c>
      <c r="F41">
        <v>1115</v>
      </c>
      <c r="G41">
        <v>850</v>
      </c>
      <c r="H41">
        <v>425</v>
      </c>
      <c r="I41">
        <v>425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425</v>
      </c>
      <c r="T41">
        <v>0</v>
      </c>
      <c r="U41">
        <v>0</v>
      </c>
      <c r="V41">
        <v>425</v>
      </c>
      <c r="W41">
        <v>11</v>
      </c>
      <c r="X41">
        <v>1</v>
      </c>
      <c r="Y41">
        <v>10</v>
      </c>
      <c r="Z41">
        <v>0</v>
      </c>
      <c r="AA41">
        <v>414</v>
      </c>
      <c r="AB41">
        <v>37</v>
      </c>
      <c r="AC41">
        <v>117</v>
      </c>
      <c r="AD41">
        <v>107</v>
      </c>
      <c r="AE41">
        <v>6</v>
      </c>
      <c r="AF41">
        <v>104</v>
      </c>
      <c r="AG41">
        <v>43</v>
      </c>
      <c r="AH41">
        <v>414</v>
      </c>
    </row>
    <row r="42" spans="1:34">
      <c r="A42" t="s">
        <v>592</v>
      </c>
      <c r="B42" t="s">
        <v>570</v>
      </c>
      <c r="C42" t="str">
        <f>"160103"</f>
        <v>160103</v>
      </c>
      <c r="D42" t="s">
        <v>591</v>
      </c>
      <c r="E42">
        <v>5</v>
      </c>
      <c r="F42">
        <v>1001</v>
      </c>
      <c r="G42">
        <v>770</v>
      </c>
      <c r="H42">
        <v>317</v>
      </c>
      <c r="I42">
        <v>453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453</v>
      </c>
      <c r="T42">
        <v>0</v>
      </c>
      <c r="U42">
        <v>0</v>
      </c>
      <c r="V42">
        <v>453</v>
      </c>
      <c r="W42">
        <v>7</v>
      </c>
      <c r="X42">
        <v>2</v>
      </c>
      <c r="Y42">
        <v>5</v>
      </c>
      <c r="Z42">
        <v>0</v>
      </c>
      <c r="AA42">
        <v>446</v>
      </c>
      <c r="AB42">
        <v>25</v>
      </c>
      <c r="AC42">
        <v>139</v>
      </c>
      <c r="AD42">
        <v>133</v>
      </c>
      <c r="AE42">
        <v>6</v>
      </c>
      <c r="AF42">
        <v>101</v>
      </c>
      <c r="AG42">
        <v>42</v>
      </c>
      <c r="AH42">
        <v>446</v>
      </c>
    </row>
    <row r="43" spans="1:34">
      <c r="A43" t="s">
        <v>590</v>
      </c>
      <c r="B43" t="s">
        <v>570</v>
      </c>
      <c r="C43" t="str">
        <f>"160103"</f>
        <v>160103</v>
      </c>
      <c r="D43" t="s">
        <v>588</v>
      </c>
      <c r="E43">
        <v>6</v>
      </c>
      <c r="F43">
        <v>835</v>
      </c>
      <c r="G43">
        <v>640</v>
      </c>
      <c r="H43">
        <v>183</v>
      </c>
      <c r="I43">
        <v>457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457</v>
      </c>
      <c r="T43">
        <v>0</v>
      </c>
      <c r="U43">
        <v>0</v>
      </c>
      <c r="V43">
        <v>457</v>
      </c>
      <c r="W43">
        <v>12</v>
      </c>
      <c r="X43">
        <v>1</v>
      </c>
      <c r="Y43">
        <v>11</v>
      </c>
      <c r="Z43">
        <v>0</v>
      </c>
      <c r="AA43">
        <v>445</v>
      </c>
      <c r="AB43">
        <v>20</v>
      </c>
      <c r="AC43">
        <v>132</v>
      </c>
      <c r="AD43">
        <v>130</v>
      </c>
      <c r="AE43">
        <v>3</v>
      </c>
      <c r="AF43">
        <v>120</v>
      </c>
      <c r="AG43">
        <v>40</v>
      </c>
      <c r="AH43">
        <v>445</v>
      </c>
    </row>
    <row r="44" spans="1:34">
      <c r="A44" t="s">
        <v>589</v>
      </c>
      <c r="B44" t="s">
        <v>570</v>
      </c>
      <c r="C44" t="str">
        <f>"160103"</f>
        <v>160103</v>
      </c>
      <c r="D44" t="s">
        <v>588</v>
      </c>
      <c r="E44">
        <v>7</v>
      </c>
      <c r="F44">
        <v>931</v>
      </c>
      <c r="G44">
        <v>720</v>
      </c>
      <c r="H44">
        <v>253</v>
      </c>
      <c r="I44">
        <v>467</v>
      </c>
      <c r="J44">
        <v>1</v>
      </c>
      <c r="K44">
        <v>2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468</v>
      </c>
      <c r="T44">
        <v>1</v>
      </c>
      <c r="U44">
        <v>0</v>
      </c>
      <c r="V44">
        <v>468</v>
      </c>
      <c r="W44">
        <v>13</v>
      </c>
      <c r="X44">
        <v>2</v>
      </c>
      <c r="Y44">
        <v>7</v>
      </c>
      <c r="Z44">
        <v>0</v>
      </c>
      <c r="AA44">
        <v>455</v>
      </c>
      <c r="AB44">
        <v>23</v>
      </c>
      <c r="AC44">
        <v>161</v>
      </c>
      <c r="AD44">
        <v>154</v>
      </c>
      <c r="AE44">
        <v>2</v>
      </c>
      <c r="AF44">
        <v>76</v>
      </c>
      <c r="AG44">
        <v>39</v>
      </c>
      <c r="AH44">
        <v>455</v>
      </c>
    </row>
    <row r="45" spans="1:34">
      <c r="A45" t="s">
        <v>587</v>
      </c>
      <c r="B45" t="s">
        <v>570</v>
      </c>
      <c r="C45" t="str">
        <f>"160103"</f>
        <v>160103</v>
      </c>
      <c r="D45" t="s">
        <v>586</v>
      </c>
      <c r="E45">
        <v>8</v>
      </c>
      <c r="F45">
        <v>1010</v>
      </c>
      <c r="G45">
        <v>770</v>
      </c>
      <c r="H45">
        <v>393</v>
      </c>
      <c r="I45">
        <v>377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377</v>
      </c>
      <c r="T45">
        <v>0</v>
      </c>
      <c r="U45">
        <v>0</v>
      </c>
      <c r="V45">
        <v>377</v>
      </c>
      <c r="W45">
        <v>11</v>
      </c>
      <c r="X45">
        <v>5</v>
      </c>
      <c r="Y45">
        <v>6</v>
      </c>
      <c r="Z45">
        <v>0</v>
      </c>
      <c r="AA45">
        <v>366</v>
      </c>
      <c r="AB45">
        <v>30</v>
      </c>
      <c r="AC45">
        <v>109</v>
      </c>
      <c r="AD45">
        <v>91</v>
      </c>
      <c r="AE45">
        <v>3</v>
      </c>
      <c r="AF45">
        <v>102</v>
      </c>
      <c r="AG45">
        <v>31</v>
      </c>
      <c r="AH45">
        <v>366</v>
      </c>
    </row>
    <row r="46" spans="1:34">
      <c r="A46" t="s">
        <v>585</v>
      </c>
      <c r="B46" t="s">
        <v>570</v>
      </c>
      <c r="C46" t="str">
        <f>"160103"</f>
        <v>160103</v>
      </c>
      <c r="D46" t="s">
        <v>65</v>
      </c>
      <c r="E46">
        <v>9</v>
      </c>
      <c r="F46">
        <v>681</v>
      </c>
      <c r="G46">
        <v>520</v>
      </c>
      <c r="H46">
        <v>275</v>
      </c>
      <c r="I46">
        <v>245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245</v>
      </c>
      <c r="T46">
        <v>0</v>
      </c>
      <c r="U46">
        <v>0</v>
      </c>
      <c r="V46">
        <v>245</v>
      </c>
      <c r="W46">
        <v>6</v>
      </c>
      <c r="X46">
        <v>0</v>
      </c>
      <c r="Y46">
        <v>5</v>
      </c>
      <c r="Z46">
        <v>0</v>
      </c>
      <c r="AA46">
        <v>239</v>
      </c>
      <c r="AB46">
        <v>23</v>
      </c>
      <c r="AC46">
        <v>103</v>
      </c>
      <c r="AD46">
        <v>35</v>
      </c>
      <c r="AE46">
        <v>4</v>
      </c>
      <c r="AF46">
        <v>56</v>
      </c>
      <c r="AG46">
        <v>18</v>
      </c>
      <c r="AH46">
        <v>239</v>
      </c>
    </row>
    <row r="47" spans="1:34">
      <c r="A47" t="s">
        <v>584</v>
      </c>
      <c r="B47" t="s">
        <v>570</v>
      </c>
      <c r="C47" t="str">
        <f>"160103"</f>
        <v>160103</v>
      </c>
      <c r="D47" t="s">
        <v>178</v>
      </c>
      <c r="E47">
        <v>10</v>
      </c>
      <c r="F47">
        <v>650</v>
      </c>
      <c r="G47">
        <v>500</v>
      </c>
      <c r="H47">
        <v>269</v>
      </c>
      <c r="I47">
        <v>231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231</v>
      </c>
      <c r="T47">
        <v>0</v>
      </c>
      <c r="U47">
        <v>0</v>
      </c>
      <c r="V47">
        <v>231</v>
      </c>
      <c r="W47">
        <v>5</v>
      </c>
      <c r="X47">
        <v>0</v>
      </c>
      <c r="Y47">
        <v>5</v>
      </c>
      <c r="Z47">
        <v>0</v>
      </c>
      <c r="AA47">
        <v>226</v>
      </c>
      <c r="AB47">
        <v>14</v>
      </c>
      <c r="AC47">
        <v>87</v>
      </c>
      <c r="AD47">
        <v>58</v>
      </c>
      <c r="AE47">
        <v>3</v>
      </c>
      <c r="AF47">
        <v>39</v>
      </c>
      <c r="AG47">
        <v>25</v>
      </c>
      <c r="AH47">
        <v>226</v>
      </c>
    </row>
    <row r="48" spans="1:34">
      <c r="A48" t="s">
        <v>583</v>
      </c>
      <c r="B48" t="s">
        <v>570</v>
      </c>
      <c r="C48" t="str">
        <f>"160103"</f>
        <v>160103</v>
      </c>
      <c r="D48" t="s">
        <v>486</v>
      </c>
      <c r="E48">
        <v>11</v>
      </c>
      <c r="F48">
        <v>620</v>
      </c>
      <c r="G48">
        <v>470</v>
      </c>
      <c r="H48">
        <v>220</v>
      </c>
      <c r="I48">
        <v>250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250</v>
      </c>
      <c r="T48">
        <v>0</v>
      </c>
      <c r="U48">
        <v>0</v>
      </c>
      <c r="V48">
        <v>250</v>
      </c>
      <c r="W48">
        <v>4</v>
      </c>
      <c r="X48">
        <v>0</v>
      </c>
      <c r="Y48">
        <v>4</v>
      </c>
      <c r="Z48">
        <v>0</v>
      </c>
      <c r="AA48">
        <v>246</v>
      </c>
      <c r="AB48">
        <v>25</v>
      </c>
      <c r="AC48">
        <v>89</v>
      </c>
      <c r="AD48">
        <v>46</v>
      </c>
      <c r="AE48">
        <v>2</v>
      </c>
      <c r="AF48">
        <v>74</v>
      </c>
      <c r="AG48">
        <v>10</v>
      </c>
      <c r="AH48">
        <v>246</v>
      </c>
    </row>
    <row r="49" spans="1:34">
      <c r="A49" t="s">
        <v>582</v>
      </c>
      <c r="B49" t="s">
        <v>570</v>
      </c>
      <c r="C49" t="str">
        <f>"160103"</f>
        <v>160103</v>
      </c>
      <c r="D49" t="s">
        <v>581</v>
      </c>
      <c r="E49">
        <v>12</v>
      </c>
      <c r="F49">
        <v>459</v>
      </c>
      <c r="G49">
        <v>350</v>
      </c>
      <c r="H49">
        <v>179</v>
      </c>
      <c r="I49">
        <v>171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171</v>
      </c>
      <c r="T49">
        <v>0</v>
      </c>
      <c r="U49">
        <v>0</v>
      </c>
      <c r="V49">
        <v>171</v>
      </c>
      <c r="W49">
        <v>7</v>
      </c>
      <c r="X49">
        <v>0</v>
      </c>
      <c r="Y49">
        <v>7</v>
      </c>
      <c r="Z49">
        <v>0</v>
      </c>
      <c r="AA49">
        <v>164</v>
      </c>
      <c r="AB49">
        <v>18</v>
      </c>
      <c r="AC49">
        <v>65</v>
      </c>
      <c r="AD49">
        <v>33</v>
      </c>
      <c r="AE49">
        <v>2</v>
      </c>
      <c r="AF49">
        <v>39</v>
      </c>
      <c r="AG49">
        <v>7</v>
      </c>
      <c r="AH49">
        <v>164</v>
      </c>
    </row>
    <row r="50" spans="1:34">
      <c r="A50" t="s">
        <v>580</v>
      </c>
      <c r="B50" t="s">
        <v>570</v>
      </c>
      <c r="C50" t="str">
        <f>"160103"</f>
        <v>160103</v>
      </c>
      <c r="D50" t="s">
        <v>486</v>
      </c>
      <c r="E50">
        <v>13</v>
      </c>
      <c r="F50">
        <v>1413</v>
      </c>
      <c r="G50">
        <v>1070</v>
      </c>
      <c r="H50">
        <v>533</v>
      </c>
      <c r="I50">
        <v>537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537</v>
      </c>
      <c r="T50">
        <v>0</v>
      </c>
      <c r="U50">
        <v>0</v>
      </c>
      <c r="V50">
        <v>537</v>
      </c>
      <c r="W50">
        <v>8</v>
      </c>
      <c r="X50">
        <v>1</v>
      </c>
      <c r="Y50">
        <v>7</v>
      </c>
      <c r="Z50">
        <v>0</v>
      </c>
      <c r="AA50">
        <v>529</v>
      </c>
      <c r="AB50">
        <v>82</v>
      </c>
      <c r="AC50">
        <v>176</v>
      </c>
      <c r="AD50">
        <v>113</v>
      </c>
      <c r="AE50">
        <v>5</v>
      </c>
      <c r="AF50">
        <v>123</v>
      </c>
      <c r="AG50">
        <v>30</v>
      </c>
      <c r="AH50">
        <v>529</v>
      </c>
    </row>
    <row r="51" spans="1:34">
      <c r="A51" t="s">
        <v>579</v>
      </c>
      <c r="B51" t="s">
        <v>570</v>
      </c>
      <c r="C51" t="str">
        <f>"160103"</f>
        <v>160103</v>
      </c>
      <c r="D51" t="s">
        <v>486</v>
      </c>
      <c r="E51">
        <v>14</v>
      </c>
      <c r="F51">
        <v>830</v>
      </c>
      <c r="G51">
        <v>618</v>
      </c>
      <c r="H51">
        <v>340</v>
      </c>
      <c r="I51">
        <v>278</v>
      </c>
      <c r="J51">
        <v>1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278</v>
      </c>
      <c r="T51">
        <v>0</v>
      </c>
      <c r="U51">
        <v>0</v>
      </c>
      <c r="V51">
        <v>278</v>
      </c>
      <c r="W51">
        <v>13</v>
      </c>
      <c r="X51">
        <v>2</v>
      </c>
      <c r="Y51">
        <v>11</v>
      </c>
      <c r="Z51">
        <v>0</v>
      </c>
      <c r="AA51">
        <v>265</v>
      </c>
      <c r="AB51">
        <v>45</v>
      </c>
      <c r="AC51">
        <v>89</v>
      </c>
      <c r="AD51">
        <v>44</v>
      </c>
      <c r="AE51">
        <v>1</v>
      </c>
      <c r="AF51">
        <v>69</v>
      </c>
      <c r="AG51">
        <v>17</v>
      </c>
      <c r="AH51">
        <v>265</v>
      </c>
    </row>
    <row r="52" spans="1:34">
      <c r="A52" t="s">
        <v>578</v>
      </c>
      <c r="B52" t="s">
        <v>570</v>
      </c>
      <c r="C52" t="str">
        <f>"160103"</f>
        <v>160103</v>
      </c>
      <c r="D52" t="s">
        <v>9</v>
      </c>
      <c r="E52">
        <v>15</v>
      </c>
      <c r="F52">
        <v>814</v>
      </c>
      <c r="G52">
        <v>620</v>
      </c>
      <c r="H52">
        <v>378</v>
      </c>
      <c r="I52">
        <v>242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242</v>
      </c>
      <c r="T52">
        <v>0</v>
      </c>
      <c r="U52">
        <v>0</v>
      </c>
      <c r="V52">
        <v>242</v>
      </c>
      <c r="W52">
        <v>11</v>
      </c>
      <c r="X52">
        <v>6</v>
      </c>
      <c r="Y52">
        <v>5</v>
      </c>
      <c r="Z52">
        <v>0</v>
      </c>
      <c r="AA52">
        <v>231</v>
      </c>
      <c r="AB52">
        <v>24</v>
      </c>
      <c r="AC52">
        <v>95</v>
      </c>
      <c r="AD52">
        <v>30</v>
      </c>
      <c r="AE52">
        <v>3</v>
      </c>
      <c r="AF52">
        <v>61</v>
      </c>
      <c r="AG52">
        <v>18</v>
      </c>
      <c r="AH52">
        <v>231</v>
      </c>
    </row>
    <row r="53" spans="1:34">
      <c r="A53" t="s">
        <v>577</v>
      </c>
      <c r="B53" t="s">
        <v>570</v>
      </c>
      <c r="C53" t="str">
        <f>"160103"</f>
        <v>160103</v>
      </c>
      <c r="D53" t="s">
        <v>576</v>
      </c>
      <c r="E53">
        <v>16</v>
      </c>
      <c r="F53">
        <v>750</v>
      </c>
      <c r="G53">
        <v>570</v>
      </c>
      <c r="H53">
        <v>336</v>
      </c>
      <c r="I53">
        <v>234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234</v>
      </c>
      <c r="T53">
        <v>0</v>
      </c>
      <c r="U53">
        <v>0</v>
      </c>
      <c r="V53">
        <v>234</v>
      </c>
      <c r="W53">
        <v>10</v>
      </c>
      <c r="X53">
        <v>0</v>
      </c>
      <c r="Y53">
        <v>10</v>
      </c>
      <c r="Z53">
        <v>0</v>
      </c>
      <c r="AA53">
        <v>224</v>
      </c>
      <c r="AB53">
        <v>17</v>
      </c>
      <c r="AC53">
        <v>67</v>
      </c>
      <c r="AD53">
        <v>62</v>
      </c>
      <c r="AE53">
        <v>8</v>
      </c>
      <c r="AF53">
        <v>54</v>
      </c>
      <c r="AG53">
        <v>16</v>
      </c>
      <c r="AH53">
        <v>224</v>
      </c>
    </row>
    <row r="54" spans="1:34">
      <c r="A54" t="s">
        <v>575</v>
      </c>
      <c r="B54" t="s">
        <v>570</v>
      </c>
      <c r="C54" t="str">
        <f>"160103"</f>
        <v>160103</v>
      </c>
      <c r="D54" t="s">
        <v>65</v>
      </c>
      <c r="E54">
        <v>17</v>
      </c>
      <c r="F54">
        <v>949</v>
      </c>
      <c r="G54">
        <v>710</v>
      </c>
      <c r="H54">
        <v>452</v>
      </c>
      <c r="I54">
        <v>258</v>
      </c>
      <c r="J54">
        <v>0</v>
      </c>
      <c r="K54">
        <v>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258</v>
      </c>
      <c r="T54">
        <v>0</v>
      </c>
      <c r="U54">
        <v>0</v>
      </c>
      <c r="V54">
        <v>258</v>
      </c>
      <c r="W54">
        <v>8</v>
      </c>
      <c r="X54">
        <v>1</v>
      </c>
      <c r="Y54">
        <v>7</v>
      </c>
      <c r="Z54">
        <v>0</v>
      </c>
      <c r="AA54">
        <v>250</v>
      </c>
      <c r="AB54">
        <v>33</v>
      </c>
      <c r="AC54">
        <v>86</v>
      </c>
      <c r="AD54">
        <v>57</v>
      </c>
      <c r="AE54">
        <v>5</v>
      </c>
      <c r="AF54">
        <v>54</v>
      </c>
      <c r="AG54">
        <v>15</v>
      </c>
      <c r="AH54">
        <v>250</v>
      </c>
    </row>
    <row r="55" spans="1:34">
      <c r="A55" t="s">
        <v>574</v>
      </c>
      <c r="B55" t="s">
        <v>570</v>
      </c>
      <c r="C55" t="str">
        <f>"160103"</f>
        <v>160103</v>
      </c>
      <c r="D55" t="s">
        <v>3</v>
      </c>
      <c r="E55">
        <v>18</v>
      </c>
      <c r="F55">
        <v>49</v>
      </c>
      <c r="G55">
        <v>49</v>
      </c>
      <c r="H55">
        <v>25</v>
      </c>
      <c r="I55">
        <v>24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24</v>
      </c>
      <c r="T55">
        <v>0</v>
      </c>
      <c r="U55">
        <v>0</v>
      </c>
      <c r="V55">
        <v>24</v>
      </c>
      <c r="W55">
        <v>2</v>
      </c>
      <c r="X55">
        <v>0</v>
      </c>
      <c r="Y55">
        <v>2</v>
      </c>
      <c r="Z55">
        <v>0</v>
      </c>
      <c r="AA55">
        <v>22</v>
      </c>
      <c r="AB55">
        <v>0</v>
      </c>
      <c r="AC55">
        <v>9</v>
      </c>
      <c r="AD55">
        <v>5</v>
      </c>
      <c r="AE55">
        <v>3</v>
      </c>
      <c r="AF55">
        <v>3</v>
      </c>
      <c r="AG55">
        <v>2</v>
      </c>
      <c r="AH55">
        <v>22</v>
      </c>
    </row>
    <row r="56" spans="1:34">
      <c r="A56" t="s">
        <v>573</v>
      </c>
      <c r="B56" t="s">
        <v>570</v>
      </c>
      <c r="C56" t="str">
        <f>"160103"</f>
        <v>160103</v>
      </c>
      <c r="D56" t="s">
        <v>572</v>
      </c>
      <c r="E56">
        <v>19</v>
      </c>
      <c r="F56">
        <v>43</v>
      </c>
      <c r="G56">
        <v>43</v>
      </c>
      <c r="H56">
        <v>38</v>
      </c>
      <c r="I56">
        <v>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</v>
      </c>
      <c r="T56">
        <v>0</v>
      </c>
      <c r="U56">
        <v>0</v>
      </c>
      <c r="V56">
        <v>5</v>
      </c>
      <c r="W56">
        <v>0</v>
      </c>
      <c r="X56">
        <v>0</v>
      </c>
      <c r="Y56">
        <v>0</v>
      </c>
      <c r="Z56">
        <v>0</v>
      </c>
      <c r="AA56">
        <v>5</v>
      </c>
      <c r="AB56">
        <v>0</v>
      </c>
      <c r="AC56">
        <v>0</v>
      </c>
      <c r="AD56">
        <v>0</v>
      </c>
      <c r="AE56">
        <v>2</v>
      </c>
      <c r="AF56">
        <v>3</v>
      </c>
      <c r="AG56">
        <v>0</v>
      </c>
      <c r="AH56">
        <v>5</v>
      </c>
    </row>
    <row r="57" spans="1:34">
      <c r="A57" t="s">
        <v>571</v>
      </c>
      <c r="B57" t="s">
        <v>570</v>
      </c>
      <c r="C57" t="str">
        <f>"160103"</f>
        <v>160103</v>
      </c>
      <c r="D57" t="s">
        <v>569</v>
      </c>
      <c r="E57">
        <v>20</v>
      </c>
      <c r="F57">
        <v>92</v>
      </c>
      <c r="G57">
        <v>92</v>
      </c>
      <c r="H57">
        <v>52</v>
      </c>
      <c r="I57">
        <v>40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</v>
      </c>
      <c r="T57">
        <v>0</v>
      </c>
      <c r="U57">
        <v>0</v>
      </c>
      <c r="V57">
        <v>40</v>
      </c>
      <c r="W57">
        <v>4</v>
      </c>
      <c r="X57">
        <v>0</v>
      </c>
      <c r="Y57">
        <v>4</v>
      </c>
      <c r="Z57">
        <v>0</v>
      </c>
      <c r="AA57">
        <v>36</v>
      </c>
      <c r="AB57">
        <v>4</v>
      </c>
      <c r="AC57">
        <v>7</v>
      </c>
      <c r="AD57">
        <v>18</v>
      </c>
      <c r="AE57">
        <v>0</v>
      </c>
      <c r="AF57">
        <v>6</v>
      </c>
      <c r="AG57">
        <v>1</v>
      </c>
      <c r="AH57">
        <v>36</v>
      </c>
    </row>
    <row r="58" spans="1:34">
      <c r="A58" t="s">
        <v>568</v>
      </c>
      <c r="B58" t="s">
        <v>557</v>
      </c>
      <c r="C58" t="str">
        <f>"160104"</f>
        <v>160104</v>
      </c>
      <c r="D58" t="s">
        <v>567</v>
      </c>
      <c r="E58">
        <v>1</v>
      </c>
      <c r="F58">
        <v>2164</v>
      </c>
      <c r="G58">
        <v>1640</v>
      </c>
      <c r="H58">
        <v>612</v>
      </c>
      <c r="I58">
        <v>1027</v>
      </c>
      <c r="J58">
        <v>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1027</v>
      </c>
      <c r="T58">
        <v>0</v>
      </c>
      <c r="U58">
        <v>0</v>
      </c>
      <c r="V58">
        <v>1027</v>
      </c>
      <c r="W58">
        <v>38</v>
      </c>
      <c r="X58">
        <v>3</v>
      </c>
      <c r="Y58">
        <v>35</v>
      </c>
      <c r="Z58">
        <v>0</v>
      </c>
      <c r="AA58">
        <v>989</v>
      </c>
      <c r="AB58">
        <v>75</v>
      </c>
      <c r="AC58">
        <v>276</v>
      </c>
      <c r="AD58">
        <v>212</v>
      </c>
      <c r="AE58">
        <v>14</v>
      </c>
      <c r="AF58">
        <v>318</v>
      </c>
      <c r="AG58">
        <v>94</v>
      </c>
      <c r="AH58">
        <v>989</v>
      </c>
    </row>
    <row r="59" spans="1:34">
      <c r="A59" t="s">
        <v>566</v>
      </c>
      <c r="B59" t="s">
        <v>557</v>
      </c>
      <c r="C59" t="str">
        <f>"160104"</f>
        <v>160104</v>
      </c>
      <c r="D59" t="s">
        <v>565</v>
      </c>
      <c r="E59">
        <v>2</v>
      </c>
      <c r="F59">
        <v>1368</v>
      </c>
      <c r="G59">
        <v>1040</v>
      </c>
      <c r="H59">
        <v>336</v>
      </c>
      <c r="I59">
        <v>704</v>
      </c>
      <c r="J59">
        <v>1</v>
      </c>
      <c r="K59">
        <v>9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705</v>
      </c>
      <c r="T59">
        <v>1</v>
      </c>
      <c r="U59">
        <v>0</v>
      </c>
      <c r="V59">
        <v>705</v>
      </c>
      <c r="W59">
        <v>14</v>
      </c>
      <c r="X59">
        <v>0</v>
      </c>
      <c r="Y59">
        <v>14</v>
      </c>
      <c r="Z59">
        <v>0</v>
      </c>
      <c r="AA59">
        <v>691</v>
      </c>
      <c r="AB59">
        <v>30</v>
      </c>
      <c r="AC59">
        <v>174</v>
      </c>
      <c r="AD59">
        <v>142</v>
      </c>
      <c r="AE59">
        <v>15</v>
      </c>
      <c r="AF59">
        <v>257</v>
      </c>
      <c r="AG59">
        <v>73</v>
      </c>
      <c r="AH59">
        <v>691</v>
      </c>
    </row>
    <row r="60" spans="1:34">
      <c r="A60" t="s">
        <v>564</v>
      </c>
      <c r="B60" t="s">
        <v>557</v>
      </c>
      <c r="C60" t="str">
        <f>"160104"</f>
        <v>160104</v>
      </c>
      <c r="D60" t="s">
        <v>563</v>
      </c>
      <c r="E60">
        <v>3</v>
      </c>
      <c r="F60">
        <v>1356</v>
      </c>
      <c r="G60">
        <v>1040</v>
      </c>
      <c r="H60">
        <v>434</v>
      </c>
      <c r="I60">
        <v>606</v>
      </c>
      <c r="J60">
        <v>2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606</v>
      </c>
      <c r="T60">
        <v>0</v>
      </c>
      <c r="U60">
        <v>0</v>
      </c>
      <c r="V60">
        <v>606</v>
      </c>
      <c r="W60">
        <v>13</v>
      </c>
      <c r="X60">
        <v>3</v>
      </c>
      <c r="Y60">
        <v>10</v>
      </c>
      <c r="Z60">
        <v>0</v>
      </c>
      <c r="AA60">
        <v>593</v>
      </c>
      <c r="AB60">
        <v>36</v>
      </c>
      <c r="AC60">
        <v>157</v>
      </c>
      <c r="AD60">
        <v>132</v>
      </c>
      <c r="AE60">
        <v>8</v>
      </c>
      <c r="AF60">
        <v>190</v>
      </c>
      <c r="AG60">
        <v>70</v>
      </c>
      <c r="AH60">
        <v>593</v>
      </c>
    </row>
    <row r="61" spans="1:34">
      <c r="A61" t="s">
        <v>562</v>
      </c>
      <c r="B61" t="s">
        <v>557</v>
      </c>
      <c r="C61" t="str">
        <f>"160104"</f>
        <v>160104</v>
      </c>
      <c r="D61" t="s">
        <v>561</v>
      </c>
      <c r="E61">
        <v>4</v>
      </c>
      <c r="F61">
        <v>2045</v>
      </c>
      <c r="G61">
        <v>1560</v>
      </c>
      <c r="H61">
        <v>631</v>
      </c>
      <c r="I61">
        <v>929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929</v>
      </c>
      <c r="T61">
        <v>0</v>
      </c>
      <c r="U61">
        <v>0</v>
      </c>
      <c r="V61">
        <v>929</v>
      </c>
      <c r="W61">
        <v>38</v>
      </c>
      <c r="X61">
        <v>8</v>
      </c>
      <c r="Y61">
        <v>30</v>
      </c>
      <c r="Z61">
        <v>0</v>
      </c>
      <c r="AA61">
        <v>891</v>
      </c>
      <c r="AB61">
        <v>43</v>
      </c>
      <c r="AC61">
        <v>208</v>
      </c>
      <c r="AD61">
        <v>112</v>
      </c>
      <c r="AE61">
        <v>8</v>
      </c>
      <c r="AF61">
        <v>469</v>
      </c>
      <c r="AG61">
        <v>51</v>
      </c>
      <c r="AH61">
        <v>891</v>
      </c>
    </row>
    <row r="62" spans="1:34">
      <c r="A62" t="s">
        <v>560</v>
      </c>
      <c r="B62" t="s">
        <v>557</v>
      </c>
      <c r="C62" t="str">
        <f>"160104"</f>
        <v>160104</v>
      </c>
      <c r="D62" t="s">
        <v>556</v>
      </c>
      <c r="E62">
        <v>5</v>
      </c>
      <c r="F62">
        <v>2111</v>
      </c>
      <c r="G62">
        <v>1600</v>
      </c>
      <c r="H62">
        <v>774</v>
      </c>
      <c r="I62">
        <v>824</v>
      </c>
      <c r="J62">
        <v>0</v>
      </c>
      <c r="K62">
        <v>11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826</v>
      </c>
      <c r="T62">
        <v>0</v>
      </c>
      <c r="U62">
        <v>0</v>
      </c>
      <c r="V62">
        <v>826</v>
      </c>
      <c r="W62">
        <v>39</v>
      </c>
      <c r="X62">
        <v>5</v>
      </c>
      <c r="Y62">
        <v>13</v>
      </c>
      <c r="Z62">
        <v>0</v>
      </c>
      <c r="AA62">
        <v>787</v>
      </c>
      <c r="AB62">
        <v>42</v>
      </c>
      <c r="AC62">
        <v>201</v>
      </c>
      <c r="AD62">
        <v>200</v>
      </c>
      <c r="AE62">
        <v>13</v>
      </c>
      <c r="AF62">
        <v>279</v>
      </c>
      <c r="AG62">
        <v>52</v>
      </c>
      <c r="AH62">
        <v>787</v>
      </c>
    </row>
    <row r="63" spans="1:34">
      <c r="A63" t="s">
        <v>559</v>
      </c>
      <c r="B63" t="s">
        <v>557</v>
      </c>
      <c r="C63" t="str">
        <f>"160104"</f>
        <v>160104</v>
      </c>
      <c r="D63" t="s">
        <v>65</v>
      </c>
      <c r="E63">
        <v>6</v>
      </c>
      <c r="F63">
        <v>715</v>
      </c>
      <c r="G63">
        <v>540</v>
      </c>
      <c r="H63">
        <v>253</v>
      </c>
      <c r="I63">
        <v>287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287</v>
      </c>
      <c r="T63">
        <v>0</v>
      </c>
      <c r="U63">
        <v>0</v>
      </c>
      <c r="V63">
        <v>287</v>
      </c>
      <c r="W63">
        <v>6</v>
      </c>
      <c r="X63">
        <v>2</v>
      </c>
      <c r="Y63">
        <v>4</v>
      </c>
      <c r="Z63">
        <v>0</v>
      </c>
      <c r="AA63">
        <v>281</v>
      </c>
      <c r="AB63">
        <v>24</v>
      </c>
      <c r="AC63">
        <v>65</v>
      </c>
      <c r="AD63">
        <v>60</v>
      </c>
      <c r="AE63">
        <v>7</v>
      </c>
      <c r="AF63">
        <v>104</v>
      </c>
      <c r="AG63">
        <v>21</v>
      </c>
      <c r="AH63">
        <v>281</v>
      </c>
    </row>
    <row r="64" spans="1:34">
      <c r="A64" t="s">
        <v>558</v>
      </c>
      <c r="B64" t="s">
        <v>557</v>
      </c>
      <c r="C64" t="str">
        <f>"160104"</f>
        <v>160104</v>
      </c>
      <c r="D64" t="s">
        <v>556</v>
      </c>
      <c r="E64">
        <v>7</v>
      </c>
      <c r="F64">
        <v>717</v>
      </c>
      <c r="G64">
        <v>550</v>
      </c>
      <c r="H64">
        <v>274</v>
      </c>
      <c r="I64">
        <v>276</v>
      </c>
      <c r="J64">
        <v>0</v>
      </c>
      <c r="K64">
        <v>1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277</v>
      </c>
      <c r="T64">
        <v>1</v>
      </c>
      <c r="U64">
        <v>0</v>
      </c>
      <c r="V64">
        <v>277</v>
      </c>
      <c r="W64">
        <v>7</v>
      </c>
      <c r="X64">
        <v>1</v>
      </c>
      <c r="Y64">
        <v>6</v>
      </c>
      <c r="Z64">
        <v>0</v>
      </c>
      <c r="AA64">
        <v>270</v>
      </c>
      <c r="AB64">
        <v>21</v>
      </c>
      <c r="AC64">
        <v>81</v>
      </c>
      <c r="AD64">
        <v>37</v>
      </c>
      <c r="AE64">
        <v>5</v>
      </c>
      <c r="AF64">
        <v>101</v>
      </c>
      <c r="AG64">
        <v>25</v>
      </c>
      <c r="AH64">
        <v>270</v>
      </c>
    </row>
    <row r="65" spans="1:34">
      <c r="A65" t="s">
        <v>555</v>
      </c>
      <c r="B65" t="s">
        <v>543</v>
      </c>
      <c r="C65" t="str">
        <f>"160105"</f>
        <v>160105</v>
      </c>
      <c r="D65" t="s">
        <v>550</v>
      </c>
      <c r="E65">
        <v>1</v>
      </c>
      <c r="F65">
        <v>1190</v>
      </c>
      <c r="G65">
        <v>900</v>
      </c>
      <c r="H65">
        <v>399</v>
      </c>
      <c r="I65">
        <v>501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501</v>
      </c>
      <c r="T65">
        <v>0</v>
      </c>
      <c r="U65">
        <v>0</v>
      </c>
      <c r="V65">
        <v>501</v>
      </c>
      <c r="W65">
        <v>20</v>
      </c>
      <c r="X65">
        <v>3</v>
      </c>
      <c r="Y65">
        <v>17</v>
      </c>
      <c r="Z65">
        <v>0</v>
      </c>
      <c r="AA65">
        <v>481</v>
      </c>
      <c r="AB65">
        <v>24</v>
      </c>
      <c r="AC65">
        <v>151</v>
      </c>
      <c r="AD65">
        <v>117</v>
      </c>
      <c r="AE65">
        <v>3</v>
      </c>
      <c r="AF65">
        <v>128</v>
      </c>
      <c r="AG65">
        <v>58</v>
      </c>
      <c r="AH65">
        <v>481</v>
      </c>
    </row>
    <row r="66" spans="1:34">
      <c r="A66" t="s">
        <v>554</v>
      </c>
      <c r="B66" t="s">
        <v>543</v>
      </c>
      <c r="C66" t="str">
        <f>"160105"</f>
        <v>160105</v>
      </c>
      <c r="D66" t="s">
        <v>486</v>
      </c>
      <c r="E66">
        <v>2</v>
      </c>
      <c r="F66">
        <v>968</v>
      </c>
      <c r="G66">
        <v>740</v>
      </c>
      <c r="H66">
        <v>324</v>
      </c>
      <c r="I66">
        <v>416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416</v>
      </c>
      <c r="T66">
        <v>0</v>
      </c>
      <c r="U66">
        <v>0</v>
      </c>
      <c r="V66">
        <v>416</v>
      </c>
      <c r="W66">
        <v>12</v>
      </c>
      <c r="X66">
        <v>0</v>
      </c>
      <c r="Y66">
        <v>12</v>
      </c>
      <c r="Z66">
        <v>0</v>
      </c>
      <c r="AA66">
        <v>404</v>
      </c>
      <c r="AB66">
        <v>64</v>
      </c>
      <c r="AC66">
        <v>136</v>
      </c>
      <c r="AD66">
        <v>74</v>
      </c>
      <c r="AE66">
        <v>5</v>
      </c>
      <c r="AF66">
        <v>94</v>
      </c>
      <c r="AG66">
        <v>31</v>
      </c>
      <c r="AH66">
        <v>404</v>
      </c>
    </row>
    <row r="67" spans="1:34">
      <c r="A67" t="s">
        <v>553</v>
      </c>
      <c r="B67" t="s">
        <v>543</v>
      </c>
      <c r="C67" t="str">
        <f>"160105"</f>
        <v>160105</v>
      </c>
      <c r="D67" t="s">
        <v>111</v>
      </c>
      <c r="E67">
        <v>3</v>
      </c>
      <c r="F67">
        <v>847</v>
      </c>
      <c r="G67">
        <v>640</v>
      </c>
      <c r="H67">
        <v>288</v>
      </c>
      <c r="I67">
        <v>352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352</v>
      </c>
      <c r="T67">
        <v>0</v>
      </c>
      <c r="U67">
        <v>0</v>
      </c>
      <c r="V67">
        <v>352</v>
      </c>
      <c r="W67">
        <v>9</v>
      </c>
      <c r="X67">
        <v>1</v>
      </c>
      <c r="Y67">
        <v>8</v>
      </c>
      <c r="Z67">
        <v>0</v>
      </c>
      <c r="AA67">
        <v>343</v>
      </c>
      <c r="AB67">
        <v>26</v>
      </c>
      <c r="AC67">
        <v>99</v>
      </c>
      <c r="AD67">
        <v>69</v>
      </c>
      <c r="AE67">
        <v>7</v>
      </c>
      <c r="AF67">
        <v>106</v>
      </c>
      <c r="AG67">
        <v>36</v>
      </c>
      <c r="AH67">
        <v>343</v>
      </c>
    </row>
    <row r="68" spans="1:34">
      <c r="A68" t="s">
        <v>552</v>
      </c>
      <c r="B68" t="s">
        <v>543</v>
      </c>
      <c r="C68" t="str">
        <f>"160105"</f>
        <v>160105</v>
      </c>
      <c r="D68" t="s">
        <v>550</v>
      </c>
      <c r="E68">
        <v>4</v>
      </c>
      <c r="F68">
        <v>662</v>
      </c>
      <c r="G68">
        <v>510</v>
      </c>
      <c r="H68">
        <v>199</v>
      </c>
      <c r="I68">
        <v>311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311</v>
      </c>
      <c r="T68">
        <v>0</v>
      </c>
      <c r="U68">
        <v>0</v>
      </c>
      <c r="V68">
        <v>311</v>
      </c>
      <c r="W68">
        <v>1</v>
      </c>
      <c r="X68">
        <v>0</v>
      </c>
      <c r="Y68">
        <v>1</v>
      </c>
      <c r="Z68">
        <v>0</v>
      </c>
      <c r="AA68">
        <v>310</v>
      </c>
      <c r="AB68">
        <v>32</v>
      </c>
      <c r="AC68">
        <v>101</v>
      </c>
      <c r="AD68">
        <v>66</v>
      </c>
      <c r="AE68">
        <v>10</v>
      </c>
      <c r="AF68">
        <v>70</v>
      </c>
      <c r="AG68">
        <v>31</v>
      </c>
      <c r="AH68">
        <v>310</v>
      </c>
    </row>
    <row r="69" spans="1:34">
      <c r="A69" t="s">
        <v>551</v>
      </c>
      <c r="B69" t="s">
        <v>543</v>
      </c>
      <c r="C69" t="str">
        <f>"160105"</f>
        <v>160105</v>
      </c>
      <c r="D69" t="s">
        <v>550</v>
      </c>
      <c r="E69">
        <v>5</v>
      </c>
      <c r="F69">
        <v>606</v>
      </c>
      <c r="G69">
        <v>470</v>
      </c>
      <c r="H69">
        <v>148</v>
      </c>
      <c r="I69">
        <v>322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322</v>
      </c>
      <c r="T69">
        <v>0</v>
      </c>
      <c r="U69">
        <v>0</v>
      </c>
      <c r="V69">
        <v>322</v>
      </c>
      <c r="W69">
        <v>6</v>
      </c>
      <c r="X69">
        <v>0</v>
      </c>
      <c r="Y69">
        <v>6</v>
      </c>
      <c r="Z69">
        <v>0</v>
      </c>
      <c r="AA69">
        <v>316</v>
      </c>
      <c r="AB69">
        <v>15</v>
      </c>
      <c r="AC69">
        <v>106</v>
      </c>
      <c r="AD69">
        <v>64</v>
      </c>
      <c r="AE69">
        <v>1</v>
      </c>
      <c r="AF69">
        <v>86</v>
      </c>
      <c r="AG69">
        <v>44</v>
      </c>
      <c r="AH69">
        <v>316</v>
      </c>
    </row>
    <row r="70" spans="1:34">
      <c r="A70" t="s">
        <v>549</v>
      </c>
      <c r="B70" t="s">
        <v>543</v>
      </c>
      <c r="C70" t="str">
        <f>"160105"</f>
        <v>160105</v>
      </c>
      <c r="D70" t="s">
        <v>486</v>
      </c>
      <c r="E70">
        <v>6</v>
      </c>
      <c r="F70">
        <v>758</v>
      </c>
      <c r="G70">
        <v>580</v>
      </c>
      <c r="H70">
        <v>260</v>
      </c>
      <c r="I70">
        <v>320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320</v>
      </c>
      <c r="T70">
        <v>0</v>
      </c>
      <c r="U70">
        <v>0</v>
      </c>
      <c r="V70">
        <v>320</v>
      </c>
      <c r="W70">
        <v>6</v>
      </c>
      <c r="X70">
        <v>0</v>
      </c>
      <c r="Y70">
        <v>6</v>
      </c>
      <c r="Z70">
        <v>0</v>
      </c>
      <c r="AA70">
        <v>314</v>
      </c>
      <c r="AB70">
        <v>23</v>
      </c>
      <c r="AC70">
        <v>108</v>
      </c>
      <c r="AD70">
        <v>87</v>
      </c>
      <c r="AE70">
        <v>8</v>
      </c>
      <c r="AF70">
        <v>61</v>
      </c>
      <c r="AG70">
        <v>27</v>
      </c>
      <c r="AH70">
        <v>314</v>
      </c>
    </row>
    <row r="71" spans="1:34">
      <c r="A71" t="s">
        <v>548</v>
      </c>
      <c r="B71" t="s">
        <v>543</v>
      </c>
      <c r="C71" t="str">
        <f>"160105"</f>
        <v>160105</v>
      </c>
      <c r="D71" t="s">
        <v>65</v>
      </c>
      <c r="E71">
        <v>7</v>
      </c>
      <c r="F71">
        <v>492</v>
      </c>
      <c r="G71">
        <v>380</v>
      </c>
      <c r="H71">
        <v>137</v>
      </c>
      <c r="I71">
        <v>243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243</v>
      </c>
      <c r="T71">
        <v>0</v>
      </c>
      <c r="U71">
        <v>0</v>
      </c>
      <c r="V71">
        <v>243</v>
      </c>
      <c r="W71">
        <v>11</v>
      </c>
      <c r="X71">
        <v>2</v>
      </c>
      <c r="Y71">
        <v>9</v>
      </c>
      <c r="Z71">
        <v>0</v>
      </c>
      <c r="AA71">
        <v>232</v>
      </c>
      <c r="AB71">
        <v>13</v>
      </c>
      <c r="AC71">
        <v>98</v>
      </c>
      <c r="AD71">
        <v>27</v>
      </c>
      <c r="AE71">
        <v>2</v>
      </c>
      <c r="AF71">
        <v>66</v>
      </c>
      <c r="AG71">
        <v>26</v>
      </c>
      <c r="AH71">
        <v>232</v>
      </c>
    </row>
    <row r="72" spans="1:34">
      <c r="A72" t="s">
        <v>547</v>
      </c>
      <c r="B72" t="s">
        <v>543</v>
      </c>
      <c r="C72" t="str">
        <f>"160105"</f>
        <v>160105</v>
      </c>
      <c r="D72" t="s">
        <v>65</v>
      </c>
      <c r="E72">
        <v>8</v>
      </c>
      <c r="F72">
        <v>321</v>
      </c>
      <c r="G72">
        <v>250</v>
      </c>
      <c r="H72">
        <v>121</v>
      </c>
      <c r="I72">
        <v>129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129</v>
      </c>
      <c r="T72">
        <v>0</v>
      </c>
      <c r="U72">
        <v>0</v>
      </c>
      <c r="V72">
        <v>129</v>
      </c>
      <c r="W72">
        <v>8</v>
      </c>
      <c r="X72">
        <v>1</v>
      </c>
      <c r="Y72">
        <v>7</v>
      </c>
      <c r="Z72">
        <v>0</v>
      </c>
      <c r="AA72">
        <v>121</v>
      </c>
      <c r="AB72">
        <v>9</v>
      </c>
      <c r="AC72">
        <v>41</v>
      </c>
      <c r="AD72">
        <v>23</v>
      </c>
      <c r="AE72">
        <v>4</v>
      </c>
      <c r="AF72">
        <v>31</v>
      </c>
      <c r="AG72">
        <v>13</v>
      </c>
      <c r="AH72">
        <v>121</v>
      </c>
    </row>
    <row r="73" spans="1:34">
      <c r="A73" t="s">
        <v>546</v>
      </c>
      <c r="B73" t="s">
        <v>543</v>
      </c>
      <c r="C73" t="str">
        <f>"160105"</f>
        <v>160105</v>
      </c>
      <c r="D73" t="s">
        <v>486</v>
      </c>
      <c r="E73">
        <v>9</v>
      </c>
      <c r="F73">
        <v>458</v>
      </c>
      <c r="G73">
        <v>350</v>
      </c>
      <c r="H73">
        <v>131</v>
      </c>
      <c r="I73">
        <v>219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219</v>
      </c>
      <c r="T73">
        <v>0</v>
      </c>
      <c r="U73">
        <v>0</v>
      </c>
      <c r="V73">
        <v>219</v>
      </c>
      <c r="W73">
        <v>6</v>
      </c>
      <c r="X73">
        <v>4</v>
      </c>
      <c r="Y73">
        <v>2</v>
      </c>
      <c r="Z73">
        <v>0</v>
      </c>
      <c r="AA73">
        <v>213</v>
      </c>
      <c r="AB73">
        <v>25</v>
      </c>
      <c r="AC73">
        <v>85</v>
      </c>
      <c r="AD73">
        <v>33</v>
      </c>
      <c r="AE73">
        <v>3</v>
      </c>
      <c r="AF73">
        <v>49</v>
      </c>
      <c r="AG73">
        <v>18</v>
      </c>
      <c r="AH73">
        <v>213</v>
      </c>
    </row>
    <row r="74" spans="1:34">
      <c r="A74" t="s">
        <v>545</v>
      </c>
      <c r="B74" t="s">
        <v>543</v>
      </c>
      <c r="C74" t="str">
        <f>"160105"</f>
        <v>160105</v>
      </c>
      <c r="D74" t="s">
        <v>65</v>
      </c>
      <c r="E74">
        <v>10</v>
      </c>
      <c r="F74">
        <v>481</v>
      </c>
      <c r="G74">
        <v>370</v>
      </c>
      <c r="H74">
        <v>176</v>
      </c>
      <c r="I74">
        <v>194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194</v>
      </c>
      <c r="T74">
        <v>0</v>
      </c>
      <c r="U74">
        <v>0</v>
      </c>
      <c r="V74">
        <v>194</v>
      </c>
      <c r="W74">
        <v>5</v>
      </c>
      <c r="X74">
        <v>4</v>
      </c>
      <c r="Y74">
        <v>1</v>
      </c>
      <c r="Z74">
        <v>0</v>
      </c>
      <c r="AA74">
        <v>189</v>
      </c>
      <c r="AB74">
        <v>19</v>
      </c>
      <c r="AC74">
        <v>73</v>
      </c>
      <c r="AD74">
        <v>40</v>
      </c>
      <c r="AE74">
        <v>3</v>
      </c>
      <c r="AF74">
        <v>41</v>
      </c>
      <c r="AG74">
        <v>13</v>
      </c>
      <c r="AH74">
        <v>189</v>
      </c>
    </row>
    <row r="75" spans="1:34">
      <c r="A75" t="s">
        <v>544</v>
      </c>
      <c r="B75" t="s">
        <v>543</v>
      </c>
      <c r="C75" t="str">
        <f>"160105"</f>
        <v>160105</v>
      </c>
      <c r="D75" t="s">
        <v>65</v>
      </c>
      <c r="E75">
        <v>11</v>
      </c>
      <c r="F75">
        <v>448</v>
      </c>
      <c r="G75">
        <v>350</v>
      </c>
      <c r="H75">
        <v>177</v>
      </c>
      <c r="I75">
        <v>173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173</v>
      </c>
      <c r="T75">
        <v>0</v>
      </c>
      <c r="U75">
        <v>0</v>
      </c>
      <c r="V75">
        <v>173</v>
      </c>
      <c r="W75">
        <v>4</v>
      </c>
      <c r="X75">
        <v>2</v>
      </c>
      <c r="Y75">
        <v>2</v>
      </c>
      <c r="Z75">
        <v>0</v>
      </c>
      <c r="AA75">
        <v>169</v>
      </c>
      <c r="AB75">
        <v>12</v>
      </c>
      <c r="AC75">
        <v>70</v>
      </c>
      <c r="AD75">
        <v>35</v>
      </c>
      <c r="AE75">
        <v>2</v>
      </c>
      <c r="AF75">
        <v>38</v>
      </c>
      <c r="AG75">
        <v>12</v>
      </c>
      <c r="AH75">
        <v>169</v>
      </c>
    </row>
    <row r="76" spans="1:34">
      <c r="A76" t="s">
        <v>542</v>
      </c>
      <c r="B76" t="s">
        <v>531</v>
      </c>
      <c r="C76" t="str">
        <f>"160106"</f>
        <v>160106</v>
      </c>
      <c r="D76" t="s">
        <v>541</v>
      </c>
      <c r="E76">
        <v>1</v>
      </c>
      <c r="F76">
        <v>692</v>
      </c>
      <c r="G76">
        <v>530</v>
      </c>
      <c r="H76">
        <v>162</v>
      </c>
      <c r="I76">
        <v>368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368</v>
      </c>
      <c r="T76">
        <v>0</v>
      </c>
      <c r="U76">
        <v>0</v>
      </c>
      <c r="V76">
        <v>368</v>
      </c>
      <c r="W76">
        <v>2</v>
      </c>
      <c r="X76">
        <v>0</v>
      </c>
      <c r="Y76">
        <v>2</v>
      </c>
      <c r="Z76">
        <v>0</v>
      </c>
      <c r="AA76">
        <v>366</v>
      </c>
      <c r="AB76">
        <v>33</v>
      </c>
      <c r="AC76">
        <v>108</v>
      </c>
      <c r="AD76">
        <v>58</v>
      </c>
      <c r="AE76">
        <v>4</v>
      </c>
      <c r="AF76">
        <v>138</v>
      </c>
      <c r="AG76">
        <v>25</v>
      </c>
      <c r="AH76">
        <v>366</v>
      </c>
    </row>
    <row r="77" spans="1:34">
      <c r="A77" t="s">
        <v>540</v>
      </c>
      <c r="B77" t="s">
        <v>531</v>
      </c>
      <c r="C77" t="str">
        <f>"160106"</f>
        <v>160106</v>
      </c>
      <c r="D77" t="s">
        <v>539</v>
      </c>
      <c r="E77">
        <v>2</v>
      </c>
      <c r="F77">
        <v>729</v>
      </c>
      <c r="G77">
        <v>650</v>
      </c>
      <c r="H77">
        <v>324</v>
      </c>
      <c r="I77">
        <v>326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326</v>
      </c>
      <c r="T77">
        <v>0</v>
      </c>
      <c r="U77">
        <v>0</v>
      </c>
      <c r="V77">
        <v>326</v>
      </c>
      <c r="W77">
        <v>11</v>
      </c>
      <c r="X77">
        <v>1</v>
      </c>
      <c r="Y77">
        <v>6</v>
      </c>
      <c r="Z77">
        <v>0</v>
      </c>
      <c r="AA77">
        <v>315</v>
      </c>
      <c r="AB77">
        <v>22</v>
      </c>
      <c r="AC77">
        <v>131</v>
      </c>
      <c r="AD77">
        <v>33</v>
      </c>
      <c r="AE77">
        <v>4</v>
      </c>
      <c r="AF77">
        <v>110</v>
      </c>
      <c r="AG77">
        <v>15</v>
      </c>
      <c r="AH77">
        <v>315</v>
      </c>
    </row>
    <row r="78" spans="1:34">
      <c r="A78" t="s">
        <v>538</v>
      </c>
      <c r="B78" t="s">
        <v>531</v>
      </c>
      <c r="C78" t="str">
        <f>"160106"</f>
        <v>160106</v>
      </c>
      <c r="D78" t="s">
        <v>537</v>
      </c>
      <c r="E78">
        <v>3</v>
      </c>
      <c r="F78">
        <v>844</v>
      </c>
      <c r="G78">
        <v>650</v>
      </c>
      <c r="H78">
        <v>243</v>
      </c>
      <c r="I78">
        <v>407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407</v>
      </c>
      <c r="T78">
        <v>0</v>
      </c>
      <c r="U78">
        <v>0</v>
      </c>
      <c r="V78">
        <v>407</v>
      </c>
      <c r="W78">
        <v>14</v>
      </c>
      <c r="X78">
        <v>0</v>
      </c>
      <c r="Y78">
        <v>7</v>
      </c>
      <c r="Z78">
        <v>0</v>
      </c>
      <c r="AA78">
        <v>393</v>
      </c>
      <c r="AB78">
        <v>48</v>
      </c>
      <c r="AC78">
        <v>146</v>
      </c>
      <c r="AD78">
        <v>71</v>
      </c>
      <c r="AE78">
        <v>6</v>
      </c>
      <c r="AF78">
        <v>91</v>
      </c>
      <c r="AG78">
        <v>31</v>
      </c>
      <c r="AH78">
        <v>393</v>
      </c>
    </row>
    <row r="79" spans="1:34">
      <c r="A79" t="s">
        <v>536</v>
      </c>
      <c r="B79" t="s">
        <v>531</v>
      </c>
      <c r="C79" t="str">
        <f>"160106"</f>
        <v>160106</v>
      </c>
      <c r="D79" t="s">
        <v>535</v>
      </c>
      <c r="E79">
        <v>4</v>
      </c>
      <c r="F79">
        <v>470</v>
      </c>
      <c r="G79">
        <v>360</v>
      </c>
      <c r="H79">
        <v>144</v>
      </c>
      <c r="I79">
        <v>216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216</v>
      </c>
      <c r="T79">
        <v>0</v>
      </c>
      <c r="U79">
        <v>0</v>
      </c>
      <c r="V79">
        <v>216</v>
      </c>
      <c r="W79">
        <v>3</v>
      </c>
      <c r="X79">
        <v>0</v>
      </c>
      <c r="Y79">
        <v>3</v>
      </c>
      <c r="Z79">
        <v>0</v>
      </c>
      <c r="AA79">
        <v>213</v>
      </c>
      <c r="AB79">
        <v>10</v>
      </c>
      <c r="AC79">
        <v>77</v>
      </c>
      <c r="AD79">
        <v>24</v>
      </c>
      <c r="AE79">
        <v>3</v>
      </c>
      <c r="AF79">
        <v>84</v>
      </c>
      <c r="AG79">
        <v>15</v>
      </c>
      <c r="AH79">
        <v>213</v>
      </c>
    </row>
    <row r="80" spans="1:34">
      <c r="A80" t="s">
        <v>534</v>
      </c>
      <c r="B80" t="s">
        <v>531</v>
      </c>
      <c r="C80" t="str">
        <f>"160106"</f>
        <v>160106</v>
      </c>
      <c r="D80" t="s">
        <v>533</v>
      </c>
      <c r="E80">
        <v>5</v>
      </c>
      <c r="F80">
        <v>643</v>
      </c>
      <c r="G80">
        <v>500</v>
      </c>
      <c r="H80">
        <v>158</v>
      </c>
      <c r="I80">
        <v>342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342</v>
      </c>
      <c r="T80">
        <v>0</v>
      </c>
      <c r="U80">
        <v>0</v>
      </c>
      <c r="V80">
        <v>342</v>
      </c>
      <c r="W80">
        <v>6</v>
      </c>
      <c r="X80">
        <v>1</v>
      </c>
      <c r="Y80">
        <v>3</v>
      </c>
      <c r="Z80">
        <v>0</v>
      </c>
      <c r="AA80">
        <v>336</v>
      </c>
      <c r="AB80">
        <v>24</v>
      </c>
      <c r="AC80">
        <v>113</v>
      </c>
      <c r="AD80">
        <v>42</v>
      </c>
      <c r="AE80">
        <v>4</v>
      </c>
      <c r="AF80">
        <v>125</v>
      </c>
      <c r="AG80">
        <v>28</v>
      </c>
      <c r="AH80">
        <v>336</v>
      </c>
    </row>
    <row r="81" spans="1:34">
      <c r="A81" t="s">
        <v>532</v>
      </c>
      <c r="B81" t="s">
        <v>531</v>
      </c>
      <c r="C81" t="str">
        <f>"160106"</f>
        <v>160106</v>
      </c>
      <c r="D81" t="s">
        <v>530</v>
      </c>
      <c r="E81">
        <v>6</v>
      </c>
      <c r="F81">
        <v>611</v>
      </c>
      <c r="G81">
        <v>470</v>
      </c>
      <c r="H81">
        <v>208</v>
      </c>
      <c r="I81">
        <v>262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262</v>
      </c>
      <c r="T81">
        <v>0</v>
      </c>
      <c r="U81">
        <v>0</v>
      </c>
      <c r="V81">
        <v>262</v>
      </c>
      <c r="W81">
        <v>8</v>
      </c>
      <c r="X81">
        <v>5</v>
      </c>
      <c r="Y81">
        <v>3</v>
      </c>
      <c r="Z81">
        <v>0</v>
      </c>
      <c r="AA81">
        <v>254</v>
      </c>
      <c r="AB81">
        <v>24</v>
      </c>
      <c r="AC81">
        <v>92</v>
      </c>
      <c r="AD81">
        <v>29</v>
      </c>
      <c r="AE81">
        <v>1</v>
      </c>
      <c r="AF81">
        <v>80</v>
      </c>
      <c r="AG81">
        <v>28</v>
      </c>
      <c r="AH81">
        <v>254</v>
      </c>
    </row>
    <row r="82" spans="1:34">
      <c r="A82" t="s">
        <v>529</v>
      </c>
      <c r="B82" t="s">
        <v>518</v>
      </c>
      <c r="C82" t="str">
        <f>"160401"</f>
        <v>160401</v>
      </c>
      <c r="D82" t="s">
        <v>528</v>
      </c>
      <c r="E82">
        <v>1</v>
      </c>
      <c r="F82">
        <v>1215</v>
      </c>
      <c r="G82">
        <v>940</v>
      </c>
      <c r="H82">
        <v>429</v>
      </c>
      <c r="I82">
        <v>511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511</v>
      </c>
      <c r="T82">
        <v>0</v>
      </c>
      <c r="U82">
        <v>0</v>
      </c>
      <c r="V82">
        <v>511</v>
      </c>
      <c r="W82">
        <v>12</v>
      </c>
      <c r="X82">
        <v>2</v>
      </c>
      <c r="Y82">
        <v>10</v>
      </c>
      <c r="Z82">
        <v>0</v>
      </c>
      <c r="AA82">
        <v>499</v>
      </c>
      <c r="AB82">
        <v>99</v>
      </c>
      <c r="AC82">
        <v>129</v>
      </c>
      <c r="AD82">
        <v>99</v>
      </c>
      <c r="AE82">
        <v>11</v>
      </c>
      <c r="AF82">
        <v>77</v>
      </c>
      <c r="AG82">
        <v>84</v>
      </c>
      <c r="AH82">
        <v>499</v>
      </c>
    </row>
    <row r="83" spans="1:34">
      <c r="A83" t="s">
        <v>527</v>
      </c>
      <c r="B83" t="s">
        <v>518</v>
      </c>
      <c r="C83" t="str">
        <f>"160401"</f>
        <v>160401</v>
      </c>
      <c r="D83" t="s">
        <v>514</v>
      </c>
      <c r="E83">
        <v>2</v>
      </c>
      <c r="F83">
        <v>664</v>
      </c>
      <c r="G83">
        <v>511</v>
      </c>
      <c r="H83">
        <v>233</v>
      </c>
      <c r="I83">
        <v>278</v>
      </c>
      <c r="J83">
        <v>2</v>
      </c>
      <c r="K83">
        <v>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278</v>
      </c>
      <c r="T83">
        <v>0</v>
      </c>
      <c r="U83">
        <v>0</v>
      </c>
      <c r="V83">
        <v>278</v>
      </c>
      <c r="W83">
        <v>13</v>
      </c>
      <c r="X83">
        <v>0</v>
      </c>
      <c r="Y83">
        <v>13</v>
      </c>
      <c r="Z83">
        <v>0</v>
      </c>
      <c r="AA83">
        <v>265</v>
      </c>
      <c r="AB83">
        <v>56</v>
      </c>
      <c r="AC83">
        <v>78</v>
      </c>
      <c r="AD83">
        <v>65</v>
      </c>
      <c r="AE83">
        <v>1</v>
      </c>
      <c r="AF83">
        <v>34</v>
      </c>
      <c r="AG83">
        <v>31</v>
      </c>
      <c r="AH83">
        <v>265</v>
      </c>
    </row>
    <row r="84" spans="1:34">
      <c r="A84" t="s">
        <v>526</v>
      </c>
      <c r="B84" t="s">
        <v>518</v>
      </c>
      <c r="C84" t="str">
        <f>"160401"</f>
        <v>160401</v>
      </c>
      <c r="D84" t="s">
        <v>486</v>
      </c>
      <c r="E84">
        <v>3</v>
      </c>
      <c r="F84">
        <v>1568</v>
      </c>
      <c r="G84">
        <v>1200</v>
      </c>
      <c r="H84">
        <v>479</v>
      </c>
      <c r="I84">
        <v>721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721</v>
      </c>
      <c r="T84">
        <v>0</v>
      </c>
      <c r="U84">
        <v>0</v>
      </c>
      <c r="V84">
        <v>721</v>
      </c>
      <c r="W84">
        <v>20</v>
      </c>
      <c r="X84">
        <v>3</v>
      </c>
      <c r="Y84">
        <v>17</v>
      </c>
      <c r="Z84">
        <v>0</v>
      </c>
      <c r="AA84">
        <v>701</v>
      </c>
      <c r="AB84">
        <v>106</v>
      </c>
      <c r="AC84">
        <v>221</v>
      </c>
      <c r="AD84">
        <v>124</v>
      </c>
      <c r="AE84">
        <v>18</v>
      </c>
      <c r="AF84">
        <v>93</v>
      </c>
      <c r="AG84">
        <v>139</v>
      </c>
      <c r="AH84">
        <v>701</v>
      </c>
    </row>
    <row r="85" spans="1:34">
      <c r="A85" t="s">
        <v>525</v>
      </c>
      <c r="B85" t="s">
        <v>518</v>
      </c>
      <c r="C85" t="str">
        <f>"160401"</f>
        <v>160401</v>
      </c>
      <c r="D85" t="s">
        <v>65</v>
      </c>
      <c r="E85">
        <v>4</v>
      </c>
      <c r="F85">
        <v>480</v>
      </c>
      <c r="G85">
        <v>370</v>
      </c>
      <c r="H85">
        <v>177</v>
      </c>
      <c r="I85">
        <v>193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193</v>
      </c>
      <c r="T85">
        <v>0</v>
      </c>
      <c r="U85">
        <v>0</v>
      </c>
      <c r="V85">
        <v>193</v>
      </c>
      <c r="W85">
        <v>10</v>
      </c>
      <c r="X85">
        <v>0</v>
      </c>
      <c r="Y85">
        <v>10</v>
      </c>
      <c r="Z85">
        <v>0</v>
      </c>
      <c r="AA85">
        <v>183</v>
      </c>
      <c r="AB85">
        <v>71</v>
      </c>
      <c r="AC85">
        <v>47</v>
      </c>
      <c r="AD85">
        <v>20</v>
      </c>
      <c r="AE85">
        <v>6</v>
      </c>
      <c r="AF85">
        <v>21</v>
      </c>
      <c r="AG85">
        <v>18</v>
      </c>
      <c r="AH85">
        <v>183</v>
      </c>
    </row>
    <row r="86" spans="1:34">
      <c r="A86" t="s">
        <v>524</v>
      </c>
      <c r="B86" t="s">
        <v>518</v>
      </c>
      <c r="C86" t="str">
        <f>"160401"</f>
        <v>160401</v>
      </c>
      <c r="D86" t="s">
        <v>523</v>
      </c>
      <c r="E86">
        <v>5</v>
      </c>
      <c r="F86">
        <v>522</v>
      </c>
      <c r="G86">
        <v>400</v>
      </c>
      <c r="H86">
        <v>265</v>
      </c>
      <c r="I86">
        <v>135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135</v>
      </c>
      <c r="T86">
        <v>0</v>
      </c>
      <c r="U86">
        <v>0</v>
      </c>
      <c r="V86">
        <v>135</v>
      </c>
      <c r="W86">
        <v>4</v>
      </c>
      <c r="X86">
        <v>1</v>
      </c>
      <c r="Y86">
        <v>3</v>
      </c>
      <c r="Z86">
        <v>0</v>
      </c>
      <c r="AA86">
        <v>131</v>
      </c>
      <c r="AB86">
        <v>30</v>
      </c>
      <c r="AC86">
        <v>50</v>
      </c>
      <c r="AD86">
        <v>15</v>
      </c>
      <c r="AE86">
        <v>3</v>
      </c>
      <c r="AF86">
        <v>14</v>
      </c>
      <c r="AG86">
        <v>19</v>
      </c>
      <c r="AH86">
        <v>131</v>
      </c>
    </row>
    <row r="87" spans="1:34">
      <c r="A87" t="s">
        <v>522</v>
      </c>
      <c r="B87" t="s">
        <v>518</v>
      </c>
      <c r="C87" t="str">
        <f>"160401"</f>
        <v>160401</v>
      </c>
      <c r="D87" t="s">
        <v>486</v>
      </c>
      <c r="E87">
        <v>6</v>
      </c>
      <c r="F87">
        <v>550</v>
      </c>
      <c r="G87">
        <v>420</v>
      </c>
      <c r="H87">
        <v>252</v>
      </c>
      <c r="I87">
        <v>168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168</v>
      </c>
      <c r="T87">
        <v>0</v>
      </c>
      <c r="U87">
        <v>0</v>
      </c>
      <c r="V87">
        <v>168</v>
      </c>
      <c r="W87">
        <v>6</v>
      </c>
      <c r="X87">
        <v>0</v>
      </c>
      <c r="Y87">
        <v>6</v>
      </c>
      <c r="Z87">
        <v>0</v>
      </c>
      <c r="AA87">
        <v>162</v>
      </c>
      <c r="AB87">
        <v>45</v>
      </c>
      <c r="AC87">
        <v>55</v>
      </c>
      <c r="AD87">
        <v>21</v>
      </c>
      <c r="AE87">
        <v>5</v>
      </c>
      <c r="AF87">
        <v>15</v>
      </c>
      <c r="AG87">
        <v>21</v>
      </c>
      <c r="AH87">
        <v>162</v>
      </c>
    </row>
    <row r="88" spans="1:34">
      <c r="A88" t="s">
        <v>521</v>
      </c>
      <c r="B88" t="s">
        <v>518</v>
      </c>
      <c r="C88" t="str">
        <f>"160401"</f>
        <v>160401</v>
      </c>
      <c r="D88" t="s">
        <v>486</v>
      </c>
      <c r="E88">
        <v>7</v>
      </c>
      <c r="F88">
        <v>717</v>
      </c>
      <c r="G88">
        <v>550</v>
      </c>
      <c r="H88">
        <v>276</v>
      </c>
      <c r="I88">
        <v>274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274</v>
      </c>
      <c r="T88">
        <v>0</v>
      </c>
      <c r="U88">
        <v>0</v>
      </c>
      <c r="V88">
        <v>274</v>
      </c>
      <c r="W88">
        <v>9</v>
      </c>
      <c r="X88">
        <v>0</v>
      </c>
      <c r="Y88">
        <v>9</v>
      </c>
      <c r="Z88">
        <v>0</v>
      </c>
      <c r="AA88">
        <v>265</v>
      </c>
      <c r="AB88">
        <v>79</v>
      </c>
      <c r="AC88">
        <v>75</v>
      </c>
      <c r="AD88">
        <v>48</v>
      </c>
      <c r="AE88">
        <v>4</v>
      </c>
      <c r="AF88">
        <v>18</v>
      </c>
      <c r="AG88">
        <v>41</v>
      </c>
      <c r="AH88">
        <v>265</v>
      </c>
    </row>
    <row r="89" spans="1:34">
      <c r="A89" t="s">
        <v>520</v>
      </c>
      <c r="B89" t="s">
        <v>518</v>
      </c>
      <c r="C89" t="str">
        <f>"160401"</f>
        <v>160401</v>
      </c>
      <c r="D89" t="s">
        <v>65</v>
      </c>
      <c r="E89">
        <v>8</v>
      </c>
      <c r="F89">
        <v>935</v>
      </c>
      <c r="G89">
        <v>720</v>
      </c>
      <c r="H89">
        <v>354</v>
      </c>
      <c r="I89">
        <v>366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366</v>
      </c>
      <c r="T89">
        <v>0</v>
      </c>
      <c r="U89">
        <v>0</v>
      </c>
      <c r="V89">
        <v>366</v>
      </c>
      <c r="W89">
        <v>17</v>
      </c>
      <c r="X89">
        <v>4</v>
      </c>
      <c r="Y89">
        <v>9</v>
      </c>
      <c r="Z89">
        <v>0</v>
      </c>
      <c r="AA89">
        <v>349</v>
      </c>
      <c r="AB89">
        <v>95</v>
      </c>
      <c r="AC89">
        <v>96</v>
      </c>
      <c r="AD89">
        <v>49</v>
      </c>
      <c r="AE89">
        <v>9</v>
      </c>
      <c r="AF89">
        <v>48</v>
      </c>
      <c r="AG89">
        <v>52</v>
      </c>
      <c r="AH89">
        <v>349</v>
      </c>
    </row>
    <row r="90" spans="1:34">
      <c r="A90" t="s">
        <v>519</v>
      </c>
      <c r="B90" t="s">
        <v>518</v>
      </c>
      <c r="C90" t="str">
        <f>"160401"</f>
        <v>160401</v>
      </c>
      <c r="D90" t="s">
        <v>486</v>
      </c>
      <c r="E90">
        <v>9</v>
      </c>
      <c r="F90">
        <v>865</v>
      </c>
      <c r="G90">
        <v>650</v>
      </c>
      <c r="H90">
        <v>349</v>
      </c>
      <c r="I90">
        <v>301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301</v>
      </c>
      <c r="T90">
        <v>0</v>
      </c>
      <c r="U90">
        <v>0</v>
      </c>
      <c r="V90">
        <v>301</v>
      </c>
      <c r="W90">
        <v>9</v>
      </c>
      <c r="X90">
        <v>1</v>
      </c>
      <c r="Y90">
        <v>8</v>
      </c>
      <c r="Z90">
        <v>0</v>
      </c>
      <c r="AA90">
        <v>292</v>
      </c>
      <c r="AB90">
        <v>50</v>
      </c>
      <c r="AC90">
        <v>90</v>
      </c>
      <c r="AD90">
        <v>48</v>
      </c>
      <c r="AE90">
        <v>7</v>
      </c>
      <c r="AF90">
        <v>41</v>
      </c>
      <c r="AG90">
        <v>56</v>
      </c>
      <c r="AH90">
        <v>292</v>
      </c>
    </row>
    <row r="91" spans="1:34">
      <c r="A91" t="s">
        <v>517</v>
      </c>
      <c r="B91" t="s">
        <v>473</v>
      </c>
      <c r="C91" t="str">
        <f>"160402"</f>
        <v>160402</v>
      </c>
      <c r="D91" t="s">
        <v>516</v>
      </c>
      <c r="E91">
        <v>1</v>
      </c>
      <c r="F91">
        <v>930</v>
      </c>
      <c r="G91">
        <v>790</v>
      </c>
      <c r="H91">
        <v>424</v>
      </c>
      <c r="I91">
        <v>366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366</v>
      </c>
      <c r="T91">
        <v>0</v>
      </c>
      <c r="U91">
        <v>0</v>
      </c>
      <c r="V91">
        <v>366</v>
      </c>
      <c r="W91">
        <v>8</v>
      </c>
      <c r="X91">
        <v>0</v>
      </c>
      <c r="Y91">
        <v>8</v>
      </c>
      <c r="Z91">
        <v>0</v>
      </c>
      <c r="AA91">
        <v>358</v>
      </c>
      <c r="AB91">
        <v>34</v>
      </c>
      <c r="AC91">
        <v>97</v>
      </c>
      <c r="AD91">
        <v>70</v>
      </c>
      <c r="AE91">
        <v>9</v>
      </c>
      <c r="AF91">
        <v>63</v>
      </c>
      <c r="AG91">
        <v>85</v>
      </c>
      <c r="AH91">
        <v>358</v>
      </c>
    </row>
    <row r="92" spans="1:34">
      <c r="A92" t="s">
        <v>515</v>
      </c>
      <c r="B92" t="s">
        <v>473</v>
      </c>
      <c r="C92" t="str">
        <f>"160402"</f>
        <v>160402</v>
      </c>
      <c r="D92" t="s">
        <v>514</v>
      </c>
      <c r="E92">
        <v>2</v>
      </c>
      <c r="F92">
        <v>1464</v>
      </c>
      <c r="G92">
        <v>1130</v>
      </c>
      <c r="H92">
        <v>605</v>
      </c>
      <c r="I92">
        <v>525</v>
      </c>
      <c r="J92">
        <v>0</v>
      </c>
      <c r="K92">
        <v>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525</v>
      </c>
      <c r="T92">
        <v>0</v>
      </c>
      <c r="U92">
        <v>0</v>
      </c>
      <c r="V92">
        <v>525</v>
      </c>
      <c r="W92">
        <v>14</v>
      </c>
      <c r="X92">
        <v>6</v>
      </c>
      <c r="Y92">
        <v>8</v>
      </c>
      <c r="Z92">
        <v>0</v>
      </c>
      <c r="AA92">
        <v>511</v>
      </c>
      <c r="AB92">
        <v>44</v>
      </c>
      <c r="AC92">
        <v>146</v>
      </c>
      <c r="AD92">
        <v>100</v>
      </c>
      <c r="AE92">
        <v>12</v>
      </c>
      <c r="AF92">
        <v>94</v>
      </c>
      <c r="AG92">
        <v>115</v>
      </c>
      <c r="AH92">
        <v>511</v>
      </c>
    </row>
    <row r="93" spans="1:34">
      <c r="A93" t="s">
        <v>513</v>
      </c>
      <c r="B93" t="s">
        <v>473</v>
      </c>
      <c r="C93" t="str">
        <f>"160402"</f>
        <v>160402</v>
      </c>
      <c r="D93" t="s">
        <v>512</v>
      </c>
      <c r="E93">
        <v>3</v>
      </c>
      <c r="F93">
        <v>1851</v>
      </c>
      <c r="G93">
        <v>1410</v>
      </c>
      <c r="H93">
        <v>461</v>
      </c>
      <c r="I93">
        <v>949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949</v>
      </c>
      <c r="T93">
        <v>0</v>
      </c>
      <c r="U93">
        <v>0</v>
      </c>
      <c r="V93">
        <v>949</v>
      </c>
      <c r="W93">
        <v>13</v>
      </c>
      <c r="X93">
        <v>6</v>
      </c>
      <c r="Y93">
        <v>7</v>
      </c>
      <c r="Z93">
        <v>0</v>
      </c>
      <c r="AA93">
        <v>936</v>
      </c>
      <c r="AB93">
        <v>70</v>
      </c>
      <c r="AC93">
        <v>325</v>
      </c>
      <c r="AD93">
        <v>169</v>
      </c>
      <c r="AE93">
        <v>13</v>
      </c>
      <c r="AF93">
        <v>142</v>
      </c>
      <c r="AG93">
        <v>217</v>
      </c>
      <c r="AH93">
        <v>936</v>
      </c>
    </row>
    <row r="94" spans="1:34">
      <c r="A94" t="s">
        <v>511</v>
      </c>
      <c r="B94" t="s">
        <v>473</v>
      </c>
      <c r="C94" t="str">
        <f>"160402"</f>
        <v>160402</v>
      </c>
      <c r="D94" t="s">
        <v>510</v>
      </c>
      <c r="E94">
        <v>4</v>
      </c>
      <c r="F94">
        <v>1013</v>
      </c>
      <c r="G94">
        <v>780</v>
      </c>
      <c r="H94">
        <v>355</v>
      </c>
      <c r="I94">
        <v>425</v>
      </c>
      <c r="J94">
        <v>1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425</v>
      </c>
      <c r="T94">
        <v>0</v>
      </c>
      <c r="U94">
        <v>0</v>
      </c>
      <c r="V94">
        <v>425</v>
      </c>
      <c r="W94">
        <v>11</v>
      </c>
      <c r="X94">
        <v>2</v>
      </c>
      <c r="Y94">
        <v>9</v>
      </c>
      <c r="Z94">
        <v>0</v>
      </c>
      <c r="AA94">
        <v>414</v>
      </c>
      <c r="AB94">
        <v>40</v>
      </c>
      <c r="AC94">
        <v>104</v>
      </c>
      <c r="AD94">
        <v>102</v>
      </c>
      <c r="AE94">
        <v>6</v>
      </c>
      <c r="AF94">
        <v>54</v>
      </c>
      <c r="AG94">
        <v>108</v>
      </c>
      <c r="AH94">
        <v>414</v>
      </c>
    </row>
    <row r="95" spans="1:34">
      <c r="A95" t="s">
        <v>509</v>
      </c>
      <c r="B95" t="s">
        <v>473</v>
      </c>
      <c r="C95" t="str">
        <f>"160402"</f>
        <v>160402</v>
      </c>
      <c r="D95" t="s">
        <v>508</v>
      </c>
      <c r="E95">
        <v>5</v>
      </c>
      <c r="F95">
        <v>1681</v>
      </c>
      <c r="G95">
        <v>1290</v>
      </c>
      <c r="H95">
        <v>469</v>
      </c>
      <c r="I95">
        <v>821</v>
      </c>
      <c r="J95">
        <v>1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820</v>
      </c>
      <c r="T95">
        <v>0</v>
      </c>
      <c r="U95">
        <v>0</v>
      </c>
      <c r="V95">
        <v>820</v>
      </c>
      <c r="W95">
        <v>15</v>
      </c>
      <c r="X95">
        <v>2</v>
      </c>
      <c r="Y95">
        <v>7</v>
      </c>
      <c r="Z95">
        <v>0</v>
      </c>
      <c r="AA95">
        <v>805</v>
      </c>
      <c r="AB95">
        <v>61</v>
      </c>
      <c r="AC95">
        <v>228</v>
      </c>
      <c r="AD95">
        <v>189</v>
      </c>
      <c r="AE95">
        <v>18</v>
      </c>
      <c r="AF95">
        <v>105</v>
      </c>
      <c r="AG95">
        <v>204</v>
      </c>
      <c r="AH95">
        <v>805</v>
      </c>
    </row>
    <row r="96" spans="1:34">
      <c r="A96" t="s">
        <v>507</v>
      </c>
      <c r="B96" t="s">
        <v>473</v>
      </c>
      <c r="C96" t="str">
        <f>"160402"</f>
        <v>160402</v>
      </c>
      <c r="D96" t="s">
        <v>479</v>
      </c>
      <c r="E96">
        <v>6</v>
      </c>
      <c r="F96">
        <v>1400</v>
      </c>
      <c r="G96">
        <v>1080</v>
      </c>
      <c r="H96">
        <v>357</v>
      </c>
      <c r="I96">
        <v>723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723</v>
      </c>
      <c r="T96">
        <v>0</v>
      </c>
      <c r="U96">
        <v>0</v>
      </c>
      <c r="V96">
        <v>723</v>
      </c>
      <c r="W96">
        <v>11</v>
      </c>
      <c r="X96">
        <v>2</v>
      </c>
      <c r="Y96">
        <v>5</v>
      </c>
      <c r="Z96">
        <v>0</v>
      </c>
      <c r="AA96">
        <v>712</v>
      </c>
      <c r="AB96">
        <v>70</v>
      </c>
      <c r="AC96">
        <v>201</v>
      </c>
      <c r="AD96">
        <v>157</v>
      </c>
      <c r="AE96">
        <v>8</v>
      </c>
      <c r="AF96">
        <v>93</v>
      </c>
      <c r="AG96">
        <v>183</v>
      </c>
      <c r="AH96">
        <v>712</v>
      </c>
    </row>
    <row r="97" spans="1:34">
      <c r="A97" t="s">
        <v>506</v>
      </c>
      <c r="B97" t="s">
        <v>473</v>
      </c>
      <c r="C97" t="str">
        <f>"160402"</f>
        <v>160402</v>
      </c>
      <c r="D97" t="s">
        <v>505</v>
      </c>
      <c r="E97">
        <v>7</v>
      </c>
      <c r="F97">
        <v>1788</v>
      </c>
      <c r="G97">
        <v>1390</v>
      </c>
      <c r="H97">
        <v>441</v>
      </c>
      <c r="I97">
        <v>949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949</v>
      </c>
      <c r="T97">
        <v>0</v>
      </c>
      <c r="U97">
        <v>0</v>
      </c>
      <c r="V97">
        <v>949</v>
      </c>
      <c r="W97">
        <v>15</v>
      </c>
      <c r="X97">
        <v>2</v>
      </c>
      <c r="Y97">
        <v>13</v>
      </c>
      <c r="Z97">
        <v>0</v>
      </c>
      <c r="AA97">
        <v>934</v>
      </c>
      <c r="AB97">
        <v>114</v>
      </c>
      <c r="AC97">
        <v>244</v>
      </c>
      <c r="AD97">
        <v>243</v>
      </c>
      <c r="AE97">
        <v>17</v>
      </c>
      <c r="AF97">
        <v>101</v>
      </c>
      <c r="AG97">
        <v>215</v>
      </c>
      <c r="AH97">
        <v>934</v>
      </c>
    </row>
    <row r="98" spans="1:34">
      <c r="A98" t="s">
        <v>504</v>
      </c>
      <c r="B98" t="s">
        <v>473</v>
      </c>
      <c r="C98" t="str">
        <f>"160402"</f>
        <v>160402</v>
      </c>
      <c r="D98" t="s">
        <v>502</v>
      </c>
      <c r="E98">
        <v>8</v>
      </c>
      <c r="F98">
        <v>1786</v>
      </c>
      <c r="G98">
        <v>1380</v>
      </c>
      <c r="H98">
        <v>468</v>
      </c>
      <c r="I98">
        <v>912</v>
      </c>
      <c r="J98">
        <v>1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912</v>
      </c>
      <c r="T98">
        <v>0</v>
      </c>
      <c r="U98">
        <v>0</v>
      </c>
      <c r="V98">
        <v>912</v>
      </c>
      <c r="W98">
        <v>15</v>
      </c>
      <c r="X98">
        <v>1</v>
      </c>
      <c r="Y98">
        <v>14</v>
      </c>
      <c r="Z98">
        <v>0</v>
      </c>
      <c r="AA98">
        <v>897</v>
      </c>
      <c r="AB98">
        <v>69</v>
      </c>
      <c r="AC98">
        <v>238</v>
      </c>
      <c r="AD98">
        <v>223</v>
      </c>
      <c r="AE98">
        <v>11</v>
      </c>
      <c r="AF98">
        <v>97</v>
      </c>
      <c r="AG98">
        <v>259</v>
      </c>
      <c r="AH98">
        <v>897</v>
      </c>
    </row>
    <row r="99" spans="1:34">
      <c r="A99" t="s">
        <v>503</v>
      </c>
      <c r="B99" t="s">
        <v>473</v>
      </c>
      <c r="C99" t="str">
        <f>"160402"</f>
        <v>160402</v>
      </c>
      <c r="D99" t="s">
        <v>502</v>
      </c>
      <c r="E99">
        <v>9</v>
      </c>
      <c r="F99">
        <v>2279</v>
      </c>
      <c r="G99">
        <v>1750</v>
      </c>
      <c r="H99">
        <v>536</v>
      </c>
      <c r="I99">
        <v>1214</v>
      </c>
      <c r="J99">
        <v>0</v>
      </c>
      <c r="K99">
        <v>4</v>
      </c>
      <c r="L99">
        <v>4</v>
      </c>
      <c r="M99">
        <v>3</v>
      </c>
      <c r="N99">
        <v>0</v>
      </c>
      <c r="O99">
        <v>0</v>
      </c>
      <c r="P99">
        <v>0</v>
      </c>
      <c r="Q99">
        <v>0</v>
      </c>
      <c r="R99">
        <v>3</v>
      </c>
      <c r="S99">
        <v>1217</v>
      </c>
      <c r="T99">
        <v>3</v>
      </c>
      <c r="U99">
        <v>0</v>
      </c>
      <c r="V99">
        <v>1217</v>
      </c>
      <c r="W99">
        <v>16</v>
      </c>
      <c r="X99">
        <v>2</v>
      </c>
      <c r="Y99">
        <v>14</v>
      </c>
      <c r="Z99">
        <v>0</v>
      </c>
      <c r="AA99">
        <v>1201</v>
      </c>
      <c r="AB99">
        <v>134</v>
      </c>
      <c r="AC99">
        <v>304</v>
      </c>
      <c r="AD99">
        <v>256</v>
      </c>
      <c r="AE99">
        <v>25</v>
      </c>
      <c r="AF99">
        <v>133</v>
      </c>
      <c r="AG99">
        <v>349</v>
      </c>
      <c r="AH99">
        <v>1201</v>
      </c>
    </row>
    <row r="100" spans="1:34">
      <c r="A100" t="s">
        <v>501</v>
      </c>
      <c r="B100" t="s">
        <v>473</v>
      </c>
      <c r="C100" t="str">
        <f>"160402"</f>
        <v>160402</v>
      </c>
      <c r="D100" t="s">
        <v>500</v>
      </c>
      <c r="E100">
        <v>10</v>
      </c>
      <c r="F100">
        <v>1732</v>
      </c>
      <c r="G100">
        <v>1330</v>
      </c>
      <c r="H100">
        <v>503</v>
      </c>
      <c r="I100">
        <v>827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827</v>
      </c>
      <c r="T100">
        <v>0</v>
      </c>
      <c r="U100">
        <v>0</v>
      </c>
      <c r="V100">
        <v>827</v>
      </c>
      <c r="W100">
        <v>17</v>
      </c>
      <c r="X100">
        <v>3</v>
      </c>
      <c r="Y100">
        <v>14</v>
      </c>
      <c r="Z100">
        <v>0</v>
      </c>
      <c r="AA100">
        <v>810</v>
      </c>
      <c r="AB100">
        <v>111</v>
      </c>
      <c r="AC100">
        <v>215</v>
      </c>
      <c r="AD100">
        <v>185</v>
      </c>
      <c r="AE100">
        <v>14</v>
      </c>
      <c r="AF100">
        <v>90</v>
      </c>
      <c r="AG100">
        <v>195</v>
      </c>
      <c r="AH100">
        <v>810</v>
      </c>
    </row>
    <row r="101" spans="1:34">
      <c r="A101" t="s">
        <v>499</v>
      </c>
      <c r="B101" t="s">
        <v>473</v>
      </c>
      <c r="C101" t="str">
        <f>"160402"</f>
        <v>160402</v>
      </c>
      <c r="D101" t="s">
        <v>498</v>
      </c>
      <c r="E101">
        <v>11</v>
      </c>
      <c r="F101">
        <v>2147</v>
      </c>
      <c r="G101">
        <v>1650</v>
      </c>
      <c r="H101">
        <v>666</v>
      </c>
      <c r="I101">
        <v>984</v>
      </c>
      <c r="J101">
        <v>2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984</v>
      </c>
      <c r="T101">
        <v>0</v>
      </c>
      <c r="U101">
        <v>0</v>
      </c>
      <c r="V101">
        <v>984</v>
      </c>
      <c r="W101">
        <v>19</v>
      </c>
      <c r="X101">
        <v>5</v>
      </c>
      <c r="Y101">
        <v>14</v>
      </c>
      <c r="Z101">
        <v>0</v>
      </c>
      <c r="AA101">
        <v>965</v>
      </c>
      <c r="AB101">
        <v>106</v>
      </c>
      <c r="AC101">
        <v>281</v>
      </c>
      <c r="AD101">
        <v>195</v>
      </c>
      <c r="AE101">
        <v>31</v>
      </c>
      <c r="AF101">
        <v>97</v>
      </c>
      <c r="AG101">
        <v>255</v>
      </c>
      <c r="AH101">
        <v>965</v>
      </c>
    </row>
    <row r="102" spans="1:34">
      <c r="A102" t="s">
        <v>497</v>
      </c>
      <c r="B102" t="s">
        <v>473</v>
      </c>
      <c r="C102" t="str">
        <f>"160402"</f>
        <v>160402</v>
      </c>
      <c r="D102" t="s">
        <v>496</v>
      </c>
      <c r="E102">
        <v>12</v>
      </c>
      <c r="F102">
        <v>1355</v>
      </c>
      <c r="G102">
        <v>1050</v>
      </c>
      <c r="H102">
        <v>373</v>
      </c>
      <c r="I102">
        <v>677</v>
      </c>
      <c r="J102">
        <v>2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677</v>
      </c>
      <c r="T102">
        <v>0</v>
      </c>
      <c r="U102">
        <v>0</v>
      </c>
      <c r="V102">
        <v>677</v>
      </c>
      <c r="W102">
        <v>13</v>
      </c>
      <c r="X102">
        <v>2</v>
      </c>
      <c r="Y102">
        <v>11</v>
      </c>
      <c r="Z102">
        <v>0</v>
      </c>
      <c r="AA102">
        <v>664</v>
      </c>
      <c r="AB102">
        <v>58</v>
      </c>
      <c r="AC102">
        <v>203</v>
      </c>
      <c r="AD102">
        <v>146</v>
      </c>
      <c r="AE102">
        <v>10</v>
      </c>
      <c r="AF102">
        <v>78</v>
      </c>
      <c r="AG102">
        <v>169</v>
      </c>
      <c r="AH102">
        <v>664</v>
      </c>
    </row>
    <row r="103" spans="1:34">
      <c r="A103" t="s">
        <v>495</v>
      </c>
      <c r="B103" t="s">
        <v>473</v>
      </c>
      <c r="C103" t="str">
        <f>"160402"</f>
        <v>160402</v>
      </c>
      <c r="D103" t="s">
        <v>65</v>
      </c>
      <c r="E103">
        <v>13</v>
      </c>
      <c r="F103">
        <v>769</v>
      </c>
      <c r="G103">
        <v>590</v>
      </c>
      <c r="H103">
        <v>314</v>
      </c>
      <c r="I103">
        <v>276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276</v>
      </c>
      <c r="T103">
        <v>0</v>
      </c>
      <c r="U103">
        <v>0</v>
      </c>
      <c r="V103">
        <v>276</v>
      </c>
      <c r="W103">
        <v>5</v>
      </c>
      <c r="X103">
        <v>2</v>
      </c>
      <c r="Y103">
        <v>3</v>
      </c>
      <c r="Z103">
        <v>0</v>
      </c>
      <c r="AA103">
        <v>271</v>
      </c>
      <c r="AB103">
        <v>43</v>
      </c>
      <c r="AC103">
        <v>63</v>
      </c>
      <c r="AD103">
        <v>47</v>
      </c>
      <c r="AE103">
        <v>10</v>
      </c>
      <c r="AF103">
        <v>38</v>
      </c>
      <c r="AG103">
        <v>70</v>
      </c>
      <c r="AH103">
        <v>271</v>
      </c>
    </row>
    <row r="104" spans="1:34">
      <c r="A104" t="s">
        <v>494</v>
      </c>
      <c r="B104" t="s">
        <v>473</v>
      </c>
      <c r="C104" t="str">
        <f>"160402"</f>
        <v>160402</v>
      </c>
      <c r="D104" t="s">
        <v>154</v>
      </c>
      <c r="E104">
        <v>14</v>
      </c>
      <c r="F104">
        <v>516</v>
      </c>
      <c r="G104">
        <v>410</v>
      </c>
      <c r="H104">
        <v>226</v>
      </c>
      <c r="I104">
        <v>184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184</v>
      </c>
      <c r="T104">
        <v>0</v>
      </c>
      <c r="U104">
        <v>0</v>
      </c>
      <c r="V104">
        <v>184</v>
      </c>
      <c r="W104">
        <v>3</v>
      </c>
      <c r="X104">
        <v>1</v>
      </c>
      <c r="Y104">
        <v>2</v>
      </c>
      <c r="Z104">
        <v>0</v>
      </c>
      <c r="AA104">
        <v>181</v>
      </c>
      <c r="AB104">
        <v>55</v>
      </c>
      <c r="AC104">
        <v>53</v>
      </c>
      <c r="AD104">
        <v>24</v>
      </c>
      <c r="AE104">
        <v>1</v>
      </c>
      <c r="AF104">
        <v>26</v>
      </c>
      <c r="AG104">
        <v>22</v>
      </c>
      <c r="AH104">
        <v>181</v>
      </c>
    </row>
    <row r="105" spans="1:34">
      <c r="A105" t="s">
        <v>493</v>
      </c>
      <c r="B105" t="s">
        <v>473</v>
      </c>
      <c r="C105" t="str">
        <f>"160402"</f>
        <v>160402</v>
      </c>
      <c r="D105" t="s">
        <v>479</v>
      </c>
      <c r="E105">
        <v>15</v>
      </c>
      <c r="F105">
        <v>747</v>
      </c>
      <c r="G105">
        <v>560</v>
      </c>
      <c r="H105">
        <v>198</v>
      </c>
      <c r="I105">
        <v>362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362</v>
      </c>
      <c r="T105">
        <v>0</v>
      </c>
      <c r="U105">
        <v>0</v>
      </c>
      <c r="V105">
        <v>362</v>
      </c>
      <c r="W105">
        <v>10</v>
      </c>
      <c r="X105">
        <v>1</v>
      </c>
      <c r="Y105">
        <v>9</v>
      </c>
      <c r="Z105">
        <v>0</v>
      </c>
      <c r="AA105">
        <v>352</v>
      </c>
      <c r="AB105">
        <v>61</v>
      </c>
      <c r="AC105">
        <v>87</v>
      </c>
      <c r="AD105">
        <v>76</v>
      </c>
      <c r="AE105">
        <v>3</v>
      </c>
      <c r="AF105">
        <v>54</v>
      </c>
      <c r="AG105">
        <v>71</v>
      </c>
      <c r="AH105">
        <v>352</v>
      </c>
    </row>
    <row r="106" spans="1:34">
      <c r="A106" t="s">
        <v>492</v>
      </c>
      <c r="B106" t="s">
        <v>473</v>
      </c>
      <c r="C106" t="str">
        <f>"160402"</f>
        <v>160402</v>
      </c>
      <c r="D106" t="s">
        <v>154</v>
      </c>
      <c r="E106">
        <v>16</v>
      </c>
      <c r="F106">
        <v>906</v>
      </c>
      <c r="G106">
        <v>690</v>
      </c>
      <c r="H106">
        <v>389</v>
      </c>
      <c r="I106">
        <v>301</v>
      </c>
      <c r="J106">
        <v>2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301</v>
      </c>
      <c r="T106">
        <v>0</v>
      </c>
      <c r="U106">
        <v>0</v>
      </c>
      <c r="V106">
        <v>301</v>
      </c>
      <c r="W106">
        <v>4</v>
      </c>
      <c r="X106">
        <v>0</v>
      </c>
      <c r="Y106">
        <v>3</v>
      </c>
      <c r="Z106">
        <v>0</v>
      </c>
      <c r="AA106">
        <v>297</v>
      </c>
      <c r="AB106">
        <v>71</v>
      </c>
      <c r="AC106">
        <v>50</v>
      </c>
      <c r="AD106">
        <v>52</v>
      </c>
      <c r="AE106">
        <v>42</v>
      </c>
      <c r="AF106">
        <v>36</v>
      </c>
      <c r="AG106">
        <v>46</v>
      </c>
      <c r="AH106">
        <v>297</v>
      </c>
    </row>
    <row r="107" spans="1:34">
      <c r="A107" t="s">
        <v>491</v>
      </c>
      <c r="B107" t="s">
        <v>473</v>
      </c>
      <c r="C107" t="str">
        <f>"160402"</f>
        <v>160402</v>
      </c>
      <c r="D107" t="s">
        <v>490</v>
      </c>
      <c r="E107">
        <v>17</v>
      </c>
      <c r="F107">
        <v>915</v>
      </c>
      <c r="G107">
        <v>720</v>
      </c>
      <c r="H107">
        <v>386</v>
      </c>
      <c r="I107">
        <v>334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334</v>
      </c>
      <c r="T107">
        <v>0</v>
      </c>
      <c r="U107">
        <v>0</v>
      </c>
      <c r="V107">
        <v>334</v>
      </c>
      <c r="W107">
        <v>6</v>
      </c>
      <c r="X107">
        <v>2</v>
      </c>
      <c r="Y107">
        <v>4</v>
      </c>
      <c r="Z107">
        <v>0</v>
      </c>
      <c r="AA107">
        <v>328</v>
      </c>
      <c r="AB107">
        <v>44</v>
      </c>
      <c r="AC107">
        <v>42</v>
      </c>
      <c r="AD107">
        <v>43</v>
      </c>
      <c r="AE107">
        <v>123</v>
      </c>
      <c r="AF107">
        <v>30</v>
      </c>
      <c r="AG107">
        <v>46</v>
      </c>
      <c r="AH107">
        <v>328</v>
      </c>
    </row>
    <row r="108" spans="1:34">
      <c r="A108" t="s">
        <v>489</v>
      </c>
      <c r="B108" t="s">
        <v>473</v>
      </c>
      <c r="C108" t="str">
        <f>"160402"</f>
        <v>160402</v>
      </c>
      <c r="D108" t="s">
        <v>488</v>
      </c>
      <c r="E108">
        <v>18</v>
      </c>
      <c r="F108">
        <v>836</v>
      </c>
      <c r="G108">
        <v>630</v>
      </c>
      <c r="H108">
        <v>331</v>
      </c>
      <c r="I108">
        <v>299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299</v>
      </c>
      <c r="T108">
        <v>0</v>
      </c>
      <c r="U108">
        <v>0</v>
      </c>
      <c r="V108">
        <v>299</v>
      </c>
      <c r="W108">
        <v>3</v>
      </c>
      <c r="X108">
        <v>0</v>
      </c>
      <c r="Y108">
        <v>2</v>
      </c>
      <c r="Z108">
        <v>0</v>
      </c>
      <c r="AA108">
        <v>296</v>
      </c>
      <c r="AB108">
        <v>73</v>
      </c>
      <c r="AC108">
        <v>58</v>
      </c>
      <c r="AD108">
        <v>39</v>
      </c>
      <c r="AE108">
        <v>37</v>
      </c>
      <c r="AF108">
        <v>13</v>
      </c>
      <c r="AG108">
        <v>76</v>
      </c>
      <c r="AH108">
        <v>296</v>
      </c>
    </row>
    <row r="109" spans="1:34">
      <c r="A109" t="s">
        <v>487</v>
      </c>
      <c r="B109" t="s">
        <v>473</v>
      </c>
      <c r="C109" t="str">
        <f>"160402"</f>
        <v>160402</v>
      </c>
      <c r="D109" t="s">
        <v>486</v>
      </c>
      <c r="E109">
        <v>19</v>
      </c>
      <c r="F109">
        <v>1689</v>
      </c>
      <c r="G109">
        <v>1271</v>
      </c>
      <c r="H109">
        <v>731</v>
      </c>
      <c r="I109">
        <v>540</v>
      </c>
      <c r="J109">
        <v>0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540</v>
      </c>
      <c r="T109">
        <v>0</v>
      </c>
      <c r="U109">
        <v>0</v>
      </c>
      <c r="V109">
        <v>540</v>
      </c>
      <c r="W109">
        <v>6</v>
      </c>
      <c r="X109">
        <v>1</v>
      </c>
      <c r="Y109">
        <v>5</v>
      </c>
      <c r="Z109">
        <v>0</v>
      </c>
      <c r="AA109">
        <v>534</v>
      </c>
      <c r="AB109">
        <v>69</v>
      </c>
      <c r="AC109">
        <v>73</v>
      </c>
      <c r="AD109">
        <v>73</v>
      </c>
      <c r="AE109">
        <v>147</v>
      </c>
      <c r="AF109">
        <v>42</v>
      </c>
      <c r="AG109">
        <v>130</v>
      </c>
      <c r="AH109">
        <v>534</v>
      </c>
    </row>
    <row r="110" spans="1:34">
      <c r="A110" t="s">
        <v>485</v>
      </c>
      <c r="B110" t="s">
        <v>473</v>
      </c>
      <c r="C110" t="str">
        <f>"160402"</f>
        <v>160402</v>
      </c>
      <c r="D110" t="s">
        <v>65</v>
      </c>
      <c r="E110">
        <v>20</v>
      </c>
      <c r="F110">
        <v>710</v>
      </c>
      <c r="G110">
        <v>540</v>
      </c>
      <c r="H110">
        <v>325</v>
      </c>
      <c r="I110">
        <v>215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215</v>
      </c>
      <c r="T110">
        <v>0</v>
      </c>
      <c r="U110">
        <v>0</v>
      </c>
      <c r="V110">
        <v>215</v>
      </c>
      <c r="W110">
        <v>4</v>
      </c>
      <c r="X110">
        <v>0</v>
      </c>
      <c r="Y110">
        <v>4</v>
      </c>
      <c r="Z110">
        <v>0</v>
      </c>
      <c r="AA110">
        <v>211</v>
      </c>
      <c r="AB110">
        <v>34</v>
      </c>
      <c r="AC110">
        <v>30</v>
      </c>
      <c r="AD110">
        <v>22</v>
      </c>
      <c r="AE110">
        <v>46</v>
      </c>
      <c r="AF110">
        <v>58</v>
      </c>
      <c r="AG110">
        <v>21</v>
      </c>
      <c r="AH110">
        <v>211</v>
      </c>
    </row>
    <row r="111" spans="1:34">
      <c r="A111" t="s">
        <v>484</v>
      </c>
      <c r="B111" t="s">
        <v>473</v>
      </c>
      <c r="C111" t="str">
        <f>"160402"</f>
        <v>160402</v>
      </c>
      <c r="D111" t="s">
        <v>14</v>
      </c>
      <c r="E111">
        <v>21</v>
      </c>
      <c r="F111">
        <v>583</v>
      </c>
      <c r="G111">
        <v>440</v>
      </c>
      <c r="H111">
        <v>271</v>
      </c>
      <c r="I111">
        <v>169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169</v>
      </c>
      <c r="T111">
        <v>0</v>
      </c>
      <c r="U111">
        <v>0</v>
      </c>
      <c r="V111">
        <v>169</v>
      </c>
      <c r="W111">
        <v>2</v>
      </c>
      <c r="X111">
        <v>0</v>
      </c>
      <c r="Y111">
        <v>2</v>
      </c>
      <c r="Z111">
        <v>0</v>
      </c>
      <c r="AA111">
        <v>167</v>
      </c>
      <c r="AB111">
        <v>10</v>
      </c>
      <c r="AC111">
        <v>25</v>
      </c>
      <c r="AD111">
        <v>20</v>
      </c>
      <c r="AE111">
        <v>75</v>
      </c>
      <c r="AF111">
        <v>20</v>
      </c>
      <c r="AG111">
        <v>17</v>
      </c>
      <c r="AH111">
        <v>167</v>
      </c>
    </row>
    <row r="112" spans="1:34">
      <c r="A112" t="s">
        <v>483</v>
      </c>
      <c r="B112" t="s">
        <v>473</v>
      </c>
      <c r="C112" t="str">
        <f>"160402"</f>
        <v>160402</v>
      </c>
      <c r="D112" t="s">
        <v>482</v>
      </c>
      <c r="E112">
        <v>22</v>
      </c>
      <c r="F112">
        <v>484</v>
      </c>
      <c r="G112">
        <v>370</v>
      </c>
      <c r="H112">
        <v>179</v>
      </c>
      <c r="I112">
        <v>191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191</v>
      </c>
      <c r="T112">
        <v>0</v>
      </c>
      <c r="U112">
        <v>0</v>
      </c>
      <c r="V112">
        <v>191</v>
      </c>
      <c r="W112">
        <v>2</v>
      </c>
      <c r="X112">
        <v>0</v>
      </c>
      <c r="Y112">
        <v>2</v>
      </c>
      <c r="Z112">
        <v>0</v>
      </c>
      <c r="AA112">
        <v>189</v>
      </c>
      <c r="AB112">
        <v>23</v>
      </c>
      <c r="AC112">
        <v>65</v>
      </c>
      <c r="AD112">
        <v>28</v>
      </c>
      <c r="AE112">
        <v>19</v>
      </c>
      <c r="AF112">
        <v>17</v>
      </c>
      <c r="AG112">
        <v>37</v>
      </c>
      <c r="AH112">
        <v>189</v>
      </c>
    </row>
    <row r="113" spans="1:34">
      <c r="A113" t="s">
        <v>481</v>
      </c>
      <c r="B113" t="s">
        <v>473</v>
      </c>
      <c r="C113" t="str">
        <f>"160402"</f>
        <v>160402</v>
      </c>
      <c r="D113" t="s">
        <v>65</v>
      </c>
      <c r="E113">
        <v>23</v>
      </c>
      <c r="F113">
        <v>524</v>
      </c>
      <c r="G113">
        <v>410</v>
      </c>
      <c r="H113">
        <v>163</v>
      </c>
      <c r="I113">
        <v>247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247</v>
      </c>
      <c r="T113">
        <v>0</v>
      </c>
      <c r="U113">
        <v>0</v>
      </c>
      <c r="V113">
        <v>247</v>
      </c>
      <c r="W113">
        <v>5</v>
      </c>
      <c r="X113">
        <v>2</v>
      </c>
      <c r="Y113">
        <v>3</v>
      </c>
      <c r="Z113">
        <v>0</v>
      </c>
      <c r="AA113">
        <v>242</v>
      </c>
      <c r="AB113">
        <v>19</v>
      </c>
      <c r="AC113">
        <v>61</v>
      </c>
      <c r="AD113">
        <v>35</v>
      </c>
      <c r="AE113">
        <v>14</v>
      </c>
      <c r="AF113">
        <v>31</v>
      </c>
      <c r="AG113">
        <v>82</v>
      </c>
      <c r="AH113">
        <v>242</v>
      </c>
    </row>
    <row r="114" spans="1:34">
      <c r="A114" t="s">
        <v>480</v>
      </c>
      <c r="B114" t="s">
        <v>473</v>
      </c>
      <c r="C114" t="str">
        <f>"160402"</f>
        <v>160402</v>
      </c>
      <c r="D114" t="s">
        <v>479</v>
      </c>
      <c r="E114">
        <v>24</v>
      </c>
      <c r="F114">
        <v>839</v>
      </c>
      <c r="G114">
        <v>650</v>
      </c>
      <c r="H114">
        <v>322</v>
      </c>
      <c r="I114">
        <v>328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328</v>
      </c>
      <c r="T114">
        <v>0</v>
      </c>
      <c r="U114">
        <v>0</v>
      </c>
      <c r="V114">
        <v>328</v>
      </c>
      <c r="W114">
        <v>10</v>
      </c>
      <c r="X114">
        <v>0</v>
      </c>
      <c r="Y114">
        <v>10</v>
      </c>
      <c r="Z114">
        <v>0</v>
      </c>
      <c r="AA114">
        <v>318</v>
      </c>
      <c r="AB114">
        <v>40</v>
      </c>
      <c r="AC114">
        <v>117</v>
      </c>
      <c r="AD114">
        <v>38</v>
      </c>
      <c r="AE114">
        <v>4</v>
      </c>
      <c r="AF114">
        <v>42</v>
      </c>
      <c r="AG114">
        <v>77</v>
      </c>
      <c r="AH114">
        <v>318</v>
      </c>
    </row>
    <row r="115" spans="1:34">
      <c r="A115" t="s">
        <v>478</v>
      </c>
      <c r="B115" t="s">
        <v>473</v>
      </c>
      <c r="C115" t="str">
        <f>"160402"</f>
        <v>160402</v>
      </c>
      <c r="D115" t="s">
        <v>65</v>
      </c>
      <c r="E115">
        <v>25</v>
      </c>
      <c r="F115">
        <v>406</v>
      </c>
      <c r="G115">
        <v>320</v>
      </c>
      <c r="H115">
        <v>175</v>
      </c>
      <c r="I115">
        <v>145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145</v>
      </c>
      <c r="T115">
        <v>0</v>
      </c>
      <c r="U115">
        <v>0</v>
      </c>
      <c r="V115">
        <v>145</v>
      </c>
      <c r="W115">
        <v>1</v>
      </c>
      <c r="X115">
        <v>0</v>
      </c>
      <c r="Y115">
        <v>1</v>
      </c>
      <c r="Z115">
        <v>0</v>
      </c>
      <c r="AA115">
        <v>144</v>
      </c>
      <c r="AB115">
        <v>30</v>
      </c>
      <c r="AC115">
        <v>31</v>
      </c>
      <c r="AD115">
        <v>24</v>
      </c>
      <c r="AE115">
        <v>4</v>
      </c>
      <c r="AF115">
        <v>21</v>
      </c>
      <c r="AG115">
        <v>34</v>
      </c>
      <c r="AH115">
        <v>144</v>
      </c>
    </row>
    <row r="116" spans="1:34">
      <c r="A116" t="s">
        <v>477</v>
      </c>
      <c r="B116" t="s">
        <v>473</v>
      </c>
      <c r="C116" t="str">
        <f>"160402"</f>
        <v>160402</v>
      </c>
      <c r="D116" t="s">
        <v>3</v>
      </c>
      <c r="E116">
        <v>26</v>
      </c>
      <c r="F116">
        <v>129</v>
      </c>
      <c r="G116">
        <v>127</v>
      </c>
      <c r="H116">
        <v>87</v>
      </c>
      <c r="I116">
        <v>40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40</v>
      </c>
      <c r="T116">
        <v>0</v>
      </c>
      <c r="U116">
        <v>0</v>
      </c>
      <c r="V116">
        <v>40</v>
      </c>
      <c r="W116">
        <v>3</v>
      </c>
      <c r="X116">
        <v>2</v>
      </c>
      <c r="Y116">
        <v>1</v>
      </c>
      <c r="Z116">
        <v>0</v>
      </c>
      <c r="AA116">
        <v>37</v>
      </c>
      <c r="AB116">
        <v>10</v>
      </c>
      <c r="AC116">
        <v>11</v>
      </c>
      <c r="AD116">
        <v>7</v>
      </c>
      <c r="AE116">
        <v>3</v>
      </c>
      <c r="AF116">
        <v>2</v>
      </c>
      <c r="AG116">
        <v>4</v>
      </c>
      <c r="AH116">
        <v>37</v>
      </c>
    </row>
    <row r="117" spans="1:34">
      <c r="A117" t="s">
        <v>476</v>
      </c>
      <c r="B117" t="s">
        <v>473</v>
      </c>
      <c r="C117" t="str">
        <f>"160402"</f>
        <v>160402</v>
      </c>
      <c r="D117" t="s">
        <v>475</v>
      </c>
      <c r="E117">
        <v>27</v>
      </c>
      <c r="F117">
        <v>58</v>
      </c>
      <c r="G117">
        <v>68</v>
      </c>
      <c r="H117">
        <v>41</v>
      </c>
      <c r="I117">
        <v>27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27</v>
      </c>
      <c r="T117">
        <v>0</v>
      </c>
      <c r="U117">
        <v>0</v>
      </c>
      <c r="V117">
        <v>27</v>
      </c>
      <c r="W117">
        <v>2</v>
      </c>
      <c r="X117">
        <v>0</v>
      </c>
      <c r="Y117">
        <v>1</v>
      </c>
      <c r="Z117">
        <v>0</v>
      </c>
      <c r="AA117">
        <v>25</v>
      </c>
      <c r="AB117">
        <v>2</v>
      </c>
      <c r="AC117">
        <v>7</v>
      </c>
      <c r="AD117">
        <v>4</v>
      </c>
      <c r="AE117">
        <v>3</v>
      </c>
      <c r="AF117">
        <v>6</v>
      </c>
      <c r="AG117">
        <v>3</v>
      </c>
      <c r="AH117">
        <v>25</v>
      </c>
    </row>
    <row r="118" spans="1:34">
      <c r="A118" t="s">
        <v>474</v>
      </c>
      <c r="B118" t="s">
        <v>473</v>
      </c>
      <c r="C118" t="str">
        <f>"160402"</f>
        <v>160402</v>
      </c>
      <c r="D118" t="s">
        <v>472</v>
      </c>
      <c r="E118">
        <v>28</v>
      </c>
      <c r="F118">
        <v>396</v>
      </c>
      <c r="G118">
        <v>395</v>
      </c>
      <c r="H118">
        <v>228</v>
      </c>
      <c r="I118">
        <v>167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167</v>
      </c>
      <c r="T118">
        <v>0</v>
      </c>
      <c r="U118">
        <v>0</v>
      </c>
      <c r="V118">
        <v>167</v>
      </c>
      <c r="W118">
        <v>7</v>
      </c>
      <c r="X118">
        <v>2</v>
      </c>
      <c r="Y118">
        <v>5</v>
      </c>
      <c r="Z118">
        <v>0</v>
      </c>
      <c r="AA118">
        <v>160</v>
      </c>
      <c r="AB118">
        <v>13</v>
      </c>
      <c r="AC118">
        <v>16</v>
      </c>
      <c r="AD118">
        <v>83</v>
      </c>
      <c r="AE118">
        <v>3</v>
      </c>
      <c r="AF118">
        <v>42</v>
      </c>
      <c r="AG118">
        <v>3</v>
      </c>
      <c r="AH118">
        <v>160</v>
      </c>
    </row>
    <row r="119" spans="1:34">
      <c r="A119" t="s">
        <v>471</v>
      </c>
      <c r="B119" t="s">
        <v>458</v>
      </c>
      <c r="C119" t="str">
        <f>"160403"</f>
        <v>160403</v>
      </c>
      <c r="D119" t="s">
        <v>470</v>
      </c>
      <c r="E119">
        <v>1</v>
      </c>
      <c r="F119">
        <v>929</v>
      </c>
      <c r="G119">
        <v>700</v>
      </c>
      <c r="H119">
        <v>408</v>
      </c>
      <c r="I119">
        <v>292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292</v>
      </c>
      <c r="T119">
        <v>0</v>
      </c>
      <c r="U119">
        <v>0</v>
      </c>
      <c r="V119">
        <v>292</v>
      </c>
      <c r="W119">
        <v>5</v>
      </c>
      <c r="X119">
        <v>0</v>
      </c>
      <c r="Y119">
        <v>5</v>
      </c>
      <c r="Z119">
        <v>0</v>
      </c>
      <c r="AA119">
        <v>287</v>
      </c>
      <c r="AB119">
        <v>90</v>
      </c>
      <c r="AC119">
        <v>44</v>
      </c>
      <c r="AD119">
        <v>17</v>
      </c>
      <c r="AE119">
        <v>99</v>
      </c>
      <c r="AF119">
        <v>18</v>
      </c>
      <c r="AG119">
        <v>19</v>
      </c>
      <c r="AH119">
        <v>287</v>
      </c>
    </row>
    <row r="120" spans="1:34">
      <c r="A120" t="s">
        <v>469</v>
      </c>
      <c r="B120" t="s">
        <v>458</v>
      </c>
      <c r="C120" t="str">
        <f>"160403"</f>
        <v>160403</v>
      </c>
      <c r="D120" t="s">
        <v>466</v>
      </c>
      <c r="E120">
        <v>2</v>
      </c>
      <c r="F120">
        <v>355</v>
      </c>
      <c r="G120">
        <v>268</v>
      </c>
      <c r="H120">
        <v>145</v>
      </c>
      <c r="I120">
        <v>123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123</v>
      </c>
      <c r="T120">
        <v>0</v>
      </c>
      <c r="U120">
        <v>0</v>
      </c>
      <c r="V120">
        <v>123</v>
      </c>
      <c r="W120">
        <v>0</v>
      </c>
      <c r="X120">
        <v>0</v>
      </c>
      <c r="Y120">
        <v>0</v>
      </c>
      <c r="Z120">
        <v>0</v>
      </c>
      <c r="AA120">
        <v>123</v>
      </c>
      <c r="AB120">
        <v>56</v>
      </c>
      <c r="AC120">
        <v>20</v>
      </c>
      <c r="AD120">
        <v>11</v>
      </c>
      <c r="AE120">
        <v>24</v>
      </c>
      <c r="AF120">
        <v>3</v>
      </c>
      <c r="AG120">
        <v>9</v>
      </c>
      <c r="AH120">
        <v>123</v>
      </c>
    </row>
    <row r="121" spans="1:34">
      <c r="A121" t="s">
        <v>468</v>
      </c>
      <c r="B121" t="s">
        <v>458</v>
      </c>
      <c r="C121" t="str">
        <f>"160403"</f>
        <v>160403</v>
      </c>
      <c r="D121" t="s">
        <v>286</v>
      </c>
      <c r="E121">
        <v>3</v>
      </c>
      <c r="F121">
        <v>390</v>
      </c>
      <c r="G121">
        <v>300</v>
      </c>
      <c r="H121">
        <v>180</v>
      </c>
      <c r="I121">
        <v>120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120</v>
      </c>
      <c r="T121">
        <v>0</v>
      </c>
      <c r="U121">
        <v>0</v>
      </c>
      <c r="V121">
        <v>120</v>
      </c>
      <c r="W121">
        <v>2</v>
      </c>
      <c r="X121">
        <v>0</v>
      </c>
      <c r="Y121">
        <v>2</v>
      </c>
      <c r="Z121">
        <v>0</v>
      </c>
      <c r="AA121">
        <v>118</v>
      </c>
      <c r="AB121">
        <v>36</v>
      </c>
      <c r="AC121">
        <v>18</v>
      </c>
      <c r="AD121">
        <v>11</v>
      </c>
      <c r="AE121">
        <v>31</v>
      </c>
      <c r="AF121">
        <v>11</v>
      </c>
      <c r="AG121">
        <v>11</v>
      </c>
      <c r="AH121">
        <v>118</v>
      </c>
    </row>
    <row r="122" spans="1:34">
      <c r="A122" t="s">
        <v>467</v>
      </c>
      <c r="B122" t="s">
        <v>458</v>
      </c>
      <c r="C122" t="str">
        <f>"160403"</f>
        <v>160403</v>
      </c>
      <c r="D122" t="s">
        <v>466</v>
      </c>
      <c r="E122">
        <v>4</v>
      </c>
      <c r="F122">
        <v>436</v>
      </c>
      <c r="G122">
        <v>330</v>
      </c>
      <c r="H122">
        <v>172</v>
      </c>
      <c r="I122">
        <v>158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158</v>
      </c>
      <c r="T122">
        <v>0</v>
      </c>
      <c r="U122">
        <v>0</v>
      </c>
      <c r="V122">
        <v>158</v>
      </c>
      <c r="W122">
        <v>6</v>
      </c>
      <c r="X122">
        <v>4</v>
      </c>
      <c r="Y122">
        <v>2</v>
      </c>
      <c r="Z122">
        <v>0</v>
      </c>
      <c r="AA122">
        <v>152</v>
      </c>
      <c r="AB122">
        <v>88</v>
      </c>
      <c r="AC122">
        <v>25</v>
      </c>
      <c r="AD122">
        <v>8</v>
      </c>
      <c r="AE122">
        <v>5</v>
      </c>
      <c r="AF122">
        <v>14</v>
      </c>
      <c r="AG122">
        <v>12</v>
      </c>
      <c r="AH122">
        <v>152</v>
      </c>
    </row>
    <row r="123" spans="1:34">
      <c r="A123" t="s">
        <v>465</v>
      </c>
      <c r="B123" t="s">
        <v>458</v>
      </c>
      <c r="C123" t="str">
        <f>"160403"</f>
        <v>160403</v>
      </c>
      <c r="D123" t="s">
        <v>286</v>
      </c>
      <c r="E123">
        <v>5</v>
      </c>
      <c r="F123">
        <v>709</v>
      </c>
      <c r="G123">
        <v>540</v>
      </c>
      <c r="H123">
        <v>335</v>
      </c>
      <c r="I123">
        <v>205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205</v>
      </c>
      <c r="T123">
        <v>0</v>
      </c>
      <c r="U123">
        <v>0</v>
      </c>
      <c r="V123">
        <v>205</v>
      </c>
      <c r="W123">
        <v>2</v>
      </c>
      <c r="X123">
        <v>0</v>
      </c>
      <c r="Y123">
        <v>2</v>
      </c>
      <c r="Z123">
        <v>0</v>
      </c>
      <c r="AA123">
        <v>203</v>
      </c>
      <c r="AB123">
        <v>58</v>
      </c>
      <c r="AC123">
        <v>23</v>
      </c>
      <c r="AD123">
        <v>36</v>
      </c>
      <c r="AE123">
        <v>49</v>
      </c>
      <c r="AF123">
        <v>24</v>
      </c>
      <c r="AG123">
        <v>13</v>
      </c>
      <c r="AH123">
        <v>203</v>
      </c>
    </row>
    <row r="124" spans="1:34">
      <c r="A124" t="s">
        <v>464</v>
      </c>
      <c r="B124" t="s">
        <v>458</v>
      </c>
      <c r="C124" t="str">
        <f>"160403"</f>
        <v>160403</v>
      </c>
      <c r="D124" t="s">
        <v>457</v>
      </c>
      <c r="E124">
        <v>6</v>
      </c>
      <c r="F124">
        <v>261</v>
      </c>
      <c r="G124">
        <v>200</v>
      </c>
      <c r="H124">
        <v>128</v>
      </c>
      <c r="I124">
        <v>72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72</v>
      </c>
      <c r="T124">
        <v>0</v>
      </c>
      <c r="U124">
        <v>0</v>
      </c>
      <c r="V124">
        <v>72</v>
      </c>
      <c r="W124">
        <v>0</v>
      </c>
      <c r="X124">
        <v>0</v>
      </c>
      <c r="Y124">
        <v>0</v>
      </c>
      <c r="Z124">
        <v>0</v>
      </c>
      <c r="AA124">
        <v>72</v>
      </c>
      <c r="AB124">
        <v>21</v>
      </c>
      <c r="AC124">
        <v>13</v>
      </c>
      <c r="AD124">
        <v>10</v>
      </c>
      <c r="AE124">
        <v>19</v>
      </c>
      <c r="AF124">
        <v>2</v>
      </c>
      <c r="AG124">
        <v>7</v>
      </c>
      <c r="AH124">
        <v>72</v>
      </c>
    </row>
    <row r="125" spans="1:34">
      <c r="A125" t="s">
        <v>463</v>
      </c>
      <c r="B125" t="s">
        <v>458</v>
      </c>
      <c r="C125" t="str">
        <f>"160403"</f>
        <v>160403</v>
      </c>
      <c r="D125" t="s">
        <v>462</v>
      </c>
      <c r="E125">
        <v>7</v>
      </c>
      <c r="F125">
        <v>777</v>
      </c>
      <c r="G125">
        <v>590</v>
      </c>
      <c r="H125">
        <v>452</v>
      </c>
      <c r="I125">
        <v>138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138</v>
      </c>
      <c r="T125">
        <v>0</v>
      </c>
      <c r="U125">
        <v>0</v>
      </c>
      <c r="V125">
        <v>138</v>
      </c>
      <c r="W125">
        <v>2</v>
      </c>
      <c r="X125">
        <v>1</v>
      </c>
      <c r="Y125">
        <v>1</v>
      </c>
      <c r="Z125">
        <v>0</v>
      </c>
      <c r="AA125">
        <v>136</v>
      </c>
      <c r="AB125">
        <v>29</v>
      </c>
      <c r="AC125">
        <v>14</v>
      </c>
      <c r="AD125">
        <v>22</v>
      </c>
      <c r="AE125">
        <v>55</v>
      </c>
      <c r="AF125">
        <v>12</v>
      </c>
      <c r="AG125">
        <v>4</v>
      </c>
      <c r="AH125">
        <v>136</v>
      </c>
    </row>
    <row r="126" spans="1:34">
      <c r="A126" t="s">
        <v>461</v>
      </c>
      <c r="B126" t="s">
        <v>458</v>
      </c>
      <c r="C126" t="str">
        <f>"160403"</f>
        <v>160403</v>
      </c>
      <c r="D126" t="s">
        <v>65</v>
      </c>
      <c r="E126">
        <v>8</v>
      </c>
      <c r="F126">
        <v>795</v>
      </c>
      <c r="G126">
        <v>600</v>
      </c>
      <c r="H126">
        <v>293</v>
      </c>
      <c r="I126">
        <v>307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307</v>
      </c>
      <c r="T126">
        <v>0</v>
      </c>
      <c r="U126">
        <v>0</v>
      </c>
      <c r="V126">
        <v>307</v>
      </c>
      <c r="W126">
        <v>7</v>
      </c>
      <c r="X126">
        <v>0</v>
      </c>
      <c r="Y126">
        <v>6</v>
      </c>
      <c r="Z126">
        <v>0</v>
      </c>
      <c r="AA126">
        <v>300</v>
      </c>
      <c r="AB126">
        <v>158</v>
      </c>
      <c r="AC126">
        <v>37</v>
      </c>
      <c r="AD126">
        <v>28</v>
      </c>
      <c r="AE126">
        <v>35</v>
      </c>
      <c r="AF126">
        <v>23</v>
      </c>
      <c r="AG126">
        <v>19</v>
      </c>
      <c r="AH126">
        <v>300</v>
      </c>
    </row>
    <row r="127" spans="1:34">
      <c r="A127" t="s">
        <v>460</v>
      </c>
      <c r="B127" t="s">
        <v>458</v>
      </c>
      <c r="C127" t="str">
        <f>"160403"</f>
        <v>160403</v>
      </c>
      <c r="D127" t="s">
        <v>286</v>
      </c>
      <c r="E127">
        <v>9</v>
      </c>
      <c r="F127">
        <v>792</v>
      </c>
      <c r="G127">
        <v>600</v>
      </c>
      <c r="H127">
        <v>345</v>
      </c>
      <c r="I127">
        <v>255</v>
      </c>
      <c r="J127">
        <v>0</v>
      </c>
      <c r="K127">
        <v>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255</v>
      </c>
      <c r="T127">
        <v>0</v>
      </c>
      <c r="U127">
        <v>0</v>
      </c>
      <c r="V127">
        <v>255</v>
      </c>
      <c r="W127">
        <v>7</v>
      </c>
      <c r="X127">
        <v>3</v>
      </c>
      <c r="Y127">
        <v>4</v>
      </c>
      <c r="Z127">
        <v>0</v>
      </c>
      <c r="AA127">
        <v>248</v>
      </c>
      <c r="AB127">
        <v>65</v>
      </c>
      <c r="AC127">
        <v>41</v>
      </c>
      <c r="AD127">
        <v>32</v>
      </c>
      <c r="AE127">
        <v>60</v>
      </c>
      <c r="AF127">
        <v>31</v>
      </c>
      <c r="AG127">
        <v>19</v>
      </c>
      <c r="AH127">
        <v>248</v>
      </c>
    </row>
    <row r="128" spans="1:34">
      <c r="A128" t="s">
        <v>459</v>
      </c>
      <c r="B128" t="s">
        <v>458</v>
      </c>
      <c r="C128" t="str">
        <f>"160403"</f>
        <v>160403</v>
      </c>
      <c r="D128" t="s">
        <v>457</v>
      </c>
      <c r="E128">
        <v>10</v>
      </c>
      <c r="F128">
        <v>370</v>
      </c>
      <c r="G128">
        <v>280</v>
      </c>
      <c r="H128">
        <v>155</v>
      </c>
      <c r="I128">
        <v>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125</v>
      </c>
      <c r="T128">
        <v>0</v>
      </c>
      <c r="U128">
        <v>0</v>
      </c>
      <c r="V128">
        <v>125</v>
      </c>
      <c r="W128">
        <v>1</v>
      </c>
      <c r="X128">
        <v>0</v>
      </c>
      <c r="Y128">
        <v>1</v>
      </c>
      <c r="Z128">
        <v>0</v>
      </c>
      <c r="AA128">
        <v>124</v>
      </c>
      <c r="AB128">
        <v>36</v>
      </c>
      <c r="AC128">
        <v>12</v>
      </c>
      <c r="AD128">
        <v>19</v>
      </c>
      <c r="AE128">
        <v>36</v>
      </c>
      <c r="AF128">
        <v>5</v>
      </c>
      <c r="AG128">
        <v>16</v>
      </c>
      <c r="AH128">
        <v>124</v>
      </c>
    </row>
    <row r="129" spans="1:34">
      <c r="A129" t="s">
        <v>456</v>
      </c>
      <c r="B129" t="s">
        <v>437</v>
      </c>
      <c r="C129" t="str">
        <f>"160404"</f>
        <v>160404</v>
      </c>
      <c r="D129" t="s">
        <v>454</v>
      </c>
      <c r="E129">
        <v>1</v>
      </c>
      <c r="F129">
        <v>1410</v>
      </c>
      <c r="G129">
        <v>1080</v>
      </c>
      <c r="H129">
        <v>441</v>
      </c>
      <c r="I129">
        <v>639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639</v>
      </c>
      <c r="T129">
        <v>0</v>
      </c>
      <c r="U129">
        <v>0</v>
      </c>
      <c r="V129">
        <v>639</v>
      </c>
      <c r="W129">
        <v>11</v>
      </c>
      <c r="X129">
        <v>2</v>
      </c>
      <c r="Y129">
        <v>8</v>
      </c>
      <c r="Z129">
        <v>0</v>
      </c>
      <c r="AA129">
        <v>628</v>
      </c>
      <c r="AB129">
        <v>52</v>
      </c>
      <c r="AC129">
        <v>214</v>
      </c>
      <c r="AD129">
        <v>122</v>
      </c>
      <c r="AE129">
        <v>16</v>
      </c>
      <c r="AF129">
        <v>72</v>
      </c>
      <c r="AG129">
        <v>152</v>
      </c>
      <c r="AH129">
        <v>628</v>
      </c>
    </row>
    <row r="130" spans="1:34">
      <c r="A130" t="s">
        <v>455</v>
      </c>
      <c r="B130" t="s">
        <v>437</v>
      </c>
      <c r="C130" t="str">
        <f>"160404"</f>
        <v>160404</v>
      </c>
      <c r="D130" t="s">
        <v>454</v>
      </c>
      <c r="E130">
        <v>2</v>
      </c>
      <c r="F130">
        <v>810</v>
      </c>
      <c r="G130">
        <v>600</v>
      </c>
      <c r="H130">
        <v>205</v>
      </c>
      <c r="I130">
        <v>395</v>
      </c>
      <c r="J130">
        <v>0</v>
      </c>
      <c r="K130">
        <v>2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396</v>
      </c>
      <c r="T130">
        <v>1</v>
      </c>
      <c r="U130">
        <v>0</v>
      </c>
      <c r="V130">
        <v>396</v>
      </c>
      <c r="W130">
        <v>6</v>
      </c>
      <c r="X130">
        <v>4</v>
      </c>
      <c r="Y130">
        <v>2</v>
      </c>
      <c r="Z130">
        <v>0</v>
      </c>
      <c r="AA130">
        <v>390</v>
      </c>
      <c r="AB130">
        <v>22</v>
      </c>
      <c r="AC130">
        <v>144</v>
      </c>
      <c r="AD130">
        <v>44</v>
      </c>
      <c r="AE130">
        <v>7</v>
      </c>
      <c r="AF130">
        <v>85</v>
      </c>
      <c r="AG130">
        <v>88</v>
      </c>
      <c r="AH130">
        <v>390</v>
      </c>
    </row>
    <row r="131" spans="1:34">
      <c r="A131" t="s">
        <v>453</v>
      </c>
      <c r="B131" t="s">
        <v>437</v>
      </c>
      <c r="C131" t="str">
        <f>"160404"</f>
        <v>160404</v>
      </c>
      <c r="D131" t="s">
        <v>452</v>
      </c>
      <c r="E131">
        <v>3</v>
      </c>
      <c r="F131">
        <v>1531</v>
      </c>
      <c r="G131">
        <v>1160</v>
      </c>
      <c r="H131">
        <v>546</v>
      </c>
      <c r="I131">
        <v>614</v>
      </c>
      <c r="J131">
        <v>3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614</v>
      </c>
      <c r="T131">
        <v>0</v>
      </c>
      <c r="U131">
        <v>0</v>
      </c>
      <c r="V131">
        <v>614</v>
      </c>
      <c r="W131">
        <v>19</v>
      </c>
      <c r="X131">
        <v>1</v>
      </c>
      <c r="Y131">
        <v>14</v>
      </c>
      <c r="Z131">
        <v>0</v>
      </c>
      <c r="AA131">
        <v>595</v>
      </c>
      <c r="AB131">
        <v>43</v>
      </c>
      <c r="AC131">
        <v>234</v>
      </c>
      <c r="AD131">
        <v>121</v>
      </c>
      <c r="AE131">
        <v>7</v>
      </c>
      <c r="AF131">
        <v>82</v>
      </c>
      <c r="AG131">
        <v>108</v>
      </c>
      <c r="AH131">
        <v>595</v>
      </c>
    </row>
    <row r="132" spans="1:34">
      <c r="A132" t="s">
        <v>451</v>
      </c>
      <c r="B132" t="s">
        <v>437</v>
      </c>
      <c r="C132" t="str">
        <f>"160404"</f>
        <v>160404</v>
      </c>
      <c r="D132" t="s">
        <v>450</v>
      </c>
      <c r="E132">
        <v>4</v>
      </c>
      <c r="F132">
        <v>1276</v>
      </c>
      <c r="G132">
        <v>990</v>
      </c>
      <c r="H132">
        <v>401</v>
      </c>
      <c r="I132">
        <v>589</v>
      </c>
      <c r="J132">
        <v>1</v>
      </c>
      <c r="K132">
        <v>0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590</v>
      </c>
      <c r="T132">
        <v>1</v>
      </c>
      <c r="U132">
        <v>0</v>
      </c>
      <c r="V132">
        <v>590</v>
      </c>
      <c r="W132">
        <v>13</v>
      </c>
      <c r="X132">
        <v>3</v>
      </c>
      <c r="Y132">
        <v>10</v>
      </c>
      <c r="Z132">
        <v>0</v>
      </c>
      <c r="AA132">
        <v>577</v>
      </c>
      <c r="AB132">
        <v>55</v>
      </c>
      <c r="AC132">
        <v>196</v>
      </c>
      <c r="AD132">
        <v>145</v>
      </c>
      <c r="AE132">
        <v>9</v>
      </c>
      <c r="AF132">
        <v>58</v>
      </c>
      <c r="AG132">
        <v>114</v>
      </c>
      <c r="AH132">
        <v>577</v>
      </c>
    </row>
    <row r="133" spans="1:34">
      <c r="A133" t="s">
        <v>449</v>
      </c>
      <c r="B133" t="s">
        <v>437</v>
      </c>
      <c r="C133" t="str">
        <f>"160404"</f>
        <v>160404</v>
      </c>
      <c r="D133" t="s">
        <v>9</v>
      </c>
      <c r="E133">
        <v>5</v>
      </c>
      <c r="F133">
        <v>1022</v>
      </c>
      <c r="G133">
        <v>780</v>
      </c>
      <c r="H133">
        <v>422</v>
      </c>
      <c r="I133">
        <v>358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358</v>
      </c>
      <c r="T133">
        <v>0</v>
      </c>
      <c r="U133">
        <v>0</v>
      </c>
      <c r="V133">
        <v>358</v>
      </c>
      <c r="W133">
        <v>4</v>
      </c>
      <c r="X133">
        <v>0</v>
      </c>
      <c r="Y133">
        <v>4</v>
      </c>
      <c r="Z133">
        <v>0</v>
      </c>
      <c r="AA133">
        <v>354</v>
      </c>
      <c r="AB133">
        <v>59</v>
      </c>
      <c r="AC133">
        <v>78</v>
      </c>
      <c r="AD133">
        <v>57</v>
      </c>
      <c r="AE133">
        <v>7</v>
      </c>
      <c r="AF133">
        <v>34</v>
      </c>
      <c r="AG133">
        <v>119</v>
      </c>
      <c r="AH133">
        <v>354</v>
      </c>
    </row>
    <row r="134" spans="1:34">
      <c r="A134" t="s">
        <v>448</v>
      </c>
      <c r="B134" t="s">
        <v>437</v>
      </c>
      <c r="C134" t="str">
        <f>"160404"</f>
        <v>160404</v>
      </c>
      <c r="D134" t="s">
        <v>9</v>
      </c>
      <c r="E134">
        <v>6</v>
      </c>
      <c r="F134">
        <v>698</v>
      </c>
      <c r="G134">
        <v>540</v>
      </c>
      <c r="H134">
        <v>305</v>
      </c>
      <c r="I134">
        <v>235</v>
      </c>
      <c r="J134">
        <v>1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235</v>
      </c>
      <c r="T134">
        <v>0</v>
      </c>
      <c r="U134">
        <v>0</v>
      </c>
      <c r="V134">
        <v>235</v>
      </c>
      <c r="W134">
        <v>6</v>
      </c>
      <c r="X134">
        <v>1</v>
      </c>
      <c r="Y134">
        <v>5</v>
      </c>
      <c r="Z134">
        <v>0</v>
      </c>
      <c r="AA134">
        <v>229</v>
      </c>
      <c r="AB134">
        <v>52</v>
      </c>
      <c r="AC134">
        <v>54</v>
      </c>
      <c r="AD134">
        <v>43</v>
      </c>
      <c r="AE134">
        <v>3</v>
      </c>
      <c r="AF134">
        <v>29</v>
      </c>
      <c r="AG134">
        <v>48</v>
      </c>
      <c r="AH134">
        <v>229</v>
      </c>
    </row>
    <row r="135" spans="1:34">
      <c r="A135" t="s">
        <v>447</v>
      </c>
      <c r="B135" t="s">
        <v>437</v>
      </c>
      <c r="C135" t="str">
        <f>"160404"</f>
        <v>160404</v>
      </c>
      <c r="D135" t="s">
        <v>65</v>
      </c>
      <c r="E135">
        <v>7</v>
      </c>
      <c r="F135">
        <v>487</v>
      </c>
      <c r="G135">
        <v>386</v>
      </c>
      <c r="H135">
        <v>190</v>
      </c>
      <c r="I135">
        <v>196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196</v>
      </c>
      <c r="T135">
        <v>0</v>
      </c>
      <c r="U135">
        <v>0</v>
      </c>
      <c r="V135">
        <v>196</v>
      </c>
      <c r="W135">
        <v>4</v>
      </c>
      <c r="X135">
        <v>0</v>
      </c>
      <c r="Y135">
        <v>4</v>
      </c>
      <c r="Z135">
        <v>0</v>
      </c>
      <c r="AA135">
        <v>192</v>
      </c>
      <c r="AB135">
        <v>25</v>
      </c>
      <c r="AC135">
        <v>83</v>
      </c>
      <c r="AD135">
        <v>23</v>
      </c>
      <c r="AE135">
        <v>3</v>
      </c>
      <c r="AF135">
        <v>28</v>
      </c>
      <c r="AG135">
        <v>30</v>
      </c>
      <c r="AH135">
        <v>192</v>
      </c>
    </row>
    <row r="136" spans="1:34">
      <c r="A136" t="s">
        <v>446</v>
      </c>
      <c r="B136" t="s">
        <v>437</v>
      </c>
      <c r="C136" t="str">
        <f>"160404"</f>
        <v>160404</v>
      </c>
      <c r="D136" t="s">
        <v>9</v>
      </c>
      <c r="E136">
        <v>8</v>
      </c>
      <c r="F136">
        <v>460</v>
      </c>
      <c r="G136">
        <v>350</v>
      </c>
      <c r="H136">
        <v>148</v>
      </c>
      <c r="I136">
        <v>202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202</v>
      </c>
      <c r="T136">
        <v>0</v>
      </c>
      <c r="U136">
        <v>0</v>
      </c>
      <c r="V136">
        <v>202</v>
      </c>
      <c r="W136">
        <v>12</v>
      </c>
      <c r="X136">
        <v>3</v>
      </c>
      <c r="Y136">
        <v>9</v>
      </c>
      <c r="Z136">
        <v>0</v>
      </c>
      <c r="AA136">
        <v>190</v>
      </c>
      <c r="AB136">
        <v>43</v>
      </c>
      <c r="AC136">
        <v>67</v>
      </c>
      <c r="AD136">
        <v>25</v>
      </c>
      <c r="AE136">
        <v>1</v>
      </c>
      <c r="AF136">
        <v>20</v>
      </c>
      <c r="AG136">
        <v>34</v>
      </c>
      <c r="AH136">
        <v>190</v>
      </c>
    </row>
    <row r="137" spans="1:34">
      <c r="A137" t="s">
        <v>445</v>
      </c>
      <c r="B137" t="s">
        <v>437</v>
      </c>
      <c r="C137" t="str">
        <f>"160404"</f>
        <v>160404</v>
      </c>
      <c r="D137" t="s">
        <v>65</v>
      </c>
      <c r="E137">
        <v>9</v>
      </c>
      <c r="F137">
        <v>519</v>
      </c>
      <c r="G137">
        <v>400</v>
      </c>
      <c r="H137">
        <v>211</v>
      </c>
      <c r="I137">
        <v>189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189</v>
      </c>
      <c r="T137">
        <v>0</v>
      </c>
      <c r="U137">
        <v>0</v>
      </c>
      <c r="V137">
        <v>189</v>
      </c>
      <c r="W137">
        <v>0</v>
      </c>
      <c r="X137">
        <v>0</v>
      </c>
      <c r="Y137">
        <v>0</v>
      </c>
      <c r="Z137">
        <v>0</v>
      </c>
      <c r="AA137">
        <v>189</v>
      </c>
      <c r="AB137">
        <v>42</v>
      </c>
      <c r="AC137">
        <v>46</v>
      </c>
      <c r="AD137">
        <v>33</v>
      </c>
      <c r="AE137">
        <v>3</v>
      </c>
      <c r="AF137">
        <v>27</v>
      </c>
      <c r="AG137">
        <v>38</v>
      </c>
      <c r="AH137">
        <v>189</v>
      </c>
    </row>
    <row r="138" spans="1:34">
      <c r="A138" t="s">
        <v>444</v>
      </c>
      <c r="B138" t="s">
        <v>437</v>
      </c>
      <c r="C138" t="str">
        <f>"160404"</f>
        <v>160404</v>
      </c>
      <c r="D138" t="s">
        <v>51</v>
      </c>
      <c r="E138">
        <v>10</v>
      </c>
      <c r="F138">
        <v>655</v>
      </c>
      <c r="G138">
        <v>506</v>
      </c>
      <c r="H138">
        <v>229</v>
      </c>
      <c r="I138">
        <v>277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277</v>
      </c>
      <c r="T138">
        <v>0</v>
      </c>
      <c r="U138">
        <v>0</v>
      </c>
      <c r="V138">
        <v>277</v>
      </c>
      <c r="W138">
        <v>8</v>
      </c>
      <c r="X138">
        <v>0</v>
      </c>
      <c r="Y138">
        <v>7</v>
      </c>
      <c r="Z138">
        <v>0</v>
      </c>
      <c r="AA138">
        <v>269</v>
      </c>
      <c r="AB138">
        <v>29</v>
      </c>
      <c r="AC138">
        <v>98</v>
      </c>
      <c r="AD138">
        <v>44</v>
      </c>
      <c r="AE138">
        <v>2</v>
      </c>
      <c r="AF138">
        <v>38</v>
      </c>
      <c r="AG138">
        <v>58</v>
      </c>
      <c r="AH138">
        <v>269</v>
      </c>
    </row>
    <row r="139" spans="1:34">
      <c r="A139" t="s">
        <v>443</v>
      </c>
      <c r="B139" t="s">
        <v>437</v>
      </c>
      <c r="C139" t="str">
        <f>"160404"</f>
        <v>160404</v>
      </c>
      <c r="D139" t="s">
        <v>442</v>
      </c>
      <c r="E139">
        <v>11</v>
      </c>
      <c r="F139">
        <v>404</v>
      </c>
      <c r="G139">
        <v>310</v>
      </c>
      <c r="H139">
        <v>168</v>
      </c>
      <c r="I139">
        <v>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142</v>
      </c>
      <c r="T139">
        <v>0</v>
      </c>
      <c r="U139">
        <v>0</v>
      </c>
      <c r="V139">
        <v>142</v>
      </c>
      <c r="W139">
        <v>3</v>
      </c>
      <c r="X139">
        <v>1</v>
      </c>
      <c r="Y139">
        <v>2</v>
      </c>
      <c r="Z139">
        <v>0</v>
      </c>
      <c r="AA139">
        <v>139</v>
      </c>
      <c r="AB139">
        <v>14</v>
      </c>
      <c r="AC139">
        <v>55</v>
      </c>
      <c r="AD139">
        <v>26</v>
      </c>
      <c r="AE139">
        <v>8</v>
      </c>
      <c r="AF139">
        <v>13</v>
      </c>
      <c r="AG139">
        <v>23</v>
      </c>
      <c r="AH139">
        <v>139</v>
      </c>
    </row>
    <row r="140" spans="1:34">
      <c r="A140" t="s">
        <v>441</v>
      </c>
      <c r="B140" t="s">
        <v>437</v>
      </c>
      <c r="C140" t="str">
        <f>"160404"</f>
        <v>160404</v>
      </c>
      <c r="D140" t="s">
        <v>65</v>
      </c>
      <c r="E140">
        <v>12</v>
      </c>
      <c r="F140">
        <v>640</v>
      </c>
      <c r="G140">
        <v>490</v>
      </c>
      <c r="H140">
        <v>345</v>
      </c>
      <c r="I140">
        <v>145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145</v>
      </c>
      <c r="T140">
        <v>0</v>
      </c>
      <c r="U140">
        <v>0</v>
      </c>
      <c r="V140">
        <v>145</v>
      </c>
      <c r="W140">
        <v>7</v>
      </c>
      <c r="X140">
        <v>0</v>
      </c>
      <c r="Y140">
        <v>7</v>
      </c>
      <c r="Z140">
        <v>0</v>
      </c>
      <c r="AA140">
        <v>138</v>
      </c>
      <c r="AB140">
        <v>23</v>
      </c>
      <c r="AC140">
        <v>24</v>
      </c>
      <c r="AD140">
        <v>15</v>
      </c>
      <c r="AE140">
        <v>44</v>
      </c>
      <c r="AF140">
        <v>17</v>
      </c>
      <c r="AG140">
        <v>15</v>
      </c>
      <c r="AH140">
        <v>138</v>
      </c>
    </row>
    <row r="141" spans="1:34">
      <c r="A141" t="s">
        <v>440</v>
      </c>
      <c r="B141" t="s">
        <v>437</v>
      </c>
      <c r="C141" t="str">
        <f>"160404"</f>
        <v>160404</v>
      </c>
      <c r="D141" t="s">
        <v>65</v>
      </c>
      <c r="E141">
        <v>13</v>
      </c>
      <c r="F141">
        <v>300</v>
      </c>
      <c r="G141">
        <v>230</v>
      </c>
      <c r="H141">
        <v>131</v>
      </c>
      <c r="I141">
        <v>99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99</v>
      </c>
      <c r="T141">
        <v>0</v>
      </c>
      <c r="U141">
        <v>0</v>
      </c>
      <c r="V141">
        <v>99</v>
      </c>
      <c r="W141">
        <v>1</v>
      </c>
      <c r="X141">
        <v>1</v>
      </c>
      <c r="Y141">
        <v>0</v>
      </c>
      <c r="Z141">
        <v>0</v>
      </c>
      <c r="AA141">
        <v>98</v>
      </c>
      <c r="AB141">
        <v>9</v>
      </c>
      <c r="AC141">
        <v>51</v>
      </c>
      <c r="AD141">
        <v>19</v>
      </c>
      <c r="AE141">
        <v>1</v>
      </c>
      <c r="AF141">
        <v>7</v>
      </c>
      <c r="AG141">
        <v>11</v>
      </c>
      <c r="AH141">
        <v>98</v>
      </c>
    </row>
    <row r="142" spans="1:34">
      <c r="A142" t="s">
        <v>439</v>
      </c>
      <c r="B142" t="s">
        <v>437</v>
      </c>
      <c r="C142" t="str">
        <f>"160404"</f>
        <v>160404</v>
      </c>
      <c r="D142" t="s">
        <v>9</v>
      </c>
      <c r="E142">
        <v>14</v>
      </c>
      <c r="F142">
        <v>407</v>
      </c>
      <c r="G142">
        <v>310</v>
      </c>
      <c r="H142">
        <v>136</v>
      </c>
      <c r="I142">
        <v>174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174</v>
      </c>
      <c r="T142">
        <v>0</v>
      </c>
      <c r="U142">
        <v>0</v>
      </c>
      <c r="V142">
        <v>174</v>
      </c>
      <c r="W142">
        <v>1</v>
      </c>
      <c r="X142">
        <v>1</v>
      </c>
      <c r="Y142">
        <v>0</v>
      </c>
      <c r="Z142">
        <v>0</v>
      </c>
      <c r="AA142">
        <v>173</v>
      </c>
      <c r="AB142">
        <v>37</v>
      </c>
      <c r="AC142">
        <v>57</v>
      </c>
      <c r="AD142">
        <v>27</v>
      </c>
      <c r="AE142">
        <v>4</v>
      </c>
      <c r="AF142">
        <v>23</v>
      </c>
      <c r="AG142">
        <v>25</v>
      </c>
      <c r="AH142">
        <v>173</v>
      </c>
    </row>
    <row r="143" spans="1:34">
      <c r="A143" t="s">
        <v>438</v>
      </c>
      <c r="B143" t="s">
        <v>437</v>
      </c>
      <c r="C143" t="str">
        <f>"160404"</f>
        <v>160404</v>
      </c>
      <c r="D143" t="s">
        <v>436</v>
      </c>
      <c r="E143">
        <v>15</v>
      </c>
      <c r="F143">
        <v>349</v>
      </c>
      <c r="G143">
        <v>270</v>
      </c>
      <c r="H143">
        <v>132</v>
      </c>
      <c r="I143">
        <v>138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138</v>
      </c>
      <c r="T143">
        <v>0</v>
      </c>
      <c r="U143">
        <v>0</v>
      </c>
      <c r="V143">
        <v>138</v>
      </c>
      <c r="W143">
        <v>6</v>
      </c>
      <c r="X143">
        <v>2</v>
      </c>
      <c r="Y143">
        <v>4</v>
      </c>
      <c r="Z143">
        <v>0</v>
      </c>
      <c r="AA143">
        <v>132</v>
      </c>
      <c r="AB143">
        <v>29</v>
      </c>
      <c r="AC143">
        <v>34</v>
      </c>
      <c r="AD143">
        <v>24</v>
      </c>
      <c r="AE143">
        <v>1</v>
      </c>
      <c r="AF143">
        <v>26</v>
      </c>
      <c r="AG143">
        <v>18</v>
      </c>
      <c r="AH143">
        <v>132</v>
      </c>
    </row>
    <row r="144" spans="1:34">
      <c r="A144" t="s">
        <v>435</v>
      </c>
      <c r="B144" t="s">
        <v>422</v>
      </c>
      <c r="C144" t="str">
        <f>"160601"</f>
        <v>160601</v>
      </c>
      <c r="D144" t="s">
        <v>434</v>
      </c>
      <c r="E144">
        <v>1</v>
      </c>
      <c r="F144">
        <v>833</v>
      </c>
      <c r="G144">
        <v>646</v>
      </c>
      <c r="H144">
        <v>236</v>
      </c>
      <c r="I144">
        <v>410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409</v>
      </c>
      <c r="T144">
        <v>0</v>
      </c>
      <c r="U144">
        <v>0</v>
      </c>
      <c r="V144">
        <v>409</v>
      </c>
      <c r="W144">
        <v>17</v>
      </c>
      <c r="X144">
        <v>2</v>
      </c>
      <c r="Y144">
        <v>8</v>
      </c>
      <c r="Z144">
        <v>0</v>
      </c>
      <c r="AA144">
        <v>392</v>
      </c>
      <c r="AB144">
        <v>33</v>
      </c>
      <c r="AC144">
        <v>137</v>
      </c>
      <c r="AD144">
        <v>84</v>
      </c>
      <c r="AE144">
        <v>10</v>
      </c>
      <c r="AF144">
        <v>58</v>
      </c>
      <c r="AG144">
        <v>70</v>
      </c>
      <c r="AH144">
        <v>392</v>
      </c>
    </row>
    <row r="145" spans="1:34">
      <c r="A145" t="s">
        <v>433</v>
      </c>
      <c r="B145" t="s">
        <v>422</v>
      </c>
      <c r="C145" t="str">
        <f>"160601"</f>
        <v>160601</v>
      </c>
      <c r="D145" t="s">
        <v>432</v>
      </c>
      <c r="E145">
        <v>2</v>
      </c>
      <c r="F145">
        <v>312</v>
      </c>
      <c r="G145">
        <v>241</v>
      </c>
      <c r="H145">
        <v>93</v>
      </c>
      <c r="I145">
        <v>148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147</v>
      </c>
      <c r="T145">
        <v>0</v>
      </c>
      <c r="U145">
        <v>0</v>
      </c>
      <c r="V145">
        <v>147</v>
      </c>
      <c r="W145">
        <v>8</v>
      </c>
      <c r="X145">
        <v>2</v>
      </c>
      <c r="Y145">
        <v>6</v>
      </c>
      <c r="Z145">
        <v>0</v>
      </c>
      <c r="AA145">
        <v>139</v>
      </c>
      <c r="AB145">
        <v>34</v>
      </c>
      <c r="AC145">
        <v>53</v>
      </c>
      <c r="AD145">
        <v>20</v>
      </c>
      <c r="AE145">
        <v>3</v>
      </c>
      <c r="AF145">
        <v>9</v>
      </c>
      <c r="AG145">
        <v>20</v>
      </c>
      <c r="AH145">
        <v>139</v>
      </c>
    </row>
    <row r="146" spans="1:34">
      <c r="A146" t="s">
        <v>431</v>
      </c>
      <c r="B146" t="s">
        <v>422</v>
      </c>
      <c r="C146" t="str">
        <f>"160601"</f>
        <v>160601</v>
      </c>
      <c r="D146" t="s">
        <v>430</v>
      </c>
      <c r="E146">
        <v>3</v>
      </c>
      <c r="F146">
        <v>604</v>
      </c>
      <c r="G146">
        <v>460</v>
      </c>
      <c r="H146">
        <v>193</v>
      </c>
      <c r="I146">
        <v>267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267</v>
      </c>
      <c r="T146">
        <v>0</v>
      </c>
      <c r="U146">
        <v>0</v>
      </c>
      <c r="V146">
        <v>267</v>
      </c>
      <c r="W146">
        <v>28</v>
      </c>
      <c r="X146">
        <v>7</v>
      </c>
      <c r="Y146">
        <v>21</v>
      </c>
      <c r="Z146">
        <v>0</v>
      </c>
      <c r="AA146">
        <v>239</v>
      </c>
      <c r="AB146">
        <v>50</v>
      </c>
      <c r="AC146">
        <v>87</v>
      </c>
      <c r="AD146">
        <v>49</v>
      </c>
      <c r="AE146">
        <v>6</v>
      </c>
      <c r="AF146">
        <v>24</v>
      </c>
      <c r="AG146">
        <v>23</v>
      </c>
      <c r="AH146">
        <v>239</v>
      </c>
    </row>
    <row r="147" spans="1:34">
      <c r="A147" t="s">
        <v>429</v>
      </c>
      <c r="B147" t="s">
        <v>422</v>
      </c>
      <c r="C147" t="str">
        <f>"160601"</f>
        <v>160601</v>
      </c>
      <c r="D147" t="s">
        <v>428</v>
      </c>
      <c r="E147">
        <v>4</v>
      </c>
      <c r="F147">
        <v>410</v>
      </c>
      <c r="G147">
        <v>320</v>
      </c>
      <c r="H147">
        <v>130</v>
      </c>
      <c r="I147">
        <v>190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190</v>
      </c>
      <c r="T147">
        <v>0</v>
      </c>
      <c r="U147">
        <v>0</v>
      </c>
      <c r="V147">
        <v>190</v>
      </c>
      <c r="W147">
        <v>18</v>
      </c>
      <c r="X147">
        <v>1</v>
      </c>
      <c r="Y147">
        <v>17</v>
      </c>
      <c r="Z147">
        <v>0</v>
      </c>
      <c r="AA147">
        <v>172</v>
      </c>
      <c r="AB147">
        <v>37</v>
      </c>
      <c r="AC147">
        <v>57</v>
      </c>
      <c r="AD147">
        <v>22</v>
      </c>
      <c r="AE147">
        <v>9</v>
      </c>
      <c r="AF147">
        <v>22</v>
      </c>
      <c r="AG147">
        <v>25</v>
      </c>
      <c r="AH147">
        <v>172</v>
      </c>
    </row>
    <row r="148" spans="1:34">
      <c r="A148" t="s">
        <v>427</v>
      </c>
      <c r="B148" t="s">
        <v>422</v>
      </c>
      <c r="C148" t="str">
        <f>"160601"</f>
        <v>160601</v>
      </c>
      <c r="D148" t="s">
        <v>426</v>
      </c>
      <c r="E148">
        <v>5</v>
      </c>
      <c r="F148">
        <v>266</v>
      </c>
      <c r="G148">
        <v>211</v>
      </c>
      <c r="H148">
        <v>75</v>
      </c>
      <c r="I148">
        <v>136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136</v>
      </c>
      <c r="T148">
        <v>0</v>
      </c>
      <c r="U148">
        <v>0</v>
      </c>
      <c r="V148">
        <v>136</v>
      </c>
      <c r="W148">
        <v>7</v>
      </c>
      <c r="X148">
        <v>4</v>
      </c>
      <c r="Y148">
        <v>3</v>
      </c>
      <c r="Z148">
        <v>0</v>
      </c>
      <c r="AA148">
        <v>129</v>
      </c>
      <c r="AB148">
        <v>20</v>
      </c>
      <c r="AC148">
        <v>46</v>
      </c>
      <c r="AD148">
        <v>18</v>
      </c>
      <c r="AE148">
        <v>6</v>
      </c>
      <c r="AF148">
        <v>19</v>
      </c>
      <c r="AG148">
        <v>20</v>
      </c>
      <c r="AH148">
        <v>129</v>
      </c>
    </row>
    <row r="149" spans="1:34">
      <c r="A149" t="s">
        <v>425</v>
      </c>
      <c r="B149" t="s">
        <v>422</v>
      </c>
      <c r="C149" t="str">
        <f>"160601"</f>
        <v>160601</v>
      </c>
      <c r="D149" t="s">
        <v>424</v>
      </c>
      <c r="E149">
        <v>6</v>
      </c>
      <c r="F149">
        <v>319</v>
      </c>
      <c r="G149">
        <v>240</v>
      </c>
      <c r="H149">
        <v>79</v>
      </c>
      <c r="I149">
        <v>161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161</v>
      </c>
      <c r="T149">
        <v>0</v>
      </c>
      <c r="U149">
        <v>0</v>
      </c>
      <c r="V149">
        <v>161</v>
      </c>
      <c r="W149">
        <v>4</v>
      </c>
      <c r="X149">
        <v>0</v>
      </c>
      <c r="Y149">
        <v>4</v>
      </c>
      <c r="Z149">
        <v>0</v>
      </c>
      <c r="AA149">
        <v>157</v>
      </c>
      <c r="AB149">
        <v>37</v>
      </c>
      <c r="AC149">
        <v>30</v>
      </c>
      <c r="AD149">
        <v>25</v>
      </c>
      <c r="AE149">
        <v>7</v>
      </c>
      <c r="AF149">
        <v>23</v>
      </c>
      <c r="AG149">
        <v>35</v>
      </c>
      <c r="AH149">
        <v>157</v>
      </c>
    </row>
    <row r="150" spans="1:34">
      <c r="A150" t="s">
        <v>423</v>
      </c>
      <c r="B150" t="s">
        <v>422</v>
      </c>
      <c r="C150" t="str">
        <f>"160601"</f>
        <v>160601</v>
      </c>
      <c r="D150" t="s">
        <v>421</v>
      </c>
      <c r="E150">
        <v>7</v>
      </c>
      <c r="F150">
        <v>216</v>
      </c>
      <c r="G150">
        <v>170</v>
      </c>
      <c r="H150">
        <v>78</v>
      </c>
      <c r="I150">
        <v>92</v>
      </c>
      <c r="J150">
        <v>1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92</v>
      </c>
      <c r="T150">
        <v>0</v>
      </c>
      <c r="U150">
        <v>0</v>
      </c>
      <c r="V150">
        <v>92</v>
      </c>
      <c r="W150">
        <v>4</v>
      </c>
      <c r="X150">
        <v>1</v>
      </c>
      <c r="Y150">
        <v>3</v>
      </c>
      <c r="Z150">
        <v>0</v>
      </c>
      <c r="AA150">
        <v>88</v>
      </c>
      <c r="AB150">
        <v>22</v>
      </c>
      <c r="AC150">
        <v>26</v>
      </c>
      <c r="AD150">
        <v>8</v>
      </c>
      <c r="AE150">
        <v>8</v>
      </c>
      <c r="AF150">
        <v>14</v>
      </c>
      <c r="AG150">
        <v>10</v>
      </c>
      <c r="AH150">
        <v>88</v>
      </c>
    </row>
    <row r="151" spans="1:34">
      <c r="A151" t="s">
        <v>420</v>
      </c>
      <c r="B151" t="s">
        <v>379</v>
      </c>
      <c r="C151" t="str">
        <f>"160602"</f>
        <v>160602</v>
      </c>
      <c r="D151" t="s">
        <v>419</v>
      </c>
      <c r="E151">
        <v>1</v>
      </c>
      <c r="F151">
        <v>831</v>
      </c>
      <c r="G151">
        <v>641</v>
      </c>
      <c r="H151">
        <v>293</v>
      </c>
      <c r="I151">
        <v>348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348</v>
      </c>
      <c r="T151">
        <v>0</v>
      </c>
      <c r="U151">
        <v>0</v>
      </c>
      <c r="V151">
        <v>348</v>
      </c>
      <c r="W151">
        <v>10</v>
      </c>
      <c r="X151">
        <v>5</v>
      </c>
      <c r="Y151">
        <v>5</v>
      </c>
      <c r="Z151">
        <v>0</v>
      </c>
      <c r="AA151">
        <v>338</v>
      </c>
      <c r="AB151">
        <v>24</v>
      </c>
      <c r="AC151">
        <v>94</v>
      </c>
      <c r="AD151">
        <v>92</v>
      </c>
      <c r="AE151">
        <v>5</v>
      </c>
      <c r="AF151">
        <v>57</v>
      </c>
      <c r="AG151">
        <v>66</v>
      </c>
      <c r="AH151">
        <v>338</v>
      </c>
    </row>
    <row r="152" spans="1:34">
      <c r="A152" t="s">
        <v>418</v>
      </c>
      <c r="B152" t="s">
        <v>379</v>
      </c>
      <c r="C152" t="str">
        <f>"160602"</f>
        <v>160602</v>
      </c>
      <c r="D152" t="s">
        <v>417</v>
      </c>
      <c r="E152">
        <v>2</v>
      </c>
      <c r="F152">
        <v>932</v>
      </c>
      <c r="G152">
        <v>710</v>
      </c>
      <c r="H152">
        <v>258</v>
      </c>
      <c r="I152">
        <v>452</v>
      </c>
      <c r="J152">
        <v>0</v>
      </c>
      <c r="K152">
        <v>3</v>
      </c>
      <c r="L152">
        <v>1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453</v>
      </c>
      <c r="T152">
        <v>1</v>
      </c>
      <c r="U152">
        <v>0</v>
      </c>
      <c r="V152">
        <v>453</v>
      </c>
      <c r="W152">
        <v>20</v>
      </c>
      <c r="X152">
        <v>5</v>
      </c>
      <c r="Y152">
        <v>13</v>
      </c>
      <c r="Z152">
        <v>0</v>
      </c>
      <c r="AA152">
        <v>433</v>
      </c>
      <c r="AB152">
        <v>25</v>
      </c>
      <c r="AC152">
        <v>155</v>
      </c>
      <c r="AD152">
        <v>129</v>
      </c>
      <c r="AE152">
        <v>6</v>
      </c>
      <c r="AF152">
        <v>58</v>
      </c>
      <c r="AG152">
        <v>60</v>
      </c>
      <c r="AH152">
        <v>433</v>
      </c>
    </row>
    <row r="153" spans="1:34">
      <c r="A153" t="s">
        <v>416</v>
      </c>
      <c r="B153" t="s">
        <v>379</v>
      </c>
      <c r="C153" t="str">
        <f>"160602"</f>
        <v>160602</v>
      </c>
      <c r="D153" t="s">
        <v>415</v>
      </c>
      <c r="E153">
        <v>3</v>
      </c>
      <c r="F153">
        <v>1004</v>
      </c>
      <c r="G153">
        <v>770</v>
      </c>
      <c r="H153">
        <v>401</v>
      </c>
      <c r="I153">
        <v>369</v>
      </c>
      <c r="J153">
        <v>1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369</v>
      </c>
      <c r="T153">
        <v>0</v>
      </c>
      <c r="U153">
        <v>0</v>
      </c>
      <c r="V153">
        <v>369</v>
      </c>
      <c r="W153">
        <v>10</v>
      </c>
      <c r="X153">
        <v>0</v>
      </c>
      <c r="Y153">
        <v>10</v>
      </c>
      <c r="Z153">
        <v>0</v>
      </c>
      <c r="AA153">
        <v>359</v>
      </c>
      <c r="AB153">
        <v>18</v>
      </c>
      <c r="AC153">
        <v>125</v>
      </c>
      <c r="AD153">
        <v>97</v>
      </c>
      <c r="AE153">
        <v>8</v>
      </c>
      <c r="AF153">
        <v>68</v>
      </c>
      <c r="AG153">
        <v>43</v>
      </c>
      <c r="AH153">
        <v>359</v>
      </c>
    </row>
    <row r="154" spans="1:34">
      <c r="A154" t="s">
        <v>414</v>
      </c>
      <c r="B154" t="s">
        <v>379</v>
      </c>
      <c r="C154" t="str">
        <f>"160602"</f>
        <v>160602</v>
      </c>
      <c r="D154" t="s">
        <v>413</v>
      </c>
      <c r="E154">
        <v>4</v>
      </c>
      <c r="F154">
        <v>1420</v>
      </c>
      <c r="G154">
        <v>1080</v>
      </c>
      <c r="H154">
        <v>302</v>
      </c>
      <c r="I154">
        <v>778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778</v>
      </c>
      <c r="T154">
        <v>0</v>
      </c>
      <c r="U154">
        <v>0</v>
      </c>
      <c r="V154">
        <v>778</v>
      </c>
      <c r="W154">
        <v>17</v>
      </c>
      <c r="X154">
        <v>4</v>
      </c>
      <c r="Y154">
        <v>13</v>
      </c>
      <c r="Z154">
        <v>0</v>
      </c>
      <c r="AA154">
        <v>761</v>
      </c>
      <c r="AB154">
        <v>46</v>
      </c>
      <c r="AC154">
        <v>232</v>
      </c>
      <c r="AD154">
        <v>235</v>
      </c>
      <c r="AE154">
        <v>3</v>
      </c>
      <c r="AF154">
        <v>113</v>
      </c>
      <c r="AG154">
        <v>132</v>
      </c>
      <c r="AH154">
        <v>761</v>
      </c>
    </row>
    <row r="155" spans="1:34">
      <c r="A155" t="s">
        <v>412</v>
      </c>
      <c r="B155" t="s">
        <v>379</v>
      </c>
      <c r="C155" t="str">
        <f>"160602"</f>
        <v>160602</v>
      </c>
      <c r="D155" t="s">
        <v>411</v>
      </c>
      <c r="E155">
        <v>5</v>
      </c>
      <c r="F155">
        <v>792</v>
      </c>
      <c r="G155">
        <v>610</v>
      </c>
      <c r="H155">
        <v>181</v>
      </c>
      <c r="I155">
        <v>429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429</v>
      </c>
      <c r="T155">
        <v>0</v>
      </c>
      <c r="U155">
        <v>0</v>
      </c>
      <c r="V155">
        <v>429</v>
      </c>
      <c r="W155">
        <v>7</v>
      </c>
      <c r="X155">
        <v>0</v>
      </c>
      <c r="Y155">
        <v>7</v>
      </c>
      <c r="Z155">
        <v>0</v>
      </c>
      <c r="AA155">
        <v>422</v>
      </c>
      <c r="AB155">
        <v>34</v>
      </c>
      <c r="AC155">
        <v>117</v>
      </c>
      <c r="AD155">
        <v>122</v>
      </c>
      <c r="AE155">
        <v>7</v>
      </c>
      <c r="AF155">
        <v>67</v>
      </c>
      <c r="AG155">
        <v>75</v>
      </c>
      <c r="AH155">
        <v>422</v>
      </c>
    </row>
    <row r="156" spans="1:34">
      <c r="A156" t="s">
        <v>410</v>
      </c>
      <c r="B156" t="s">
        <v>379</v>
      </c>
      <c r="C156" t="str">
        <f>"160602"</f>
        <v>160602</v>
      </c>
      <c r="D156" t="s">
        <v>229</v>
      </c>
      <c r="E156">
        <v>6</v>
      </c>
      <c r="F156">
        <v>900</v>
      </c>
      <c r="G156">
        <v>680</v>
      </c>
      <c r="H156">
        <v>204</v>
      </c>
      <c r="I156">
        <v>476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476</v>
      </c>
      <c r="T156">
        <v>0</v>
      </c>
      <c r="U156">
        <v>0</v>
      </c>
      <c r="V156">
        <v>476</v>
      </c>
      <c r="W156">
        <v>17</v>
      </c>
      <c r="X156">
        <v>2</v>
      </c>
      <c r="Y156">
        <v>15</v>
      </c>
      <c r="Z156">
        <v>0</v>
      </c>
      <c r="AA156">
        <v>459</v>
      </c>
      <c r="AB156">
        <v>33</v>
      </c>
      <c r="AC156">
        <v>126</v>
      </c>
      <c r="AD156">
        <v>134</v>
      </c>
      <c r="AE156">
        <v>8</v>
      </c>
      <c r="AF156">
        <v>80</v>
      </c>
      <c r="AG156">
        <v>78</v>
      </c>
      <c r="AH156">
        <v>459</v>
      </c>
    </row>
    <row r="157" spans="1:34">
      <c r="A157" t="s">
        <v>409</v>
      </c>
      <c r="B157" t="s">
        <v>379</v>
      </c>
      <c r="C157" t="str">
        <f>"160602"</f>
        <v>160602</v>
      </c>
      <c r="D157" t="s">
        <v>408</v>
      </c>
      <c r="E157">
        <v>7</v>
      </c>
      <c r="F157">
        <v>1037</v>
      </c>
      <c r="G157">
        <v>790</v>
      </c>
      <c r="H157">
        <v>275</v>
      </c>
      <c r="I157">
        <v>515</v>
      </c>
      <c r="J157">
        <v>0</v>
      </c>
      <c r="K157">
        <v>4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517</v>
      </c>
      <c r="T157">
        <v>2</v>
      </c>
      <c r="U157">
        <v>0</v>
      </c>
      <c r="V157">
        <v>517</v>
      </c>
      <c r="W157">
        <v>20</v>
      </c>
      <c r="X157">
        <v>5</v>
      </c>
      <c r="Y157">
        <v>15</v>
      </c>
      <c r="Z157">
        <v>0</v>
      </c>
      <c r="AA157">
        <v>497</v>
      </c>
      <c r="AB157">
        <v>25</v>
      </c>
      <c r="AC157">
        <v>182</v>
      </c>
      <c r="AD157">
        <v>148</v>
      </c>
      <c r="AE157">
        <v>5</v>
      </c>
      <c r="AF157">
        <v>49</v>
      </c>
      <c r="AG157">
        <v>88</v>
      </c>
      <c r="AH157">
        <v>497</v>
      </c>
    </row>
    <row r="158" spans="1:34">
      <c r="A158" t="s">
        <v>407</v>
      </c>
      <c r="B158" t="s">
        <v>379</v>
      </c>
      <c r="C158" t="str">
        <f>"160602"</f>
        <v>160602</v>
      </c>
      <c r="D158" t="s">
        <v>406</v>
      </c>
      <c r="E158">
        <v>8</v>
      </c>
      <c r="F158">
        <v>804</v>
      </c>
      <c r="G158">
        <v>610</v>
      </c>
      <c r="H158">
        <v>279</v>
      </c>
      <c r="I158">
        <v>331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331</v>
      </c>
      <c r="T158">
        <v>0</v>
      </c>
      <c r="U158">
        <v>0</v>
      </c>
      <c r="V158">
        <v>331</v>
      </c>
      <c r="W158">
        <v>12</v>
      </c>
      <c r="X158">
        <v>1</v>
      </c>
      <c r="Y158">
        <v>11</v>
      </c>
      <c r="Z158">
        <v>0</v>
      </c>
      <c r="AA158">
        <v>319</v>
      </c>
      <c r="AB158">
        <v>16</v>
      </c>
      <c r="AC158">
        <v>101</v>
      </c>
      <c r="AD158">
        <v>79</v>
      </c>
      <c r="AE158">
        <v>5</v>
      </c>
      <c r="AF158">
        <v>45</v>
      </c>
      <c r="AG158">
        <v>73</v>
      </c>
      <c r="AH158">
        <v>319</v>
      </c>
    </row>
    <row r="159" spans="1:34">
      <c r="A159" t="s">
        <v>405</v>
      </c>
      <c r="B159" t="s">
        <v>379</v>
      </c>
      <c r="C159" t="str">
        <f>"160602"</f>
        <v>160602</v>
      </c>
      <c r="D159" t="s">
        <v>404</v>
      </c>
      <c r="E159">
        <v>9</v>
      </c>
      <c r="F159">
        <v>687</v>
      </c>
      <c r="G159">
        <v>520</v>
      </c>
      <c r="H159">
        <v>93</v>
      </c>
      <c r="I159">
        <v>427</v>
      </c>
      <c r="J159">
        <v>2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427</v>
      </c>
      <c r="T159">
        <v>0</v>
      </c>
      <c r="U159">
        <v>0</v>
      </c>
      <c r="V159">
        <v>427</v>
      </c>
      <c r="W159">
        <v>11</v>
      </c>
      <c r="X159">
        <v>5</v>
      </c>
      <c r="Y159">
        <v>6</v>
      </c>
      <c r="Z159">
        <v>0</v>
      </c>
      <c r="AA159">
        <v>416</v>
      </c>
      <c r="AB159">
        <v>38</v>
      </c>
      <c r="AC159">
        <v>131</v>
      </c>
      <c r="AD159">
        <v>105</v>
      </c>
      <c r="AE159">
        <v>10</v>
      </c>
      <c r="AF159">
        <v>44</v>
      </c>
      <c r="AG159">
        <v>88</v>
      </c>
      <c r="AH159">
        <v>416</v>
      </c>
    </row>
    <row r="160" spans="1:34">
      <c r="A160" t="s">
        <v>403</v>
      </c>
      <c r="B160" t="s">
        <v>379</v>
      </c>
      <c r="C160" t="str">
        <f>"160602"</f>
        <v>160602</v>
      </c>
      <c r="D160" t="s">
        <v>43</v>
      </c>
      <c r="E160">
        <v>10</v>
      </c>
      <c r="F160">
        <v>1024</v>
      </c>
      <c r="G160">
        <v>781</v>
      </c>
      <c r="H160">
        <v>239</v>
      </c>
      <c r="I160">
        <v>542</v>
      </c>
      <c r="J160">
        <v>0</v>
      </c>
      <c r="K160">
        <v>3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543</v>
      </c>
      <c r="T160">
        <v>1</v>
      </c>
      <c r="U160">
        <v>0</v>
      </c>
      <c r="V160">
        <v>543</v>
      </c>
      <c r="W160">
        <v>11</v>
      </c>
      <c r="X160">
        <v>1</v>
      </c>
      <c r="Y160">
        <v>10</v>
      </c>
      <c r="Z160">
        <v>0</v>
      </c>
      <c r="AA160">
        <v>532</v>
      </c>
      <c r="AB160">
        <v>23</v>
      </c>
      <c r="AC160">
        <v>178</v>
      </c>
      <c r="AD160">
        <v>177</v>
      </c>
      <c r="AE160">
        <v>7</v>
      </c>
      <c r="AF160">
        <v>75</v>
      </c>
      <c r="AG160">
        <v>72</v>
      </c>
      <c r="AH160">
        <v>532</v>
      </c>
    </row>
    <row r="161" spans="1:34">
      <c r="A161" t="s">
        <v>402</v>
      </c>
      <c r="B161" t="s">
        <v>379</v>
      </c>
      <c r="C161" t="str">
        <f>"160602"</f>
        <v>160602</v>
      </c>
      <c r="D161" t="s">
        <v>401</v>
      </c>
      <c r="E161">
        <v>11</v>
      </c>
      <c r="F161">
        <v>1129</v>
      </c>
      <c r="G161">
        <v>870</v>
      </c>
      <c r="H161">
        <v>257</v>
      </c>
      <c r="I161">
        <v>613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613</v>
      </c>
      <c r="T161">
        <v>0</v>
      </c>
      <c r="U161">
        <v>0</v>
      </c>
      <c r="V161">
        <v>613</v>
      </c>
      <c r="W161">
        <v>17</v>
      </c>
      <c r="X161">
        <v>4</v>
      </c>
      <c r="Y161">
        <v>13</v>
      </c>
      <c r="Z161">
        <v>0</v>
      </c>
      <c r="AA161">
        <v>596</v>
      </c>
      <c r="AB161">
        <v>36</v>
      </c>
      <c r="AC161">
        <v>208</v>
      </c>
      <c r="AD161">
        <v>185</v>
      </c>
      <c r="AE161">
        <v>7</v>
      </c>
      <c r="AF161">
        <v>68</v>
      </c>
      <c r="AG161">
        <v>92</v>
      </c>
      <c r="AH161">
        <v>596</v>
      </c>
    </row>
    <row r="162" spans="1:34">
      <c r="A162" t="s">
        <v>400</v>
      </c>
      <c r="B162" t="s">
        <v>379</v>
      </c>
      <c r="C162" t="str">
        <f>"160602"</f>
        <v>160602</v>
      </c>
      <c r="D162" t="s">
        <v>241</v>
      </c>
      <c r="E162">
        <v>12</v>
      </c>
      <c r="F162">
        <v>1104</v>
      </c>
      <c r="G162">
        <v>840</v>
      </c>
      <c r="H162">
        <v>283</v>
      </c>
      <c r="I162">
        <v>557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557</v>
      </c>
      <c r="T162">
        <v>0</v>
      </c>
      <c r="U162">
        <v>0</v>
      </c>
      <c r="V162">
        <v>557</v>
      </c>
      <c r="W162">
        <v>10</v>
      </c>
      <c r="X162">
        <v>3</v>
      </c>
      <c r="Y162">
        <v>7</v>
      </c>
      <c r="Z162">
        <v>0</v>
      </c>
      <c r="AA162">
        <v>547</v>
      </c>
      <c r="AB162">
        <v>32</v>
      </c>
      <c r="AC162">
        <v>176</v>
      </c>
      <c r="AD162">
        <v>136</v>
      </c>
      <c r="AE162">
        <v>6</v>
      </c>
      <c r="AF162">
        <v>93</v>
      </c>
      <c r="AG162">
        <v>104</v>
      </c>
      <c r="AH162">
        <v>547</v>
      </c>
    </row>
    <row r="163" spans="1:34">
      <c r="A163" t="s">
        <v>399</v>
      </c>
      <c r="B163" t="s">
        <v>379</v>
      </c>
      <c r="C163" t="str">
        <f>"160602"</f>
        <v>160602</v>
      </c>
      <c r="D163" t="s">
        <v>398</v>
      </c>
      <c r="E163">
        <v>13</v>
      </c>
      <c r="F163">
        <v>1340</v>
      </c>
      <c r="G163">
        <v>1020</v>
      </c>
      <c r="H163">
        <v>284</v>
      </c>
      <c r="I163">
        <v>736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736</v>
      </c>
      <c r="T163">
        <v>0</v>
      </c>
      <c r="U163">
        <v>0</v>
      </c>
      <c r="V163">
        <v>736</v>
      </c>
      <c r="W163">
        <v>24</v>
      </c>
      <c r="X163">
        <v>4</v>
      </c>
      <c r="Y163">
        <v>20</v>
      </c>
      <c r="Z163">
        <v>0</v>
      </c>
      <c r="AA163">
        <v>712</v>
      </c>
      <c r="AB163">
        <v>43</v>
      </c>
      <c r="AC163">
        <v>176</v>
      </c>
      <c r="AD163">
        <v>209</v>
      </c>
      <c r="AE163">
        <v>13</v>
      </c>
      <c r="AF163">
        <v>103</v>
      </c>
      <c r="AG163">
        <v>168</v>
      </c>
      <c r="AH163">
        <v>712</v>
      </c>
    </row>
    <row r="164" spans="1:34">
      <c r="A164" t="s">
        <v>397</v>
      </c>
      <c r="B164" t="s">
        <v>379</v>
      </c>
      <c r="C164" t="str">
        <f>"160602"</f>
        <v>160602</v>
      </c>
      <c r="D164" t="s">
        <v>9</v>
      </c>
      <c r="E164">
        <v>14</v>
      </c>
      <c r="F164">
        <v>451</v>
      </c>
      <c r="G164">
        <v>350</v>
      </c>
      <c r="H164">
        <v>111</v>
      </c>
      <c r="I164">
        <v>239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239</v>
      </c>
      <c r="T164">
        <v>0</v>
      </c>
      <c r="U164">
        <v>0</v>
      </c>
      <c r="V164">
        <v>239</v>
      </c>
      <c r="W164">
        <v>6</v>
      </c>
      <c r="X164">
        <v>3</v>
      </c>
      <c r="Y164">
        <v>3</v>
      </c>
      <c r="Z164">
        <v>0</v>
      </c>
      <c r="AA164">
        <v>233</v>
      </c>
      <c r="AB164">
        <v>24</v>
      </c>
      <c r="AC164">
        <v>85</v>
      </c>
      <c r="AD164">
        <v>36</v>
      </c>
      <c r="AE164">
        <v>3</v>
      </c>
      <c r="AF164">
        <v>40</v>
      </c>
      <c r="AG164">
        <v>45</v>
      </c>
      <c r="AH164">
        <v>233</v>
      </c>
    </row>
    <row r="165" spans="1:34">
      <c r="A165" t="s">
        <v>396</v>
      </c>
      <c r="B165" t="s">
        <v>379</v>
      </c>
      <c r="C165" t="str">
        <f>"160602"</f>
        <v>160602</v>
      </c>
      <c r="D165" t="s">
        <v>65</v>
      </c>
      <c r="E165">
        <v>15</v>
      </c>
      <c r="F165">
        <v>566</v>
      </c>
      <c r="G165">
        <v>440</v>
      </c>
      <c r="H165">
        <v>201</v>
      </c>
      <c r="I165">
        <v>239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239</v>
      </c>
      <c r="T165">
        <v>0</v>
      </c>
      <c r="U165">
        <v>0</v>
      </c>
      <c r="V165">
        <v>239</v>
      </c>
      <c r="W165">
        <v>10</v>
      </c>
      <c r="X165">
        <v>3</v>
      </c>
      <c r="Y165">
        <v>7</v>
      </c>
      <c r="Z165">
        <v>0</v>
      </c>
      <c r="AA165">
        <v>229</v>
      </c>
      <c r="AB165">
        <v>40</v>
      </c>
      <c r="AC165">
        <v>80</v>
      </c>
      <c r="AD165">
        <v>23</v>
      </c>
      <c r="AE165">
        <v>5</v>
      </c>
      <c r="AF165">
        <v>47</v>
      </c>
      <c r="AG165">
        <v>34</v>
      </c>
      <c r="AH165">
        <v>229</v>
      </c>
    </row>
    <row r="166" spans="1:34">
      <c r="A166" t="s">
        <v>395</v>
      </c>
      <c r="B166" t="s">
        <v>379</v>
      </c>
      <c r="C166" t="str">
        <f>"160602"</f>
        <v>160602</v>
      </c>
      <c r="D166" t="s">
        <v>286</v>
      </c>
      <c r="E166">
        <v>16</v>
      </c>
      <c r="F166">
        <v>748</v>
      </c>
      <c r="G166">
        <v>570</v>
      </c>
      <c r="H166">
        <v>281</v>
      </c>
      <c r="I166">
        <v>289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289</v>
      </c>
      <c r="T166">
        <v>0</v>
      </c>
      <c r="U166">
        <v>0</v>
      </c>
      <c r="V166">
        <v>289</v>
      </c>
      <c r="W166">
        <v>13</v>
      </c>
      <c r="X166">
        <v>1</v>
      </c>
      <c r="Y166">
        <v>12</v>
      </c>
      <c r="Z166">
        <v>0</v>
      </c>
      <c r="AA166">
        <v>276</v>
      </c>
      <c r="AB166">
        <v>70</v>
      </c>
      <c r="AC166">
        <v>107</v>
      </c>
      <c r="AD166">
        <v>41</v>
      </c>
      <c r="AE166">
        <v>1</v>
      </c>
      <c r="AF166">
        <v>36</v>
      </c>
      <c r="AG166">
        <v>21</v>
      </c>
      <c r="AH166">
        <v>276</v>
      </c>
    </row>
    <row r="167" spans="1:34">
      <c r="A167" t="s">
        <v>394</v>
      </c>
      <c r="B167" t="s">
        <v>379</v>
      </c>
      <c r="C167" t="str">
        <f>"160602"</f>
        <v>160602</v>
      </c>
      <c r="D167" t="s">
        <v>73</v>
      </c>
      <c r="E167">
        <v>17</v>
      </c>
      <c r="F167">
        <v>1021</v>
      </c>
      <c r="G167">
        <v>780</v>
      </c>
      <c r="H167">
        <v>425</v>
      </c>
      <c r="I167">
        <v>355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355</v>
      </c>
      <c r="T167">
        <v>0</v>
      </c>
      <c r="U167">
        <v>0</v>
      </c>
      <c r="V167">
        <v>355</v>
      </c>
      <c r="W167">
        <v>13</v>
      </c>
      <c r="X167">
        <v>2</v>
      </c>
      <c r="Y167">
        <v>10</v>
      </c>
      <c r="Z167">
        <v>0</v>
      </c>
      <c r="AA167">
        <v>342</v>
      </c>
      <c r="AB167">
        <v>62</v>
      </c>
      <c r="AC167">
        <v>81</v>
      </c>
      <c r="AD167">
        <v>87</v>
      </c>
      <c r="AE167">
        <v>5</v>
      </c>
      <c r="AF167">
        <v>54</v>
      </c>
      <c r="AG167">
        <v>53</v>
      </c>
      <c r="AH167">
        <v>342</v>
      </c>
    </row>
    <row r="168" spans="1:34">
      <c r="A168" t="s">
        <v>393</v>
      </c>
      <c r="B168" t="s">
        <v>379</v>
      </c>
      <c r="C168" t="str">
        <f>"160602"</f>
        <v>160602</v>
      </c>
      <c r="D168" t="s">
        <v>286</v>
      </c>
      <c r="E168">
        <v>18</v>
      </c>
      <c r="F168">
        <v>547</v>
      </c>
      <c r="G168">
        <v>420</v>
      </c>
      <c r="H168">
        <v>192</v>
      </c>
      <c r="I168">
        <v>228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228</v>
      </c>
      <c r="T168">
        <v>0</v>
      </c>
      <c r="U168">
        <v>0</v>
      </c>
      <c r="V168">
        <v>228</v>
      </c>
      <c r="W168">
        <v>7</v>
      </c>
      <c r="X168">
        <v>0</v>
      </c>
      <c r="Y168">
        <v>7</v>
      </c>
      <c r="Z168">
        <v>0</v>
      </c>
      <c r="AA168">
        <v>221</v>
      </c>
      <c r="AB168">
        <v>26</v>
      </c>
      <c r="AC168">
        <v>62</v>
      </c>
      <c r="AD168">
        <v>47</v>
      </c>
      <c r="AE168">
        <v>6</v>
      </c>
      <c r="AF168">
        <v>41</v>
      </c>
      <c r="AG168">
        <v>39</v>
      </c>
      <c r="AH168">
        <v>221</v>
      </c>
    </row>
    <row r="169" spans="1:34">
      <c r="A169" t="s">
        <v>392</v>
      </c>
      <c r="B169" t="s">
        <v>379</v>
      </c>
      <c r="C169" t="str">
        <f>"160602"</f>
        <v>160602</v>
      </c>
      <c r="D169" t="s">
        <v>286</v>
      </c>
      <c r="E169">
        <v>19</v>
      </c>
      <c r="F169">
        <v>684</v>
      </c>
      <c r="G169">
        <v>520</v>
      </c>
      <c r="H169">
        <v>240</v>
      </c>
      <c r="I169">
        <v>280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280</v>
      </c>
      <c r="T169">
        <v>0</v>
      </c>
      <c r="U169">
        <v>0</v>
      </c>
      <c r="V169">
        <v>280</v>
      </c>
      <c r="W169">
        <v>7</v>
      </c>
      <c r="X169">
        <v>1</v>
      </c>
      <c r="Y169">
        <v>6</v>
      </c>
      <c r="Z169">
        <v>0</v>
      </c>
      <c r="AA169">
        <v>273</v>
      </c>
      <c r="AB169">
        <v>26</v>
      </c>
      <c r="AC169">
        <v>76</v>
      </c>
      <c r="AD169">
        <v>61</v>
      </c>
      <c r="AE169">
        <v>5</v>
      </c>
      <c r="AF169">
        <v>65</v>
      </c>
      <c r="AG169">
        <v>40</v>
      </c>
      <c r="AH169">
        <v>273</v>
      </c>
    </row>
    <row r="170" spans="1:34">
      <c r="A170" t="s">
        <v>391</v>
      </c>
      <c r="B170" t="s">
        <v>379</v>
      </c>
      <c r="C170" t="str">
        <f>"160602"</f>
        <v>160602</v>
      </c>
      <c r="D170" t="s">
        <v>286</v>
      </c>
      <c r="E170">
        <v>20</v>
      </c>
      <c r="F170">
        <v>913</v>
      </c>
      <c r="G170">
        <v>690</v>
      </c>
      <c r="H170">
        <v>332</v>
      </c>
      <c r="I170">
        <v>358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358</v>
      </c>
      <c r="T170">
        <v>0</v>
      </c>
      <c r="U170">
        <v>0</v>
      </c>
      <c r="V170">
        <v>358</v>
      </c>
      <c r="W170">
        <v>8</v>
      </c>
      <c r="X170">
        <v>2</v>
      </c>
      <c r="Y170">
        <v>6</v>
      </c>
      <c r="Z170">
        <v>0</v>
      </c>
      <c r="AA170">
        <v>350</v>
      </c>
      <c r="AB170">
        <v>46</v>
      </c>
      <c r="AC170">
        <v>181</v>
      </c>
      <c r="AD170">
        <v>33</v>
      </c>
      <c r="AE170">
        <v>1</v>
      </c>
      <c r="AF170">
        <v>52</v>
      </c>
      <c r="AG170">
        <v>37</v>
      </c>
      <c r="AH170">
        <v>350</v>
      </c>
    </row>
    <row r="171" spans="1:34">
      <c r="A171" t="s">
        <v>390</v>
      </c>
      <c r="B171" t="s">
        <v>379</v>
      </c>
      <c r="C171" t="str">
        <f>"160602"</f>
        <v>160602</v>
      </c>
      <c r="D171" t="s">
        <v>65</v>
      </c>
      <c r="E171">
        <v>21</v>
      </c>
      <c r="F171">
        <v>912</v>
      </c>
      <c r="G171">
        <v>690</v>
      </c>
      <c r="H171">
        <v>327</v>
      </c>
      <c r="I171">
        <v>363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363</v>
      </c>
      <c r="T171">
        <v>0</v>
      </c>
      <c r="U171">
        <v>0</v>
      </c>
      <c r="V171">
        <v>363</v>
      </c>
      <c r="W171">
        <v>13</v>
      </c>
      <c r="X171">
        <v>0</v>
      </c>
      <c r="Y171">
        <v>12</v>
      </c>
      <c r="Z171">
        <v>0</v>
      </c>
      <c r="AA171">
        <v>350</v>
      </c>
      <c r="AB171">
        <v>59</v>
      </c>
      <c r="AC171">
        <v>142</v>
      </c>
      <c r="AD171">
        <v>63</v>
      </c>
      <c r="AE171">
        <v>2</v>
      </c>
      <c r="AF171">
        <v>60</v>
      </c>
      <c r="AG171">
        <v>24</v>
      </c>
      <c r="AH171">
        <v>350</v>
      </c>
    </row>
    <row r="172" spans="1:34">
      <c r="A172" t="s">
        <v>389</v>
      </c>
      <c r="B172" t="s">
        <v>379</v>
      </c>
      <c r="C172" t="str">
        <f>"160602"</f>
        <v>160602</v>
      </c>
      <c r="D172" t="s">
        <v>227</v>
      </c>
      <c r="E172">
        <v>22</v>
      </c>
      <c r="F172">
        <v>365</v>
      </c>
      <c r="G172">
        <v>280</v>
      </c>
      <c r="H172">
        <v>141</v>
      </c>
      <c r="I172">
        <v>139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139</v>
      </c>
      <c r="T172">
        <v>0</v>
      </c>
      <c r="U172">
        <v>0</v>
      </c>
      <c r="V172">
        <v>139</v>
      </c>
      <c r="W172">
        <v>4</v>
      </c>
      <c r="X172">
        <v>2</v>
      </c>
      <c r="Y172">
        <v>2</v>
      </c>
      <c r="Z172">
        <v>0</v>
      </c>
      <c r="AA172">
        <v>135</v>
      </c>
      <c r="AB172">
        <v>18</v>
      </c>
      <c r="AC172">
        <v>56</v>
      </c>
      <c r="AD172">
        <v>20</v>
      </c>
      <c r="AE172">
        <v>0</v>
      </c>
      <c r="AF172">
        <v>14</v>
      </c>
      <c r="AG172">
        <v>27</v>
      </c>
      <c r="AH172">
        <v>135</v>
      </c>
    </row>
    <row r="173" spans="1:34">
      <c r="A173" t="s">
        <v>388</v>
      </c>
      <c r="B173" t="s">
        <v>379</v>
      </c>
      <c r="C173" t="str">
        <f>"160602"</f>
        <v>160602</v>
      </c>
      <c r="D173" t="s">
        <v>387</v>
      </c>
      <c r="E173">
        <v>23</v>
      </c>
      <c r="F173">
        <v>473</v>
      </c>
      <c r="G173">
        <v>360</v>
      </c>
      <c r="H173">
        <v>188</v>
      </c>
      <c r="I173">
        <v>172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172</v>
      </c>
      <c r="T173">
        <v>0</v>
      </c>
      <c r="U173">
        <v>0</v>
      </c>
      <c r="V173">
        <v>172</v>
      </c>
      <c r="W173">
        <v>4</v>
      </c>
      <c r="X173">
        <v>0</v>
      </c>
      <c r="Y173">
        <v>4</v>
      </c>
      <c r="Z173">
        <v>0</v>
      </c>
      <c r="AA173">
        <v>168</v>
      </c>
      <c r="AB173">
        <v>28</v>
      </c>
      <c r="AC173">
        <v>56</v>
      </c>
      <c r="AD173">
        <v>40</v>
      </c>
      <c r="AE173">
        <v>0</v>
      </c>
      <c r="AF173">
        <v>26</v>
      </c>
      <c r="AG173">
        <v>18</v>
      </c>
      <c r="AH173">
        <v>168</v>
      </c>
    </row>
    <row r="174" spans="1:34">
      <c r="A174" t="s">
        <v>386</v>
      </c>
      <c r="B174" t="s">
        <v>379</v>
      </c>
      <c r="C174" t="str">
        <f>"160602"</f>
        <v>160602</v>
      </c>
      <c r="D174" t="s">
        <v>65</v>
      </c>
      <c r="E174">
        <v>24</v>
      </c>
      <c r="F174">
        <v>482</v>
      </c>
      <c r="G174">
        <v>370</v>
      </c>
      <c r="H174">
        <v>220</v>
      </c>
      <c r="I174">
        <v>150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150</v>
      </c>
      <c r="T174">
        <v>0</v>
      </c>
      <c r="U174">
        <v>0</v>
      </c>
      <c r="V174">
        <v>150</v>
      </c>
      <c r="W174">
        <v>3</v>
      </c>
      <c r="X174">
        <v>0</v>
      </c>
      <c r="Y174">
        <v>3</v>
      </c>
      <c r="Z174">
        <v>0</v>
      </c>
      <c r="AA174">
        <v>147</v>
      </c>
      <c r="AB174">
        <v>30</v>
      </c>
      <c r="AC174">
        <v>56</v>
      </c>
      <c r="AD174">
        <v>29</v>
      </c>
      <c r="AE174">
        <v>1</v>
      </c>
      <c r="AF174">
        <v>15</v>
      </c>
      <c r="AG174">
        <v>16</v>
      </c>
      <c r="AH174">
        <v>147</v>
      </c>
    </row>
    <row r="175" spans="1:34">
      <c r="A175" t="s">
        <v>385</v>
      </c>
      <c r="B175" t="s">
        <v>379</v>
      </c>
      <c r="C175" t="str">
        <f>"160602"</f>
        <v>160602</v>
      </c>
      <c r="D175" t="s">
        <v>65</v>
      </c>
      <c r="E175">
        <v>25</v>
      </c>
      <c r="F175">
        <v>443</v>
      </c>
      <c r="G175">
        <v>340</v>
      </c>
      <c r="H175">
        <v>166</v>
      </c>
      <c r="I175">
        <v>174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174</v>
      </c>
      <c r="T175">
        <v>0</v>
      </c>
      <c r="U175">
        <v>0</v>
      </c>
      <c r="V175">
        <v>174</v>
      </c>
      <c r="W175">
        <v>6</v>
      </c>
      <c r="X175">
        <v>3</v>
      </c>
      <c r="Y175">
        <v>3</v>
      </c>
      <c r="Z175">
        <v>0</v>
      </c>
      <c r="AA175">
        <v>168</v>
      </c>
      <c r="AB175">
        <v>19</v>
      </c>
      <c r="AC175">
        <v>41</v>
      </c>
      <c r="AD175">
        <v>32</v>
      </c>
      <c r="AE175">
        <v>7</v>
      </c>
      <c r="AF175">
        <v>43</v>
      </c>
      <c r="AG175">
        <v>26</v>
      </c>
      <c r="AH175">
        <v>168</v>
      </c>
    </row>
    <row r="176" spans="1:34">
      <c r="A176" t="s">
        <v>384</v>
      </c>
      <c r="B176" t="s">
        <v>379</v>
      </c>
      <c r="C176" t="str">
        <f>"160602"</f>
        <v>160602</v>
      </c>
      <c r="D176" t="s">
        <v>383</v>
      </c>
      <c r="E176">
        <v>26</v>
      </c>
      <c r="F176">
        <v>42</v>
      </c>
      <c r="G176">
        <v>150</v>
      </c>
      <c r="H176">
        <v>145</v>
      </c>
      <c r="I176">
        <v>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</v>
      </c>
      <c r="T176">
        <v>0</v>
      </c>
      <c r="U176">
        <v>0</v>
      </c>
      <c r="V176">
        <v>5</v>
      </c>
      <c r="W176">
        <v>0</v>
      </c>
      <c r="X176">
        <v>0</v>
      </c>
      <c r="Y176">
        <v>0</v>
      </c>
      <c r="Z176">
        <v>0</v>
      </c>
      <c r="AA176">
        <v>5</v>
      </c>
      <c r="AB176">
        <v>1</v>
      </c>
      <c r="AC176">
        <v>0</v>
      </c>
      <c r="AD176">
        <v>1</v>
      </c>
      <c r="AE176">
        <v>2</v>
      </c>
      <c r="AF176">
        <v>0</v>
      </c>
      <c r="AG176">
        <v>1</v>
      </c>
      <c r="AH176">
        <v>5</v>
      </c>
    </row>
    <row r="177" spans="1:34">
      <c r="A177" t="s">
        <v>382</v>
      </c>
      <c r="B177" t="s">
        <v>379</v>
      </c>
      <c r="C177" t="str">
        <f>"160602"</f>
        <v>160602</v>
      </c>
      <c r="D177" t="s">
        <v>381</v>
      </c>
      <c r="E177">
        <v>27</v>
      </c>
      <c r="F177">
        <v>70</v>
      </c>
      <c r="G177">
        <v>85</v>
      </c>
      <c r="H177">
        <v>55</v>
      </c>
      <c r="I177">
        <v>30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30</v>
      </c>
      <c r="T177">
        <v>0</v>
      </c>
      <c r="U177">
        <v>0</v>
      </c>
      <c r="V177">
        <v>30</v>
      </c>
      <c r="W177">
        <v>0</v>
      </c>
      <c r="X177">
        <v>0</v>
      </c>
      <c r="Y177">
        <v>0</v>
      </c>
      <c r="Z177">
        <v>0</v>
      </c>
      <c r="AA177">
        <v>30</v>
      </c>
      <c r="AB177">
        <v>1</v>
      </c>
      <c r="AC177">
        <v>5</v>
      </c>
      <c r="AD177">
        <v>10</v>
      </c>
      <c r="AE177">
        <v>1</v>
      </c>
      <c r="AF177">
        <v>10</v>
      </c>
      <c r="AG177">
        <v>3</v>
      </c>
      <c r="AH177">
        <v>30</v>
      </c>
    </row>
    <row r="178" spans="1:34">
      <c r="A178" t="s">
        <v>380</v>
      </c>
      <c r="B178" t="s">
        <v>379</v>
      </c>
      <c r="C178" t="str">
        <f>"160602"</f>
        <v>160602</v>
      </c>
      <c r="D178" t="s">
        <v>378</v>
      </c>
      <c r="E178">
        <v>28</v>
      </c>
      <c r="F178">
        <v>41</v>
      </c>
      <c r="G178">
        <v>43</v>
      </c>
      <c r="H178">
        <v>14</v>
      </c>
      <c r="I178">
        <v>29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29</v>
      </c>
      <c r="T178">
        <v>0</v>
      </c>
      <c r="U178">
        <v>0</v>
      </c>
      <c r="V178">
        <v>29</v>
      </c>
      <c r="W178">
        <v>1</v>
      </c>
      <c r="X178">
        <v>0</v>
      </c>
      <c r="Y178">
        <v>1</v>
      </c>
      <c r="Z178">
        <v>0</v>
      </c>
      <c r="AA178">
        <v>28</v>
      </c>
      <c r="AB178">
        <v>6</v>
      </c>
      <c r="AC178">
        <v>3</v>
      </c>
      <c r="AD178">
        <v>2</v>
      </c>
      <c r="AE178">
        <v>7</v>
      </c>
      <c r="AF178">
        <v>4</v>
      </c>
      <c r="AG178">
        <v>6</v>
      </c>
      <c r="AH178">
        <v>28</v>
      </c>
    </row>
    <row r="179" spans="1:34">
      <c r="A179" t="s">
        <v>377</v>
      </c>
      <c r="B179" t="s">
        <v>365</v>
      </c>
      <c r="C179" t="str">
        <f>"160603"</f>
        <v>160603</v>
      </c>
      <c r="D179" t="s">
        <v>376</v>
      </c>
      <c r="E179">
        <v>1</v>
      </c>
      <c r="F179">
        <v>415</v>
      </c>
      <c r="G179">
        <v>310</v>
      </c>
      <c r="H179">
        <v>172</v>
      </c>
      <c r="I179">
        <v>138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138</v>
      </c>
      <c r="T179">
        <v>0</v>
      </c>
      <c r="U179">
        <v>0</v>
      </c>
      <c r="V179">
        <v>138</v>
      </c>
      <c r="W179">
        <v>3</v>
      </c>
      <c r="X179">
        <v>0</v>
      </c>
      <c r="Y179">
        <v>3</v>
      </c>
      <c r="Z179">
        <v>0</v>
      </c>
      <c r="AA179">
        <v>135</v>
      </c>
      <c r="AB179">
        <v>7</v>
      </c>
      <c r="AC179">
        <v>25</v>
      </c>
      <c r="AD179">
        <v>11</v>
      </c>
      <c r="AE179">
        <v>74</v>
      </c>
      <c r="AF179">
        <v>12</v>
      </c>
      <c r="AG179">
        <v>6</v>
      </c>
      <c r="AH179">
        <v>135</v>
      </c>
    </row>
    <row r="180" spans="1:34">
      <c r="A180" t="s">
        <v>375</v>
      </c>
      <c r="B180" t="s">
        <v>365</v>
      </c>
      <c r="C180" t="str">
        <f>"160603"</f>
        <v>160603</v>
      </c>
      <c r="D180" t="s">
        <v>374</v>
      </c>
      <c r="E180">
        <v>2</v>
      </c>
      <c r="F180">
        <v>618</v>
      </c>
      <c r="G180">
        <v>470</v>
      </c>
      <c r="H180">
        <v>183</v>
      </c>
      <c r="I180">
        <v>287</v>
      </c>
      <c r="J180">
        <v>1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287</v>
      </c>
      <c r="T180">
        <v>0</v>
      </c>
      <c r="U180">
        <v>0</v>
      </c>
      <c r="V180">
        <v>287</v>
      </c>
      <c r="W180">
        <v>4</v>
      </c>
      <c r="X180">
        <v>0</v>
      </c>
      <c r="Y180">
        <v>3</v>
      </c>
      <c r="Z180">
        <v>0</v>
      </c>
      <c r="AA180">
        <v>283</v>
      </c>
      <c r="AB180">
        <v>39</v>
      </c>
      <c r="AC180">
        <v>45</v>
      </c>
      <c r="AD180">
        <v>96</v>
      </c>
      <c r="AE180">
        <v>41</v>
      </c>
      <c r="AF180">
        <v>39</v>
      </c>
      <c r="AG180">
        <v>23</v>
      </c>
      <c r="AH180">
        <v>283</v>
      </c>
    </row>
    <row r="181" spans="1:34">
      <c r="A181" t="s">
        <v>373</v>
      </c>
      <c r="B181" t="s">
        <v>365</v>
      </c>
      <c r="C181" t="str">
        <f>"160603"</f>
        <v>160603</v>
      </c>
      <c r="D181" t="s">
        <v>372</v>
      </c>
      <c r="E181">
        <v>3</v>
      </c>
      <c r="F181">
        <v>608</v>
      </c>
      <c r="G181">
        <v>458</v>
      </c>
      <c r="H181">
        <v>186</v>
      </c>
      <c r="I181">
        <v>272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272</v>
      </c>
      <c r="T181">
        <v>0</v>
      </c>
      <c r="U181">
        <v>0</v>
      </c>
      <c r="V181">
        <v>272</v>
      </c>
      <c r="W181">
        <v>8</v>
      </c>
      <c r="X181">
        <v>1</v>
      </c>
      <c r="Y181">
        <v>7</v>
      </c>
      <c r="Z181">
        <v>0</v>
      </c>
      <c r="AA181">
        <v>264</v>
      </c>
      <c r="AB181">
        <v>25</v>
      </c>
      <c r="AC181">
        <v>34</v>
      </c>
      <c r="AD181">
        <v>92</v>
      </c>
      <c r="AE181">
        <v>48</v>
      </c>
      <c r="AF181">
        <v>37</v>
      </c>
      <c r="AG181">
        <v>28</v>
      </c>
      <c r="AH181">
        <v>264</v>
      </c>
    </row>
    <row r="182" spans="1:34">
      <c r="A182" t="s">
        <v>371</v>
      </c>
      <c r="B182" t="s">
        <v>365</v>
      </c>
      <c r="C182" t="str">
        <f>"160603"</f>
        <v>160603</v>
      </c>
      <c r="D182" t="s">
        <v>9</v>
      </c>
      <c r="E182">
        <v>4</v>
      </c>
      <c r="F182">
        <v>531</v>
      </c>
      <c r="G182">
        <v>401</v>
      </c>
      <c r="H182">
        <v>257</v>
      </c>
      <c r="I182">
        <v>144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144</v>
      </c>
      <c r="T182">
        <v>0</v>
      </c>
      <c r="U182">
        <v>0</v>
      </c>
      <c r="V182">
        <v>144</v>
      </c>
      <c r="W182">
        <v>4</v>
      </c>
      <c r="X182">
        <v>1</v>
      </c>
      <c r="Y182">
        <v>3</v>
      </c>
      <c r="Z182">
        <v>0</v>
      </c>
      <c r="AA182">
        <v>140</v>
      </c>
      <c r="AB182">
        <v>20</v>
      </c>
      <c r="AC182">
        <v>27</v>
      </c>
      <c r="AD182">
        <v>35</v>
      </c>
      <c r="AE182">
        <v>24</v>
      </c>
      <c r="AF182">
        <v>22</v>
      </c>
      <c r="AG182">
        <v>12</v>
      </c>
      <c r="AH182">
        <v>140</v>
      </c>
    </row>
    <row r="183" spans="1:34">
      <c r="A183" t="s">
        <v>370</v>
      </c>
      <c r="B183" t="s">
        <v>365</v>
      </c>
      <c r="C183" t="str">
        <f>"160603"</f>
        <v>160603</v>
      </c>
      <c r="D183" t="s">
        <v>65</v>
      </c>
      <c r="E183">
        <v>5</v>
      </c>
      <c r="F183">
        <v>568</v>
      </c>
      <c r="G183">
        <v>441</v>
      </c>
      <c r="H183">
        <v>293</v>
      </c>
      <c r="I183">
        <v>148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148</v>
      </c>
      <c r="T183">
        <v>0</v>
      </c>
      <c r="U183">
        <v>0</v>
      </c>
      <c r="V183">
        <v>148</v>
      </c>
      <c r="W183">
        <v>3</v>
      </c>
      <c r="X183">
        <v>0</v>
      </c>
      <c r="Y183">
        <v>3</v>
      </c>
      <c r="Z183">
        <v>0</v>
      </c>
      <c r="AA183">
        <v>145</v>
      </c>
      <c r="AB183">
        <v>21</v>
      </c>
      <c r="AC183">
        <v>21</v>
      </c>
      <c r="AD183">
        <v>30</v>
      </c>
      <c r="AE183">
        <v>41</v>
      </c>
      <c r="AF183">
        <v>21</v>
      </c>
      <c r="AG183">
        <v>11</v>
      </c>
      <c r="AH183">
        <v>145</v>
      </c>
    </row>
    <row r="184" spans="1:34">
      <c r="A184" t="s">
        <v>369</v>
      </c>
      <c r="B184" t="s">
        <v>365</v>
      </c>
      <c r="C184" t="str">
        <f>"160603"</f>
        <v>160603</v>
      </c>
      <c r="D184" t="s">
        <v>65</v>
      </c>
      <c r="E184">
        <v>6</v>
      </c>
      <c r="F184">
        <v>403</v>
      </c>
      <c r="G184">
        <v>311</v>
      </c>
      <c r="H184">
        <v>185</v>
      </c>
      <c r="I184">
        <v>126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126</v>
      </c>
      <c r="T184">
        <v>0</v>
      </c>
      <c r="U184">
        <v>0</v>
      </c>
      <c r="V184">
        <v>126</v>
      </c>
      <c r="W184">
        <v>4</v>
      </c>
      <c r="X184">
        <v>2</v>
      </c>
      <c r="Y184">
        <v>2</v>
      </c>
      <c r="Z184">
        <v>0</v>
      </c>
      <c r="AA184">
        <v>122</v>
      </c>
      <c r="AB184">
        <v>14</v>
      </c>
      <c r="AC184">
        <v>19</v>
      </c>
      <c r="AD184">
        <v>27</v>
      </c>
      <c r="AE184">
        <v>27</v>
      </c>
      <c r="AF184">
        <v>21</v>
      </c>
      <c r="AG184">
        <v>14</v>
      </c>
      <c r="AH184">
        <v>122</v>
      </c>
    </row>
    <row r="185" spans="1:34">
      <c r="A185" t="s">
        <v>368</v>
      </c>
      <c r="B185" t="s">
        <v>365</v>
      </c>
      <c r="C185" t="str">
        <f>"160603"</f>
        <v>160603</v>
      </c>
      <c r="D185" t="s">
        <v>65</v>
      </c>
      <c r="E185">
        <v>7</v>
      </c>
      <c r="F185">
        <v>764</v>
      </c>
      <c r="G185">
        <v>581</v>
      </c>
      <c r="H185">
        <v>302</v>
      </c>
      <c r="I185">
        <v>279</v>
      </c>
      <c r="J185">
        <v>0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1</v>
      </c>
      <c r="S185">
        <v>280</v>
      </c>
      <c r="T185">
        <v>1</v>
      </c>
      <c r="U185">
        <v>0</v>
      </c>
      <c r="V185">
        <v>280</v>
      </c>
      <c r="W185">
        <v>3</v>
      </c>
      <c r="X185">
        <v>2</v>
      </c>
      <c r="Y185">
        <v>1</v>
      </c>
      <c r="Z185">
        <v>0</v>
      </c>
      <c r="AA185">
        <v>277</v>
      </c>
      <c r="AB185">
        <v>29</v>
      </c>
      <c r="AC185">
        <v>58</v>
      </c>
      <c r="AD185">
        <v>97</v>
      </c>
      <c r="AE185">
        <v>24</v>
      </c>
      <c r="AF185">
        <v>45</v>
      </c>
      <c r="AG185">
        <v>24</v>
      </c>
      <c r="AH185">
        <v>277</v>
      </c>
    </row>
    <row r="186" spans="1:34">
      <c r="A186" t="s">
        <v>367</v>
      </c>
      <c r="B186" t="s">
        <v>365</v>
      </c>
      <c r="C186" t="str">
        <f>"160603"</f>
        <v>160603</v>
      </c>
      <c r="D186" t="s">
        <v>65</v>
      </c>
      <c r="E186">
        <v>8</v>
      </c>
      <c r="F186">
        <v>433</v>
      </c>
      <c r="G186">
        <v>331</v>
      </c>
      <c r="H186">
        <v>211</v>
      </c>
      <c r="I186">
        <v>120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120</v>
      </c>
      <c r="T186">
        <v>0</v>
      </c>
      <c r="U186">
        <v>0</v>
      </c>
      <c r="V186">
        <v>120</v>
      </c>
      <c r="W186">
        <v>1</v>
      </c>
      <c r="X186">
        <v>0</v>
      </c>
      <c r="Y186">
        <v>1</v>
      </c>
      <c r="Z186">
        <v>0</v>
      </c>
      <c r="AA186">
        <v>119</v>
      </c>
      <c r="AB186">
        <v>7</v>
      </c>
      <c r="AC186">
        <v>35</v>
      </c>
      <c r="AD186">
        <v>22</v>
      </c>
      <c r="AE186">
        <v>16</v>
      </c>
      <c r="AF186">
        <v>24</v>
      </c>
      <c r="AG186">
        <v>15</v>
      </c>
      <c r="AH186">
        <v>119</v>
      </c>
    </row>
    <row r="187" spans="1:34">
      <c r="A187" t="s">
        <v>366</v>
      </c>
      <c r="B187" t="s">
        <v>365</v>
      </c>
      <c r="C187" t="str">
        <f>"160603"</f>
        <v>160603</v>
      </c>
      <c r="D187" t="s">
        <v>364</v>
      </c>
      <c r="E187">
        <v>9</v>
      </c>
      <c r="F187">
        <v>70</v>
      </c>
      <c r="G187">
        <v>80</v>
      </c>
      <c r="H187">
        <v>21</v>
      </c>
      <c r="I187">
        <v>59</v>
      </c>
      <c r="J187">
        <v>0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59</v>
      </c>
      <c r="T187">
        <v>0</v>
      </c>
      <c r="U187">
        <v>0</v>
      </c>
      <c r="V187">
        <v>59</v>
      </c>
      <c r="W187">
        <v>0</v>
      </c>
      <c r="X187">
        <v>0</v>
      </c>
      <c r="Y187">
        <v>0</v>
      </c>
      <c r="Z187">
        <v>0</v>
      </c>
      <c r="AA187">
        <v>59</v>
      </c>
      <c r="AB187">
        <v>10</v>
      </c>
      <c r="AC187">
        <v>23</v>
      </c>
      <c r="AD187">
        <v>11</v>
      </c>
      <c r="AE187">
        <v>2</v>
      </c>
      <c r="AF187">
        <v>7</v>
      </c>
      <c r="AG187">
        <v>6</v>
      </c>
      <c r="AH187">
        <v>59</v>
      </c>
    </row>
    <row r="188" spans="1:34">
      <c r="A188" t="s">
        <v>363</v>
      </c>
      <c r="B188" t="s">
        <v>357</v>
      </c>
      <c r="C188" t="str">
        <f>"160604"</f>
        <v>160604</v>
      </c>
      <c r="D188" t="s">
        <v>9</v>
      </c>
      <c r="E188">
        <v>1</v>
      </c>
      <c r="F188">
        <v>686</v>
      </c>
      <c r="G188">
        <v>530</v>
      </c>
      <c r="H188">
        <v>233</v>
      </c>
      <c r="I188">
        <v>297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297</v>
      </c>
      <c r="T188">
        <v>0</v>
      </c>
      <c r="U188">
        <v>0</v>
      </c>
      <c r="V188">
        <v>297</v>
      </c>
      <c r="W188">
        <v>6</v>
      </c>
      <c r="X188">
        <v>0</v>
      </c>
      <c r="Y188">
        <v>6</v>
      </c>
      <c r="Z188">
        <v>0</v>
      </c>
      <c r="AA188">
        <v>291</v>
      </c>
      <c r="AB188">
        <v>27</v>
      </c>
      <c r="AC188">
        <v>94</v>
      </c>
      <c r="AD188">
        <v>74</v>
      </c>
      <c r="AE188">
        <v>10</v>
      </c>
      <c r="AF188">
        <v>68</v>
      </c>
      <c r="AG188">
        <v>18</v>
      </c>
      <c r="AH188">
        <v>291</v>
      </c>
    </row>
    <row r="189" spans="1:34">
      <c r="A189" t="s">
        <v>362</v>
      </c>
      <c r="B189" t="s">
        <v>357</v>
      </c>
      <c r="C189" t="str">
        <f>"160604"</f>
        <v>160604</v>
      </c>
      <c r="D189" t="s">
        <v>111</v>
      </c>
      <c r="E189">
        <v>2</v>
      </c>
      <c r="F189">
        <v>637</v>
      </c>
      <c r="G189">
        <v>491</v>
      </c>
      <c r="H189">
        <v>182</v>
      </c>
      <c r="I189">
        <v>309</v>
      </c>
      <c r="J189">
        <v>0</v>
      </c>
      <c r="K189">
        <v>3</v>
      </c>
      <c r="L189">
        <v>1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310</v>
      </c>
      <c r="T189">
        <v>1</v>
      </c>
      <c r="U189">
        <v>0</v>
      </c>
      <c r="V189">
        <v>310</v>
      </c>
      <c r="W189">
        <v>9</v>
      </c>
      <c r="X189">
        <v>1</v>
      </c>
      <c r="Y189">
        <v>8</v>
      </c>
      <c r="Z189">
        <v>0</v>
      </c>
      <c r="AA189">
        <v>301</v>
      </c>
      <c r="AB189">
        <v>45</v>
      </c>
      <c r="AC189">
        <v>99</v>
      </c>
      <c r="AD189">
        <v>76</v>
      </c>
      <c r="AE189">
        <v>18</v>
      </c>
      <c r="AF189">
        <v>21</v>
      </c>
      <c r="AG189">
        <v>42</v>
      </c>
      <c r="AH189">
        <v>301</v>
      </c>
    </row>
    <row r="190" spans="1:34">
      <c r="A190" t="s">
        <v>361</v>
      </c>
      <c r="B190" t="s">
        <v>357</v>
      </c>
      <c r="C190" t="str">
        <f>"160604"</f>
        <v>160604</v>
      </c>
      <c r="D190" t="s">
        <v>9</v>
      </c>
      <c r="E190">
        <v>3</v>
      </c>
      <c r="F190">
        <v>535</v>
      </c>
      <c r="G190">
        <v>410</v>
      </c>
      <c r="H190">
        <v>190</v>
      </c>
      <c r="I190">
        <v>220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220</v>
      </c>
      <c r="T190">
        <v>0</v>
      </c>
      <c r="U190">
        <v>0</v>
      </c>
      <c r="V190">
        <v>220</v>
      </c>
      <c r="W190">
        <v>10</v>
      </c>
      <c r="X190">
        <v>3</v>
      </c>
      <c r="Y190">
        <v>7</v>
      </c>
      <c r="Z190">
        <v>0</v>
      </c>
      <c r="AA190">
        <v>210</v>
      </c>
      <c r="AB190">
        <v>24</v>
      </c>
      <c r="AC190">
        <v>87</v>
      </c>
      <c r="AD190">
        <v>46</v>
      </c>
      <c r="AE190">
        <v>6</v>
      </c>
      <c r="AF190">
        <v>32</v>
      </c>
      <c r="AG190">
        <v>15</v>
      </c>
      <c r="AH190">
        <v>210</v>
      </c>
    </row>
    <row r="191" spans="1:34">
      <c r="A191" t="s">
        <v>360</v>
      </c>
      <c r="B191" t="s">
        <v>357</v>
      </c>
      <c r="C191" t="str">
        <f>"160604"</f>
        <v>160604</v>
      </c>
      <c r="D191" t="s">
        <v>359</v>
      </c>
      <c r="E191">
        <v>4</v>
      </c>
      <c r="F191">
        <v>416</v>
      </c>
      <c r="G191">
        <v>320</v>
      </c>
      <c r="H191">
        <v>158</v>
      </c>
      <c r="I191">
        <v>162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162</v>
      </c>
      <c r="T191">
        <v>0</v>
      </c>
      <c r="U191">
        <v>0</v>
      </c>
      <c r="V191">
        <v>162</v>
      </c>
      <c r="W191">
        <v>8</v>
      </c>
      <c r="X191">
        <v>1</v>
      </c>
      <c r="Y191">
        <v>7</v>
      </c>
      <c r="Z191">
        <v>0</v>
      </c>
      <c r="AA191">
        <v>154</v>
      </c>
      <c r="AB191">
        <v>16</v>
      </c>
      <c r="AC191">
        <v>43</v>
      </c>
      <c r="AD191">
        <v>34</v>
      </c>
      <c r="AE191">
        <v>9</v>
      </c>
      <c r="AF191">
        <v>34</v>
      </c>
      <c r="AG191">
        <v>18</v>
      </c>
      <c r="AH191">
        <v>154</v>
      </c>
    </row>
    <row r="192" spans="1:34">
      <c r="A192" t="s">
        <v>358</v>
      </c>
      <c r="B192" t="s">
        <v>357</v>
      </c>
      <c r="C192" t="str">
        <f>"160604"</f>
        <v>160604</v>
      </c>
      <c r="D192" t="s">
        <v>113</v>
      </c>
      <c r="E192">
        <v>5</v>
      </c>
      <c r="F192">
        <v>586</v>
      </c>
      <c r="G192">
        <v>450</v>
      </c>
      <c r="H192">
        <v>201</v>
      </c>
      <c r="I192">
        <v>249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249</v>
      </c>
      <c r="T192">
        <v>0</v>
      </c>
      <c r="U192">
        <v>0</v>
      </c>
      <c r="V192">
        <v>249</v>
      </c>
      <c r="W192">
        <v>14</v>
      </c>
      <c r="X192">
        <v>1</v>
      </c>
      <c r="Y192">
        <v>13</v>
      </c>
      <c r="Z192">
        <v>0</v>
      </c>
      <c r="AA192">
        <v>235</v>
      </c>
      <c r="AB192">
        <v>16</v>
      </c>
      <c r="AC192">
        <v>73</v>
      </c>
      <c r="AD192">
        <v>73</v>
      </c>
      <c r="AE192">
        <v>8</v>
      </c>
      <c r="AF192">
        <v>31</v>
      </c>
      <c r="AG192">
        <v>34</v>
      </c>
      <c r="AH192">
        <v>235</v>
      </c>
    </row>
    <row r="193" spans="1:34">
      <c r="A193" t="s">
        <v>356</v>
      </c>
      <c r="B193" t="s">
        <v>347</v>
      </c>
      <c r="C193" t="str">
        <f>"160605"</f>
        <v>160605</v>
      </c>
      <c r="D193" t="s">
        <v>9</v>
      </c>
      <c r="E193">
        <v>1</v>
      </c>
      <c r="F193">
        <v>530</v>
      </c>
      <c r="G193">
        <v>410</v>
      </c>
      <c r="H193">
        <v>231</v>
      </c>
      <c r="I193">
        <v>179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179</v>
      </c>
      <c r="T193">
        <v>0</v>
      </c>
      <c r="U193">
        <v>0</v>
      </c>
      <c r="V193">
        <v>179</v>
      </c>
      <c r="W193">
        <v>3</v>
      </c>
      <c r="X193">
        <v>1</v>
      </c>
      <c r="Y193">
        <v>2</v>
      </c>
      <c r="Z193">
        <v>0</v>
      </c>
      <c r="AA193">
        <v>176</v>
      </c>
      <c r="AB193">
        <v>39</v>
      </c>
      <c r="AC193">
        <v>63</v>
      </c>
      <c r="AD193">
        <v>21</v>
      </c>
      <c r="AE193">
        <v>2</v>
      </c>
      <c r="AF193">
        <v>21</v>
      </c>
      <c r="AG193">
        <v>30</v>
      </c>
      <c r="AH193">
        <v>176</v>
      </c>
    </row>
    <row r="194" spans="1:34">
      <c r="A194" t="s">
        <v>355</v>
      </c>
      <c r="B194" t="s">
        <v>347</v>
      </c>
      <c r="C194" t="str">
        <f>"160605"</f>
        <v>160605</v>
      </c>
      <c r="D194" t="s">
        <v>354</v>
      </c>
      <c r="E194">
        <v>2</v>
      </c>
      <c r="F194">
        <v>430</v>
      </c>
      <c r="G194">
        <v>330</v>
      </c>
      <c r="H194">
        <v>191</v>
      </c>
      <c r="I194">
        <v>139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139</v>
      </c>
      <c r="T194">
        <v>0</v>
      </c>
      <c r="U194">
        <v>0</v>
      </c>
      <c r="V194">
        <v>139</v>
      </c>
      <c r="W194">
        <v>5</v>
      </c>
      <c r="X194">
        <v>0</v>
      </c>
      <c r="Y194">
        <v>5</v>
      </c>
      <c r="Z194">
        <v>0</v>
      </c>
      <c r="AA194">
        <v>134</v>
      </c>
      <c r="AB194">
        <v>16</v>
      </c>
      <c r="AC194">
        <v>50</v>
      </c>
      <c r="AD194">
        <v>34</v>
      </c>
      <c r="AE194">
        <v>0</v>
      </c>
      <c r="AF194">
        <v>19</v>
      </c>
      <c r="AG194">
        <v>15</v>
      </c>
      <c r="AH194">
        <v>134</v>
      </c>
    </row>
    <row r="195" spans="1:34">
      <c r="A195" t="s">
        <v>353</v>
      </c>
      <c r="B195" t="s">
        <v>347</v>
      </c>
      <c r="C195" t="str">
        <f>"160605"</f>
        <v>160605</v>
      </c>
      <c r="D195" t="s">
        <v>9</v>
      </c>
      <c r="E195">
        <v>3</v>
      </c>
      <c r="F195">
        <v>783</v>
      </c>
      <c r="G195">
        <v>600</v>
      </c>
      <c r="H195">
        <v>281</v>
      </c>
      <c r="I195">
        <v>319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319</v>
      </c>
      <c r="T195">
        <v>0</v>
      </c>
      <c r="U195">
        <v>0</v>
      </c>
      <c r="V195">
        <v>319</v>
      </c>
      <c r="W195">
        <v>7</v>
      </c>
      <c r="X195">
        <v>1</v>
      </c>
      <c r="Y195">
        <v>6</v>
      </c>
      <c r="Z195">
        <v>0</v>
      </c>
      <c r="AA195">
        <v>312</v>
      </c>
      <c r="AB195">
        <v>53</v>
      </c>
      <c r="AC195">
        <v>84</v>
      </c>
      <c r="AD195">
        <v>72</v>
      </c>
      <c r="AE195">
        <v>9</v>
      </c>
      <c r="AF195">
        <v>46</v>
      </c>
      <c r="AG195">
        <v>48</v>
      </c>
      <c r="AH195">
        <v>312</v>
      </c>
    </row>
    <row r="196" spans="1:34">
      <c r="A196" t="s">
        <v>352</v>
      </c>
      <c r="B196" t="s">
        <v>347</v>
      </c>
      <c r="C196" t="str">
        <f>"160605"</f>
        <v>160605</v>
      </c>
      <c r="D196" t="s">
        <v>78</v>
      </c>
      <c r="E196">
        <v>4</v>
      </c>
      <c r="F196">
        <v>201</v>
      </c>
      <c r="G196">
        <v>160</v>
      </c>
      <c r="H196">
        <v>99</v>
      </c>
      <c r="I196">
        <v>61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61</v>
      </c>
      <c r="T196">
        <v>0</v>
      </c>
      <c r="U196">
        <v>0</v>
      </c>
      <c r="V196">
        <v>61</v>
      </c>
      <c r="W196">
        <v>1</v>
      </c>
      <c r="X196">
        <v>0</v>
      </c>
      <c r="Y196">
        <v>1</v>
      </c>
      <c r="Z196">
        <v>0</v>
      </c>
      <c r="AA196">
        <v>60</v>
      </c>
      <c r="AB196">
        <v>4</v>
      </c>
      <c r="AC196">
        <v>24</v>
      </c>
      <c r="AD196">
        <v>12</v>
      </c>
      <c r="AE196">
        <v>1</v>
      </c>
      <c r="AF196">
        <v>12</v>
      </c>
      <c r="AG196">
        <v>7</v>
      </c>
      <c r="AH196">
        <v>60</v>
      </c>
    </row>
    <row r="197" spans="1:34">
      <c r="A197" t="s">
        <v>351</v>
      </c>
      <c r="B197" t="s">
        <v>347</v>
      </c>
      <c r="C197" t="str">
        <f>"160605"</f>
        <v>160605</v>
      </c>
      <c r="D197" t="s">
        <v>78</v>
      </c>
      <c r="E197">
        <v>5</v>
      </c>
      <c r="F197">
        <v>517</v>
      </c>
      <c r="G197">
        <v>390</v>
      </c>
      <c r="H197">
        <v>217</v>
      </c>
      <c r="I197">
        <v>173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173</v>
      </c>
      <c r="T197">
        <v>0</v>
      </c>
      <c r="U197">
        <v>0</v>
      </c>
      <c r="V197">
        <v>173</v>
      </c>
      <c r="W197">
        <v>4</v>
      </c>
      <c r="X197">
        <v>0</v>
      </c>
      <c r="Y197">
        <v>4</v>
      </c>
      <c r="Z197">
        <v>0</v>
      </c>
      <c r="AA197">
        <v>169</v>
      </c>
      <c r="AB197">
        <v>33</v>
      </c>
      <c r="AC197">
        <v>47</v>
      </c>
      <c r="AD197">
        <v>47</v>
      </c>
      <c r="AE197">
        <v>3</v>
      </c>
      <c r="AF197">
        <v>23</v>
      </c>
      <c r="AG197">
        <v>16</v>
      </c>
      <c r="AH197">
        <v>169</v>
      </c>
    </row>
    <row r="198" spans="1:34">
      <c r="A198" t="s">
        <v>350</v>
      </c>
      <c r="B198" t="s">
        <v>347</v>
      </c>
      <c r="C198" t="str">
        <f>"160605"</f>
        <v>160605</v>
      </c>
      <c r="D198" t="s">
        <v>349</v>
      </c>
      <c r="E198">
        <v>6</v>
      </c>
      <c r="F198">
        <v>891</v>
      </c>
      <c r="G198">
        <v>670</v>
      </c>
      <c r="H198">
        <v>270</v>
      </c>
      <c r="I198">
        <v>400</v>
      </c>
      <c r="J198">
        <v>0</v>
      </c>
      <c r="K198">
        <v>4</v>
      </c>
      <c r="L198">
        <v>2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402</v>
      </c>
      <c r="T198">
        <v>2</v>
      </c>
      <c r="U198">
        <v>0</v>
      </c>
      <c r="V198">
        <v>402</v>
      </c>
      <c r="W198">
        <v>13</v>
      </c>
      <c r="X198">
        <v>1</v>
      </c>
      <c r="Y198">
        <v>12</v>
      </c>
      <c r="Z198">
        <v>0</v>
      </c>
      <c r="AA198">
        <v>389</v>
      </c>
      <c r="AB198">
        <v>81</v>
      </c>
      <c r="AC198">
        <v>101</v>
      </c>
      <c r="AD198">
        <v>73</v>
      </c>
      <c r="AE198">
        <v>5</v>
      </c>
      <c r="AF198">
        <v>70</v>
      </c>
      <c r="AG198">
        <v>59</v>
      </c>
      <c r="AH198">
        <v>389</v>
      </c>
    </row>
    <row r="199" spans="1:34">
      <c r="A199" t="s">
        <v>348</v>
      </c>
      <c r="B199" t="s">
        <v>347</v>
      </c>
      <c r="C199" t="str">
        <f>"160605"</f>
        <v>160605</v>
      </c>
      <c r="D199" t="s">
        <v>78</v>
      </c>
      <c r="E199">
        <v>7</v>
      </c>
      <c r="F199">
        <v>245</v>
      </c>
      <c r="G199">
        <v>190</v>
      </c>
      <c r="H199">
        <v>107</v>
      </c>
      <c r="I199">
        <v>83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83</v>
      </c>
      <c r="T199">
        <v>0</v>
      </c>
      <c r="U199">
        <v>0</v>
      </c>
      <c r="V199">
        <v>83</v>
      </c>
      <c r="W199">
        <v>1</v>
      </c>
      <c r="X199">
        <v>0</v>
      </c>
      <c r="Y199">
        <v>1</v>
      </c>
      <c r="Z199">
        <v>0</v>
      </c>
      <c r="AA199">
        <v>82</v>
      </c>
      <c r="AB199">
        <v>22</v>
      </c>
      <c r="AC199">
        <v>24</v>
      </c>
      <c r="AD199">
        <v>11</v>
      </c>
      <c r="AE199">
        <v>0</v>
      </c>
      <c r="AF199">
        <v>17</v>
      </c>
      <c r="AG199">
        <v>8</v>
      </c>
      <c r="AH199">
        <v>82</v>
      </c>
    </row>
    <row r="200" spans="1:34">
      <c r="A200" t="s">
        <v>346</v>
      </c>
      <c r="B200" t="s">
        <v>296</v>
      </c>
      <c r="C200" t="str">
        <f>"160701"</f>
        <v>160701</v>
      </c>
      <c r="D200" t="s">
        <v>345</v>
      </c>
      <c r="E200">
        <v>1</v>
      </c>
      <c r="F200">
        <v>917</v>
      </c>
      <c r="G200">
        <v>710</v>
      </c>
      <c r="H200">
        <v>278</v>
      </c>
      <c r="I200">
        <v>432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432</v>
      </c>
      <c r="T200">
        <v>0</v>
      </c>
      <c r="U200">
        <v>0</v>
      </c>
      <c r="V200">
        <v>432</v>
      </c>
      <c r="W200">
        <v>9</v>
      </c>
      <c r="X200">
        <v>1</v>
      </c>
      <c r="Y200">
        <v>8</v>
      </c>
      <c r="Z200">
        <v>0</v>
      </c>
      <c r="AA200">
        <v>423</v>
      </c>
      <c r="AB200">
        <v>16</v>
      </c>
      <c r="AC200">
        <v>139</v>
      </c>
      <c r="AD200">
        <v>135</v>
      </c>
      <c r="AE200">
        <v>6</v>
      </c>
      <c r="AF200">
        <v>80</v>
      </c>
      <c r="AG200">
        <v>47</v>
      </c>
      <c r="AH200">
        <v>423</v>
      </c>
    </row>
    <row r="201" spans="1:34">
      <c r="A201" t="s">
        <v>344</v>
      </c>
      <c r="B201" t="s">
        <v>296</v>
      </c>
      <c r="C201" t="str">
        <f>"160701"</f>
        <v>160701</v>
      </c>
      <c r="D201" t="s">
        <v>343</v>
      </c>
      <c r="E201">
        <v>2</v>
      </c>
      <c r="F201">
        <v>1083</v>
      </c>
      <c r="G201">
        <v>841</v>
      </c>
      <c r="H201">
        <v>449</v>
      </c>
      <c r="I201">
        <v>392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392</v>
      </c>
      <c r="T201">
        <v>0</v>
      </c>
      <c r="U201">
        <v>0</v>
      </c>
      <c r="V201">
        <v>392</v>
      </c>
      <c r="W201">
        <v>9</v>
      </c>
      <c r="X201">
        <v>0</v>
      </c>
      <c r="Y201">
        <v>9</v>
      </c>
      <c r="Z201">
        <v>0</v>
      </c>
      <c r="AA201">
        <v>383</v>
      </c>
      <c r="AB201">
        <v>20</v>
      </c>
      <c r="AC201">
        <v>118</v>
      </c>
      <c r="AD201">
        <v>97</v>
      </c>
      <c r="AE201">
        <v>6</v>
      </c>
      <c r="AF201">
        <v>111</v>
      </c>
      <c r="AG201">
        <v>31</v>
      </c>
      <c r="AH201">
        <v>383</v>
      </c>
    </row>
    <row r="202" spans="1:34">
      <c r="A202" t="s">
        <v>342</v>
      </c>
      <c r="B202" t="s">
        <v>296</v>
      </c>
      <c r="C202" t="str">
        <f>"160701"</f>
        <v>160701</v>
      </c>
      <c r="D202" t="s">
        <v>341</v>
      </c>
      <c r="E202">
        <v>3</v>
      </c>
      <c r="F202">
        <v>999</v>
      </c>
      <c r="G202">
        <v>770</v>
      </c>
      <c r="H202">
        <v>437</v>
      </c>
      <c r="I202">
        <v>333</v>
      </c>
      <c r="J202">
        <v>0</v>
      </c>
      <c r="K202">
        <v>4</v>
      </c>
      <c r="L202">
        <v>3</v>
      </c>
      <c r="M202">
        <v>3</v>
      </c>
      <c r="N202">
        <v>0</v>
      </c>
      <c r="O202">
        <v>0</v>
      </c>
      <c r="P202">
        <v>0</v>
      </c>
      <c r="Q202">
        <v>0</v>
      </c>
      <c r="R202">
        <v>3</v>
      </c>
      <c r="S202">
        <v>336</v>
      </c>
      <c r="T202">
        <v>3</v>
      </c>
      <c r="U202">
        <v>0</v>
      </c>
      <c r="V202">
        <v>336</v>
      </c>
      <c r="W202">
        <v>11</v>
      </c>
      <c r="X202">
        <v>2</v>
      </c>
      <c r="Y202">
        <v>9</v>
      </c>
      <c r="Z202">
        <v>0</v>
      </c>
      <c r="AA202">
        <v>325</v>
      </c>
      <c r="AB202">
        <v>16</v>
      </c>
      <c r="AC202">
        <v>87</v>
      </c>
      <c r="AD202">
        <v>82</v>
      </c>
      <c r="AE202">
        <v>9</v>
      </c>
      <c r="AF202">
        <v>103</v>
      </c>
      <c r="AG202">
        <v>28</v>
      </c>
      <c r="AH202">
        <v>325</v>
      </c>
    </row>
    <row r="203" spans="1:34">
      <c r="A203" t="s">
        <v>340</v>
      </c>
      <c r="B203" t="s">
        <v>296</v>
      </c>
      <c r="C203" t="str">
        <f>"160701"</f>
        <v>160701</v>
      </c>
      <c r="D203" t="s">
        <v>339</v>
      </c>
      <c r="E203">
        <v>4</v>
      </c>
      <c r="F203">
        <v>1003</v>
      </c>
      <c r="G203">
        <v>760</v>
      </c>
      <c r="H203">
        <v>424</v>
      </c>
      <c r="I203">
        <v>336</v>
      </c>
      <c r="J203">
        <v>0</v>
      </c>
      <c r="K203">
        <v>3</v>
      </c>
      <c r="L203">
        <v>3</v>
      </c>
      <c r="M203">
        <v>3</v>
      </c>
      <c r="N203">
        <v>1</v>
      </c>
      <c r="O203">
        <v>0</v>
      </c>
      <c r="P203">
        <v>0</v>
      </c>
      <c r="Q203">
        <v>0</v>
      </c>
      <c r="R203">
        <v>2</v>
      </c>
      <c r="S203">
        <v>338</v>
      </c>
      <c r="T203">
        <v>2</v>
      </c>
      <c r="U203">
        <v>0</v>
      </c>
      <c r="V203">
        <v>338</v>
      </c>
      <c r="W203">
        <v>15</v>
      </c>
      <c r="X203">
        <v>2</v>
      </c>
      <c r="Y203">
        <v>4</v>
      </c>
      <c r="Z203">
        <v>0</v>
      </c>
      <c r="AA203">
        <v>323</v>
      </c>
      <c r="AB203">
        <v>13</v>
      </c>
      <c r="AC203">
        <v>106</v>
      </c>
      <c r="AD203">
        <v>91</v>
      </c>
      <c r="AE203">
        <v>5</v>
      </c>
      <c r="AF203">
        <v>77</v>
      </c>
      <c r="AG203">
        <v>31</v>
      </c>
      <c r="AH203">
        <v>323</v>
      </c>
    </row>
    <row r="204" spans="1:34">
      <c r="A204" t="s">
        <v>338</v>
      </c>
      <c r="B204" t="s">
        <v>296</v>
      </c>
      <c r="C204" t="str">
        <f>"160701"</f>
        <v>160701</v>
      </c>
      <c r="D204" t="s">
        <v>337</v>
      </c>
      <c r="E204">
        <v>5</v>
      </c>
      <c r="F204">
        <v>1138</v>
      </c>
      <c r="G204">
        <v>860</v>
      </c>
      <c r="H204">
        <v>383</v>
      </c>
      <c r="I204">
        <v>477</v>
      </c>
      <c r="J204">
        <v>0</v>
      </c>
      <c r="K204">
        <v>3</v>
      </c>
      <c r="L204">
        <v>1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478</v>
      </c>
      <c r="T204">
        <v>1</v>
      </c>
      <c r="U204">
        <v>0</v>
      </c>
      <c r="V204">
        <v>478</v>
      </c>
      <c r="W204">
        <v>14</v>
      </c>
      <c r="X204">
        <v>6</v>
      </c>
      <c r="Y204">
        <v>8</v>
      </c>
      <c r="Z204">
        <v>0</v>
      </c>
      <c r="AA204">
        <v>464</v>
      </c>
      <c r="AB204">
        <v>20</v>
      </c>
      <c r="AC204">
        <v>151</v>
      </c>
      <c r="AD204">
        <v>125</v>
      </c>
      <c r="AE204">
        <v>8</v>
      </c>
      <c r="AF204">
        <v>121</v>
      </c>
      <c r="AG204">
        <v>39</v>
      </c>
      <c r="AH204">
        <v>464</v>
      </c>
    </row>
    <row r="205" spans="1:34">
      <c r="A205" t="s">
        <v>336</v>
      </c>
      <c r="B205" t="s">
        <v>296</v>
      </c>
      <c r="C205" t="str">
        <f>"160701"</f>
        <v>160701</v>
      </c>
      <c r="D205" t="s">
        <v>335</v>
      </c>
      <c r="E205">
        <v>6</v>
      </c>
      <c r="F205">
        <v>1101</v>
      </c>
      <c r="G205">
        <v>840</v>
      </c>
      <c r="H205">
        <v>232</v>
      </c>
      <c r="I205">
        <v>608</v>
      </c>
      <c r="J205">
        <v>1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608</v>
      </c>
      <c r="T205">
        <v>0</v>
      </c>
      <c r="U205">
        <v>0</v>
      </c>
      <c r="V205">
        <v>608</v>
      </c>
      <c r="W205">
        <v>13</v>
      </c>
      <c r="X205">
        <v>4</v>
      </c>
      <c r="Y205">
        <v>4</v>
      </c>
      <c r="Z205">
        <v>0</v>
      </c>
      <c r="AA205">
        <v>595</v>
      </c>
      <c r="AB205">
        <v>23</v>
      </c>
      <c r="AC205">
        <v>164</v>
      </c>
      <c r="AD205">
        <v>232</v>
      </c>
      <c r="AE205">
        <v>9</v>
      </c>
      <c r="AF205">
        <v>90</v>
      </c>
      <c r="AG205">
        <v>77</v>
      </c>
      <c r="AH205">
        <v>595</v>
      </c>
    </row>
    <row r="206" spans="1:34">
      <c r="A206" t="s">
        <v>334</v>
      </c>
      <c r="B206" t="s">
        <v>296</v>
      </c>
      <c r="C206" t="str">
        <f>"160701"</f>
        <v>160701</v>
      </c>
      <c r="D206" t="s">
        <v>333</v>
      </c>
      <c r="E206">
        <v>7</v>
      </c>
      <c r="F206">
        <v>911</v>
      </c>
      <c r="G206">
        <v>700</v>
      </c>
      <c r="H206">
        <v>320</v>
      </c>
      <c r="I206">
        <v>380</v>
      </c>
      <c r="J206">
        <v>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380</v>
      </c>
      <c r="T206">
        <v>0</v>
      </c>
      <c r="U206">
        <v>0</v>
      </c>
      <c r="V206">
        <v>380</v>
      </c>
      <c r="W206">
        <v>5</v>
      </c>
      <c r="X206">
        <v>1</v>
      </c>
      <c r="Y206">
        <v>4</v>
      </c>
      <c r="Z206">
        <v>0</v>
      </c>
      <c r="AA206">
        <v>375</v>
      </c>
      <c r="AB206">
        <v>12</v>
      </c>
      <c r="AC206">
        <v>139</v>
      </c>
      <c r="AD206">
        <v>89</v>
      </c>
      <c r="AE206">
        <v>7</v>
      </c>
      <c r="AF206">
        <v>96</v>
      </c>
      <c r="AG206">
        <v>32</v>
      </c>
      <c r="AH206">
        <v>375</v>
      </c>
    </row>
    <row r="207" spans="1:34">
      <c r="A207" t="s">
        <v>332</v>
      </c>
      <c r="B207" t="s">
        <v>296</v>
      </c>
      <c r="C207" t="str">
        <f>"160701"</f>
        <v>160701</v>
      </c>
      <c r="D207" t="s">
        <v>47</v>
      </c>
      <c r="E207">
        <v>8</v>
      </c>
      <c r="F207">
        <v>794</v>
      </c>
      <c r="G207">
        <v>600</v>
      </c>
      <c r="H207">
        <v>202</v>
      </c>
      <c r="I207">
        <v>398</v>
      </c>
      <c r="J207">
        <v>0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398</v>
      </c>
      <c r="T207">
        <v>0</v>
      </c>
      <c r="U207">
        <v>0</v>
      </c>
      <c r="V207">
        <v>398</v>
      </c>
      <c r="W207">
        <v>10</v>
      </c>
      <c r="X207">
        <v>0</v>
      </c>
      <c r="Y207">
        <v>8</v>
      </c>
      <c r="Z207">
        <v>0</v>
      </c>
      <c r="AA207">
        <v>388</v>
      </c>
      <c r="AB207">
        <v>12</v>
      </c>
      <c r="AC207">
        <v>102</v>
      </c>
      <c r="AD207">
        <v>138</v>
      </c>
      <c r="AE207">
        <v>4</v>
      </c>
      <c r="AF207">
        <v>80</v>
      </c>
      <c r="AG207">
        <v>52</v>
      </c>
      <c r="AH207">
        <v>388</v>
      </c>
    </row>
    <row r="208" spans="1:34">
      <c r="A208" t="s">
        <v>331</v>
      </c>
      <c r="B208" t="s">
        <v>296</v>
      </c>
      <c r="C208" t="str">
        <f>"160701"</f>
        <v>160701</v>
      </c>
      <c r="D208" t="s">
        <v>330</v>
      </c>
      <c r="E208">
        <v>9</v>
      </c>
      <c r="F208">
        <v>946</v>
      </c>
      <c r="G208">
        <v>730</v>
      </c>
      <c r="H208">
        <v>366</v>
      </c>
      <c r="I208">
        <v>364</v>
      </c>
      <c r="J208">
        <v>0</v>
      </c>
      <c r="K208">
        <v>1</v>
      </c>
      <c r="L208">
        <v>4</v>
      </c>
      <c r="M208">
        <v>4</v>
      </c>
      <c r="N208">
        <v>1</v>
      </c>
      <c r="O208">
        <v>0</v>
      </c>
      <c r="P208">
        <v>0</v>
      </c>
      <c r="Q208">
        <v>0</v>
      </c>
      <c r="R208">
        <v>3</v>
      </c>
      <c r="S208">
        <v>367</v>
      </c>
      <c r="T208">
        <v>3</v>
      </c>
      <c r="U208">
        <v>0</v>
      </c>
      <c r="V208">
        <v>367</v>
      </c>
      <c r="W208">
        <v>7</v>
      </c>
      <c r="X208">
        <v>1</v>
      </c>
      <c r="Y208">
        <v>4</v>
      </c>
      <c r="Z208">
        <v>0</v>
      </c>
      <c r="AA208">
        <v>360</v>
      </c>
      <c r="AB208">
        <v>9</v>
      </c>
      <c r="AC208">
        <v>123</v>
      </c>
      <c r="AD208">
        <v>107</v>
      </c>
      <c r="AE208">
        <v>8</v>
      </c>
      <c r="AF208">
        <v>95</v>
      </c>
      <c r="AG208">
        <v>18</v>
      </c>
      <c r="AH208">
        <v>360</v>
      </c>
    </row>
    <row r="209" spans="1:34">
      <c r="A209" t="s">
        <v>329</v>
      </c>
      <c r="B209" t="s">
        <v>296</v>
      </c>
      <c r="C209" t="str">
        <f>"160701"</f>
        <v>160701</v>
      </c>
      <c r="D209" t="s">
        <v>328</v>
      </c>
      <c r="E209">
        <v>10</v>
      </c>
      <c r="F209">
        <v>964</v>
      </c>
      <c r="G209">
        <v>750</v>
      </c>
      <c r="H209">
        <v>379</v>
      </c>
      <c r="I209">
        <v>371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371</v>
      </c>
      <c r="T209">
        <v>0</v>
      </c>
      <c r="U209">
        <v>0</v>
      </c>
      <c r="V209">
        <v>371</v>
      </c>
      <c r="W209">
        <v>16</v>
      </c>
      <c r="X209">
        <v>5</v>
      </c>
      <c r="Y209">
        <v>11</v>
      </c>
      <c r="Z209">
        <v>0</v>
      </c>
      <c r="AA209">
        <v>355</v>
      </c>
      <c r="AB209">
        <v>12</v>
      </c>
      <c r="AC209">
        <v>95</v>
      </c>
      <c r="AD209">
        <v>103</v>
      </c>
      <c r="AE209">
        <v>4</v>
      </c>
      <c r="AF209">
        <v>86</v>
      </c>
      <c r="AG209">
        <v>55</v>
      </c>
      <c r="AH209">
        <v>355</v>
      </c>
    </row>
    <row r="210" spans="1:34">
      <c r="A210" t="s">
        <v>327</v>
      </c>
      <c r="B210" t="s">
        <v>296</v>
      </c>
      <c r="C210" t="str">
        <f>"160701"</f>
        <v>160701</v>
      </c>
      <c r="D210" t="s">
        <v>47</v>
      </c>
      <c r="E210">
        <v>11</v>
      </c>
      <c r="F210">
        <v>900</v>
      </c>
      <c r="G210">
        <v>700</v>
      </c>
      <c r="H210">
        <v>281</v>
      </c>
      <c r="I210">
        <v>419</v>
      </c>
      <c r="J210">
        <v>1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419</v>
      </c>
      <c r="T210">
        <v>0</v>
      </c>
      <c r="U210">
        <v>0</v>
      </c>
      <c r="V210">
        <v>419</v>
      </c>
      <c r="W210">
        <v>13</v>
      </c>
      <c r="X210">
        <v>1</v>
      </c>
      <c r="Y210">
        <v>8</v>
      </c>
      <c r="Z210">
        <v>0</v>
      </c>
      <c r="AA210">
        <v>406</v>
      </c>
      <c r="AB210">
        <v>18</v>
      </c>
      <c r="AC210">
        <v>134</v>
      </c>
      <c r="AD210">
        <v>117</v>
      </c>
      <c r="AE210">
        <v>6</v>
      </c>
      <c r="AF210">
        <v>82</v>
      </c>
      <c r="AG210">
        <v>49</v>
      </c>
      <c r="AH210">
        <v>406</v>
      </c>
    </row>
    <row r="211" spans="1:34">
      <c r="A211" t="s">
        <v>326</v>
      </c>
      <c r="B211" t="s">
        <v>296</v>
      </c>
      <c r="C211" t="str">
        <f>"160701"</f>
        <v>160701</v>
      </c>
      <c r="D211" t="s">
        <v>47</v>
      </c>
      <c r="E211">
        <v>12</v>
      </c>
      <c r="F211">
        <v>752</v>
      </c>
      <c r="G211">
        <v>580</v>
      </c>
      <c r="H211">
        <v>253</v>
      </c>
      <c r="I211">
        <v>327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327</v>
      </c>
      <c r="T211">
        <v>0</v>
      </c>
      <c r="U211">
        <v>0</v>
      </c>
      <c r="V211">
        <v>327</v>
      </c>
      <c r="W211">
        <v>4</v>
      </c>
      <c r="X211">
        <v>0</v>
      </c>
      <c r="Y211">
        <v>4</v>
      </c>
      <c r="Z211">
        <v>0</v>
      </c>
      <c r="AA211">
        <v>323</v>
      </c>
      <c r="AB211">
        <v>9</v>
      </c>
      <c r="AC211">
        <v>104</v>
      </c>
      <c r="AD211">
        <v>99</v>
      </c>
      <c r="AE211">
        <v>4</v>
      </c>
      <c r="AF211">
        <v>70</v>
      </c>
      <c r="AG211">
        <v>37</v>
      </c>
      <c r="AH211">
        <v>323</v>
      </c>
    </row>
    <row r="212" spans="1:34">
      <c r="A212" t="s">
        <v>325</v>
      </c>
      <c r="B212" t="s">
        <v>296</v>
      </c>
      <c r="C212" t="str">
        <f>"160701"</f>
        <v>160701</v>
      </c>
      <c r="D212" t="s">
        <v>324</v>
      </c>
      <c r="E212">
        <v>13</v>
      </c>
      <c r="F212">
        <v>999</v>
      </c>
      <c r="G212">
        <v>770</v>
      </c>
      <c r="H212">
        <v>365</v>
      </c>
      <c r="I212">
        <v>405</v>
      </c>
      <c r="J212">
        <v>1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405</v>
      </c>
      <c r="T212">
        <v>0</v>
      </c>
      <c r="U212">
        <v>0</v>
      </c>
      <c r="V212">
        <v>405</v>
      </c>
      <c r="W212">
        <v>5</v>
      </c>
      <c r="X212">
        <v>3</v>
      </c>
      <c r="Y212">
        <v>2</v>
      </c>
      <c r="Z212">
        <v>0</v>
      </c>
      <c r="AA212">
        <v>400</v>
      </c>
      <c r="AB212">
        <v>26</v>
      </c>
      <c r="AC212">
        <v>100</v>
      </c>
      <c r="AD212">
        <v>122</v>
      </c>
      <c r="AE212">
        <v>15</v>
      </c>
      <c r="AF212">
        <v>93</v>
      </c>
      <c r="AG212">
        <v>44</v>
      </c>
      <c r="AH212">
        <v>400</v>
      </c>
    </row>
    <row r="213" spans="1:34">
      <c r="A213" t="s">
        <v>323</v>
      </c>
      <c r="B213" t="s">
        <v>296</v>
      </c>
      <c r="C213" t="str">
        <f>"160701"</f>
        <v>160701</v>
      </c>
      <c r="D213" t="s">
        <v>322</v>
      </c>
      <c r="E213">
        <v>14</v>
      </c>
      <c r="F213">
        <v>701</v>
      </c>
      <c r="G213">
        <v>540</v>
      </c>
      <c r="H213">
        <v>232</v>
      </c>
      <c r="I213">
        <v>308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308</v>
      </c>
      <c r="T213">
        <v>0</v>
      </c>
      <c r="U213">
        <v>0</v>
      </c>
      <c r="V213">
        <v>308</v>
      </c>
      <c r="W213">
        <v>0</v>
      </c>
      <c r="X213">
        <v>0</v>
      </c>
      <c r="Y213">
        <v>0</v>
      </c>
      <c r="Z213">
        <v>0</v>
      </c>
      <c r="AA213">
        <v>308</v>
      </c>
      <c r="AB213">
        <v>34</v>
      </c>
      <c r="AC213">
        <v>69</v>
      </c>
      <c r="AD213">
        <v>70</v>
      </c>
      <c r="AE213">
        <v>2</v>
      </c>
      <c r="AF213">
        <v>101</v>
      </c>
      <c r="AG213">
        <v>32</v>
      </c>
      <c r="AH213">
        <v>308</v>
      </c>
    </row>
    <row r="214" spans="1:34">
      <c r="A214" t="s">
        <v>321</v>
      </c>
      <c r="B214" t="s">
        <v>296</v>
      </c>
      <c r="C214" t="str">
        <f>"160701"</f>
        <v>160701</v>
      </c>
      <c r="D214" t="s">
        <v>320</v>
      </c>
      <c r="E214">
        <v>15</v>
      </c>
      <c r="F214">
        <v>562</v>
      </c>
      <c r="G214">
        <v>430</v>
      </c>
      <c r="H214">
        <v>222</v>
      </c>
      <c r="I214">
        <v>208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208</v>
      </c>
      <c r="T214">
        <v>0</v>
      </c>
      <c r="U214">
        <v>0</v>
      </c>
      <c r="V214">
        <v>208</v>
      </c>
      <c r="W214">
        <v>8</v>
      </c>
      <c r="X214">
        <v>1</v>
      </c>
      <c r="Y214">
        <v>7</v>
      </c>
      <c r="Z214">
        <v>0</v>
      </c>
      <c r="AA214">
        <v>200</v>
      </c>
      <c r="AB214">
        <v>13</v>
      </c>
      <c r="AC214">
        <v>50</v>
      </c>
      <c r="AD214">
        <v>64</v>
      </c>
      <c r="AE214">
        <v>6</v>
      </c>
      <c r="AF214">
        <v>56</v>
      </c>
      <c r="AG214">
        <v>11</v>
      </c>
      <c r="AH214">
        <v>200</v>
      </c>
    </row>
    <row r="215" spans="1:34">
      <c r="A215" t="s">
        <v>319</v>
      </c>
      <c r="B215" t="s">
        <v>296</v>
      </c>
      <c r="C215" t="str">
        <f>"160701"</f>
        <v>160701</v>
      </c>
      <c r="D215" t="s">
        <v>318</v>
      </c>
      <c r="E215">
        <v>16</v>
      </c>
      <c r="F215">
        <v>420</v>
      </c>
      <c r="G215">
        <v>330</v>
      </c>
      <c r="H215">
        <v>187</v>
      </c>
      <c r="I215">
        <v>143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143</v>
      </c>
      <c r="T215">
        <v>0</v>
      </c>
      <c r="U215">
        <v>0</v>
      </c>
      <c r="V215">
        <v>143</v>
      </c>
      <c r="W215">
        <v>12</v>
      </c>
      <c r="X215">
        <v>3</v>
      </c>
      <c r="Y215">
        <v>2</v>
      </c>
      <c r="Z215">
        <v>0</v>
      </c>
      <c r="AA215">
        <v>131</v>
      </c>
      <c r="AB215">
        <v>9</v>
      </c>
      <c r="AC215">
        <v>32</v>
      </c>
      <c r="AD215">
        <v>23</v>
      </c>
      <c r="AE215">
        <v>1</v>
      </c>
      <c r="AF215">
        <v>55</v>
      </c>
      <c r="AG215">
        <v>11</v>
      </c>
      <c r="AH215">
        <v>131</v>
      </c>
    </row>
    <row r="216" spans="1:34">
      <c r="A216" t="s">
        <v>317</v>
      </c>
      <c r="B216" t="s">
        <v>296</v>
      </c>
      <c r="C216" t="str">
        <f>"160701"</f>
        <v>160701</v>
      </c>
      <c r="D216" t="s">
        <v>316</v>
      </c>
      <c r="E216">
        <v>17</v>
      </c>
      <c r="F216">
        <v>822</v>
      </c>
      <c r="G216">
        <v>630</v>
      </c>
      <c r="H216">
        <v>356</v>
      </c>
      <c r="I216">
        <v>274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274</v>
      </c>
      <c r="T216">
        <v>0</v>
      </c>
      <c r="U216">
        <v>0</v>
      </c>
      <c r="V216">
        <v>274</v>
      </c>
      <c r="W216">
        <v>2</v>
      </c>
      <c r="X216">
        <v>0</v>
      </c>
      <c r="Y216">
        <v>2</v>
      </c>
      <c r="Z216">
        <v>0</v>
      </c>
      <c r="AA216">
        <v>272</v>
      </c>
      <c r="AB216">
        <v>26</v>
      </c>
      <c r="AC216">
        <v>106</v>
      </c>
      <c r="AD216">
        <v>53</v>
      </c>
      <c r="AE216">
        <v>4</v>
      </c>
      <c r="AF216">
        <v>64</v>
      </c>
      <c r="AG216">
        <v>19</v>
      </c>
      <c r="AH216">
        <v>272</v>
      </c>
    </row>
    <row r="217" spans="1:34">
      <c r="A217" t="s">
        <v>315</v>
      </c>
      <c r="B217" t="s">
        <v>296</v>
      </c>
      <c r="C217" t="str">
        <f>"160701"</f>
        <v>160701</v>
      </c>
      <c r="D217" t="s">
        <v>314</v>
      </c>
      <c r="E217">
        <v>18</v>
      </c>
      <c r="F217">
        <v>518</v>
      </c>
      <c r="G217">
        <v>390</v>
      </c>
      <c r="H217">
        <v>190</v>
      </c>
      <c r="I217">
        <v>200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200</v>
      </c>
      <c r="T217">
        <v>0</v>
      </c>
      <c r="U217">
        <v>0</v>
      </c>
      <c r="V217">
        <v>200</v>
      </c>
      <c r="W217">
        <v>3</v>
      </c>
      <c r="X217">
        <v>0</v>
      </c>
      <c r="Y217">
        <v>3</v>
      </c>
      <c r="Z217">
        <v>0</v>
      </c>
      <c r="AA217">
        <v>197</v>
      </c>
      <c r="AB217">
        <v>13</v>
      </c>
      <c r="AC217">
        <v>61</v>
      </c>
      <c r="AD217">
        <v>43</v>
      </c>
      <c r="AE217">
        <v>0</v>
      </c>
      <c r="AF217">
        <v>65</v>
      </c>
      <c r="AG217">
        <v>15</v>
      </c>
      <c r="AH217">
        <v>197</v>
      </c>
    </row>
    <row r="218" spans="1:34">
      <c r="A218" t="s">
        <v>313</v>
      </c>
      <c r="B218" t="s">
        <v>296</v>
      </c>
      <c r="C218" t="str">
        <f>"160701"</f>
        <v>160701</v>
      </c>
      <c r="D218" t="s">
        <v>312</v>
      </c>
      <c r="E218">
        <v>19</v>
      </c>
      <c r="F218">
        <v>958</v>
      </c>
      <c r="G218">
        <v>730</v>
      </c>
      <c r="H218">
        <v>315</v>
      </c>
      <c r="I218">
        <v>415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415</v>
      </c>
      <c r="T218">
        <v>0</v>
      </c>
      <c r="U218">
        <v>0</v>
      </c>
      <c r="V218">
        <v>415</v>
      </c>
      <c r="W218">
        <v>12</v>
      </c>
      <c r="X218">
        <v>2</v>
      </c>
      <c r="Y218">
        <v>10</v>
      </c>
      <c r="Z218">
        <v>0</v>
      </c>
      <c r="AA218">
        <v>403</v>
      </c>
      <c r="AB218">
        <v>27</v>
      </c>
      <c r="AC218">
        <v>160</v>
      </c>
      <c r="AD218">
        <v>72</v>
      </c>
      <c r="AE218">
        <v>6</v>
      </c>
      <c r="AF218">
        <v>107</v>
      </c>
      <c r="AG218">
        <v>31</v>
      </c>
      <c r="AH218">
        <v>403</v>
      </c>
    </row>
    <row r="219" spans="1:34">
      <c r="A219" t="s">
        <v>311</v>
      </c>
      <c r="B219" t="s">
        <v>296</v>
      </c>
      <c r="C219" t="str">
        <f>"160701"</f>
        <v>160701</v>
      </c>
      <c r="D219" t="s">
        <v>310</v>
      </c>
      <c r="E219">
        <v>20</v>
      </c>
      <c r="F219">
        <v>521</v>
      </c>
      <c r="G219">
        <v>410</v>
      </c>
      <c r="H219">
        <v>219</v>
      </c>
      <c r="I219">
        <v>191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191</v>
      </c>
      <c r="T219">
        <v>0</v>
      </c>
      <c r="U219">
        <v>0</v>
      </c>
      <c r="V219">
        <v>191</v>
      </c>
      <c r="W219">
        <v>8</v>
      </c>
      <c r="X219">
        <v>2</v>
      </c>
      <c r="Y219">
        <v>4</v>
      </c>
      <c r="Z219">
        <v>0</v>
      </c>
      <c r="AA219">
        <v>183</v>
      </c>
      <c r="AB219">
        <v>10</v>
      </c>
      <c r="AC219">
        <v>78</v>
      </c>
      <c r="AD219">
        <v>30</v>
      </c>
      <c r="AE219">
        <v>1</v>
      </c>
      <c r="AF219">
        <v>49</v>
      </c>
      <c r="AG219">
        <v>15</v>
      </c>
      <c r="AH219">
        <v>183</v>
      </c>
    </row>
    <row r="220" spans="1:34">
      <c r="A220" t="s">
        <v>309</v>
      </c>
      <c r="B220" t="s">
        <v>296</v>
      </c>
      <c r="C220" t="str">
        <f>"160701"</f>
        <v>160701</v>
      </c>
      <c r="D220" t="s">
        <v>308</v>
      </c>
      <c r="E220">
        <v>21</v>
      </c>
      <c r="F220">
        <v>1030</v>
      </c>
      <c r="G220">
        <v>780</v>
      </c>
      <c r="H220">
        <v>409</v>
      </c>
      <c r="I220">
        <v>371</v>
      </c>
      <c r="J220">
        <v>0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371</v>
      </c>
      <c r="T220">
        <v>0</v>
      </c>
      <c r="U220">
        <v>0</v>
      </c>
      <c r="V220">
        <v>371</v>
      </c>
      <c r="W220">
        <v>10</v>
      </c>
      <c r="X220">
        <v>3</v>
      </c>
      <c r="Y220">
        <v>7</v>
      </c>
      <c r="Z220">
        <v>0</v>
      </c>
      <c r="AA220">
        <v>361</v>
      </c>
      <c r="AB220">
        <v>16</v>
      </c>
      <c r="AC220">
        <v>154</v>
      </c>
      <c r="AD220">
        <v>80</v>
      </c>
      <c r="AE220">
        <v>1</v>
      </c>
      <c r="AF220">
        <v>77</v>
      </c>
      <c r="AG220">
        <v>33</v>
      </c>
      <c r="AH220">
        <v>361</v>
      </c>
    </row>
    <row r="221" spans="1:34">
      <c r="A221" t="s">
        <v>307</v>
      </c>
      <c r="B221" t="s">
        <v>296</v>
      </c>
      <c r="C221" t="str">
        <f>"160701"</f>
        <v>160701</v>
      </c>
      <c r="D221" t="s">
        <v>306</v>
      </c>
      <c r="E221">
        <v>22</v>
      </c>
      <c r="F221">
        <v>1193</v>
      </c>
      <c r="G221">
        <v>910</v>
      </c>
      <c r="H221">
        <v>430</v>
      </c>
      <c r="I221">
        <v>480</v>
      </c>
      <c r="J221">
        <v>1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480</v>
      </c>
      <c r="T221">
        <v>0</v>
      </c>
      <c r="U221">
        <v>0</v>
      </c>
      <c r="V221">
        <v>480</v>
      </c>
      <c r="W221">
        <v>17</v>
      </c>
      <c r="X221">
        <v>3</v>
      </c>
      <c r="Y221">
        <v>13</v>
      </c>
      <c r="Z221">
        <v>0</v>
      </c>
      <c r="AA221">
        <v>463</v>
      </c>
      <c r="AB221">
        <v>33</v>
      </c>
      <c r="AC221">
        <v>159</v>
      </c>
      <c r="AD221">
        <v>111</v>
      </c>
      <c r="AE221">
        <v>6</v>
      </c>
      <c r="AF221">
        <v>114</v>
      </c>
      <c r="AG221">
        <v>40</v>
      </c>
      <c r="AH221">
        <v>463</v>
      </c>
    </row>
    <row r="222" spans="1:34">
      <c r="A222" t="s">
        <v>305</v>
      </c>
      <c r="B222" t="s">
        <v>296</v>
      </c>
      <c r="C222" t="str">
        <f>"160701"</f>
        <v>160701</v>
      </c>
      <c r="D222" t="s">
        <v>304</v>
      </c>
      <c r="E222">
        <v>23</v>
      </c>
      <c r="F222">
        <v>858</v>
      </c>
      <c r="G222">
        <v>640</v>
      </c>
      <c r="H222">
        <v>301</v>
      </c>
      <c r="I222">
        <v>339</v>
      </c>
      <c r="J222">
        <v>0</v>
      </c>
      <c r="K222">
        <v>19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339</v>
      </c>
      <c r="T222">
        <v>0</v>
      </c>
      <c r="U222">
        <v>0</v>
      </c>
      <c r="V222">
        <v>339</v>
      </c>
      <c r="W222">
        <v>4</v>
      </c>
      <c r="X222">
        <v>0</v>
      </c>
      <c r="Y222">
        <v>4</v>
      </c>
      <c r="Z222">
        <v>0</v>
      </c>
      <c r="AA222">
        <v>335</v>
      </c>
      <c r="AB222">
        <v>18</v>
      </c>
      <c r="AC222">
        <v>88</v>
      </c>
      <c r="AD222">
        <v>112</v>
      </c>
      <c r="AE222">
        <v>6</v>
      </c>
      <c r="AF222">
        <v>78</v>
      </c>
      <c r="AG222">
        <v>33</v>
      </c>
      <c r="AH222">
        <v>335</v>
      </c>
    </row>
    <row r="223" spans="1:34">
      <c r="A223" t="s">
        <v>303</v>
      </c>
      <c r="B223" t="s">
        <v>296</v>
      </c>
      <c r="C223" t="str">
        <f>"160701"</f>
        <v>160701</v>
      </c>
      <c r="D223" t="s">
        <v>302</v>
      </c>
      <c r="E223">
        <v>24</v>
      </c>
      <c r="F223">
        <v>61</v>
      </c>
      <c r="G223">
        <v>90</v>
      </c>
      <c r="H223">
        <v>79</v>
      </c>
      <c r="I223">
        <v>11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11</v>
      </c>
      <c r="T223">
        <v>0</v>
      </c>
      <c r="U223">
        <v>0</v>
      </c>
      <c r="V223">
        <v>11</v>
      </c>
      <c r="W223">
        <v>0</v>
      </c>
      <c r="X223">
        <v>0</v>
      </c>
      <c r="Y223">
        <v>0</v>
      </c>
      <c r="Z223">
        <v>0</v>
      </c>
      <c r="AA223">
        <v>11</v>
      </c>
      <c r="AB223">
        <v>2</v>
      </c>
      <c r="AC223">
        <v>4</v>
      </c>
      <c r="AD223">
        <v>4</v>
      </c>
      <c r="AE223">
        <v>0</v>
      </c>
      <c r="AF223">
        <v>1</v>
      </c>
      <c r="AG223">
        <v>0</v>
      </c>
      <c r="AH223">
        <v>11</v>
      </c>
    </row>
    <row r="224" spans="1:34">
      <c r="A224" t="s">
        <v>301</v>
      </c>
      <c r="B224" t="s">
        <v>296</v>
      </c>
      <c r="C224" t="str">
        <f>"160701"</f>
        <v>160701</v>
      </c>
      <c r="D224" t="s">
        <v>300</v>
      </c>
      <c r="E224">
        <v>25</v>
      </c>
      <c r="F224">
        <v>125</v>
      </c>
      <c r="G224">
        <v>173</v>
      </c>
      <c r="H224">
        <v>103</v>
      </c>
      <c r="I224">
        <v>70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70</v>
      </c>
      <c r="T224">
        <v>0</v>
      </c>
      <c r="U224">
        <v>0</v>
      </c>
      <c r="V224">
        <v>70</v>
      </c>
      <c r="W224">
        <v>2</v>
      </c>
      <c r="X224">
        <v>2</v>
      </c>
      <c r="Y224">
        <v>0</v>
      </c>
      <c r="Z224">
        <v>0</v>
      </c>
      <c r="AA224">
        <v>68</v>
      </c>
      <c r="AB224">
        <v>6</v>
      </c>
      <c r="AC224">
        <v>28</v>
      </c>
      <c r="AD224">
        <v>12</v>
      </c>
      <c r="AE224">
        <v>2</v>
      </c>
      <c r="AF224">
        <v>15</v>
      </c>
      <c r="AG224">
        <v>5</v>
      </c>
      <c r="AH224">
        <v>68</v>
      </c>
    </row>
    <row r="225" spans="1:34">
      <c r="A225" t="s">
        <v>299</v>
      </c>
      <c r="B225" t="s">
        <v>296</v>
      </c>
      <c r="C225" t="str">
        <f>"160701"</f>
        <v>160701</v>
      </c>
      <c r="D225" t="s">
        <v>298</v>
      </c>
      <c r="E225">
        <v>26</v>
      </c>
      <c r="F225">
        <v>68</v>
      </c>
      <c r="G225">
        <v>79</v>
      </c>
      <c r="H225">
        <v>71</v>
      </c>
      <c r="I225">
        <v>8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</v>
      </c>
      <c r="T225">
        <v>0</v>
      </c>
      <c r="U225">
        <v>0</v>
      </c>
      <c r="V225">
        <v>8</v>
      </c>
      <c r="W225">
        <v>0</v>
      </c>
      <c r="X225">
        <v>0</v>
      </c>
      <c r="Y225">
        <v>0</v>
      </c>
      <c r="Z225">
        <v>0</v>
      </c>
      <c r="AA225">
        <v>8</v>
      </c>
      <c r="AB225">
        <v>4</v>
      </c>
      <c r="AC225">
        <v>2</v>
      </c>
      <c r="AD225">
        <v>0</v>
      </c>
      <c r="AE225">
        <v>1</v>
      </c>
      <c r="AF225">
        <v>1</v>
      </c>
      <c r="AG225">
        <v>0</v>
      </c>
      <c r="AH225">
        <v>8</v>
      </c>
    </row>
    <row r="226" spans="1:34">
      <c r="A226" t="s">
        <v>297</v>
      </c>
      <c r="B226" t="s">
        <v>296</v>
      </c>
      <c r="C226" t="str">
        <f>"160701"</f>
        <v>160701</v>
      </c>
      <c r="D226" t="s">
        <v>295</v>
      </c>
      <c r="E226">
        <v>27</v>
      </c>
      <c r="F226">
        <v>155</v>
      </c>
      <c r="G226">
        <v>252</v>
      </c>
      <c r="H226">
        <v>130</v>
      </c>
      <c r="I226">
        <v>122</v>
      </c>
      <c r="J226">
        <v>0</v>
      </c>
      <c r="K226">
        <v>28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122</v>
      </c>
      <c r="T226">
        <v>0</v>
      </c>
      <c r="U226">
        <v>0</v>
      </c>
      <c r="V226">
        <v>122</v>
      </c>
      <c r="W226">
        <v>3</v>
      </c>
      <c r="X226">
        <v>0</v>
      </c>
      <c r="Y226">
        <v>3</v>
      </c>
      <c r="Z226">
        <v>0</v>
      </c>
      <c r="AA226">
        <v>119</v>
      </c>
      <c r="AB226">
        <v>7</v>
      </c>
      <c r="AC226">
        <v>42</v>
      </c>
      <c r="AD226">
        <v>38</v>
      </c>
      <c r="AE226">
        <v>7</v>
      </c>
      <c r="AF226">
        <v>10</v>
      </c>
      <c r="AG226">
        <v>15</v>
      </c>
      <c r="AH226">
        <v>119</v>
      </c>
    </row>
    <row r="227" spans="1:34">
      <c r="A227" t="s">
        <v>294</v>
      </c>
      <c r="B227" t="s">
        <v>287</v>
      </c>
      <c r="C227" t="str">
        <f>"160702"</f>
        <v>160702</v>
      </c>
      <c r="D227" t="s">
        <v>293</v>
      </c>
      <c r="E227">
        <v>1</v>
      </c>
      <c r="F227">
        <v>755</v>
      </c>
      <c r="G227">
        <v>580</v>
      </c>
      <c r="H227">
        <v>288</v>
      </c>
      <c r="I227">
        <v>292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292</v>
      </c>
      <c r="T227">
        <v>0</v>
      </c>
      <c r="U227">
        <v>0</v>
      </c>
      <c r="V227">
        <v>292</v>
      </c>
      <c r="W227">
        <v>17</v>
      </c>
      <c r="X227">
        <v>3</v>
      </c>
      <c r="Y227">
        <v>7</v>
      </c>
      <c r="Z227">
        <v>0</v>
      </c>
      <c r="AA227">
        <v>275</v>
      </c>
      <c r="AB227">
        <v>25</v>
      </c>
      <c r="AC227">
        <v>92</v>
      </c>
      <c r="AD227">
        <v>62</v>
      </c>
      <c r="AE227">
        <v>2</v>
      </c>
      <c r="AF227">
        <v>77</v>
      </c>
      <c r="AG227">
        <v>17</v>
      </c>
      <c r="AH227">
        <v>275</v>
      </c>
    </row>
    <row r="228" spans="1:34">
      <c r="A228" t="s">
        <v>292</v>
      </c>
      <c r="B228" t="s">
        <v>287</v>
      </c>
      <c r="C228" t="str">
        <f>"160702"</f>
        <v>160702</v>
      </c>
      <c r="D228" t="s">
        <v>279</v>
      </c>
      <c r="E228">
        <v>2</v>
      </c>
      <c r="F228">
        <v>510</v>
      </c>
      <c r="G228">
        <v>389</v>
      </c>
      <c r="H228">
        <v>192</v>
      </c>
      <c r="I228">
        <v>197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197</v>
      </c>
      <c r="T228">
        <v>0</v>
      </c>
      <c r="U228">
        <v>0</v>
      </c>
      <c r="V228">
        <v>197</v>
      </c>
      <c r="W228">
        <v>8</v>
      </c>
      <c r="X228">
        <v>1</v>
      </c>
      <c r="Y228">
        <v>4</v>
      </c>
      <c r="Z228">
        <v>0</v>
      </c>
      <c r="AA228">
        <v>189</v>
      </c>
      <c r="AB228">
        <v>18</v>
      </c>
      <c r="AC228">
        <v>102</v>
      </c>
      <c r="AD228">
        <v>22</v>
      </c>
      <c r="AE228">
        <v>3</v>
      </c>
      <c r="AF228">
        <v>34</v>
      </c>
      <c r="AG228">
        <v>10</v>
      </c>
      <c r="AH228">
        <v>189</v>
      </c>
    </row>
    <row r="229" spans="1:34">
      <c r="A229" t="s">
        <v>291</v>
      </c>
      <c r="B229" t="s">
        <v>287</v>
      </c>
      <c r="C229" t="str">
        <f>"160702"</f>
        <v>160702</v>
      </c>
      <c r="D229" t="s">
        <v>286</v>
      </c>
      <c r="E229">
        <v>3</v>
      </c>
      <c r="F229">
        <v>428</v>
      </c>
      <c r="G229">
        <v>331</v>
      </c>
      <c r="H229">
        <v>164</v>
      </c>
      <c r="I229">
        <v>167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167</v>
      </c>
      <c r="T229">
        <v>0</v>
      </c>
      <c r="U229">
        <v>0</v>
      </c>
      <c r="V229">
        <v>167</v>
      </c>
      <c r="W229">
        <v>3</v>
      </c>
      <c r="X229">
        <v>0</v>
      </c>
      <c r="Y229">
        <v>3</v>
      </c>
      <c r="Z229">
        <v>0</v>
      </c>
      <c r="AA229">
        <v>164</v>
      </c>
      <c r="AB229">
        <v>10</v>
      </c>
      <c r="AC229">
        <v>63</v>
      </c>
      <c r="AD229">
        <v>29</v>
      </c>
      <c r="AE229">
        <v>4</v>
      </c>
      <c r="AF229">
        <v>49</v>
      </c>
      <c r="AG229">
        <v>9</v>
      </c>
      <c r="AH229">
        <v>164</v>
      </c>
    </row>
    <row r="230" spans="1:34">
      <c r="A230" t="s">
        <v>290</v>
      </c>
      <c r="B230" t="s">
        <v>287</v>
      </c>
      <c r="C230" t="str">
        <f>"160702"</f>
        <v>160702</v>
      </c>
      <c r="D230" t="s">
        <v>65</v>
      </c>
      <c r="E230">
        <v>4</v>
      </c>
      <c r="F230">
        <v>438</v>
      </c>
      <c r="G230">
        <v>340</v>
      </c>
      <c r="H230">
        <v>147</v>
      </c>
      <c r="I230">
        <v>193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193</v>
      </c>
      <c r="T230">
        <v>0</v>
      </c>
      <c r="U230">
        <v>0</v>
      </c>
      <c r="V230">
        <v>193</v>
      </c>
      <c r="W230">
        <v>7</v>
      </c>
      <c r="X230">
        <v>1</v>
      </c>
      <c r="Y230">
        <v>6</v>
      </c>
      <c r="Z230">
        <v>0</v>
      </c>
      <c r="AA230">
        <v>186</v>
      </c>
      <c r="AB230">
        <v>15</v>
      </c>
      <c r="AC230">
        <v>67</v>
      </c>
      <c r="AD230">
        <v>36</v>
      </c>
      <c r="AE230">
        <v>6</v>
      </c>
      <c r="AF230">
        <v>45</v>
      </c>
      <c r="AG230">
        <v>17</v>
      </c>
      <c r="AH230">
        <v>186</v>
      </c>
    </row>
    <row r="231" spans="1:34">
      <c r="A231" t="s">
        <v>289</v>
      </c>
      <c r="B231" t="s">
        <v>287</v>
      </c>
      <c r="C231" t="str">
        <f>"160702"</f>
        <v>160702</v>
      </c>
      <c r="D231" t="s">
        <v>65</v>
      </c>
      <c r="E231">
        <v>5</v>
      </c>
      <c r="F231">
        <v>342</v>
      </c>
      <c r="G231">
        <v>270</v>
      </c>
      <c r="H231">
        <v>145</v>
      </c>
      <c r="I231">
        <v>125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125</v>
      </c>
      <c r="T231">
        <v>0</v>
      </c>
      <c r="U231">
        <v>0</v>
      </c>
      <c r="V231">
        <v>125</v>
      </c>
      <c r="W231">
        <v>4</v>
      </c>
      <c r="X231">
        <v>0</v>
      </c>
      <c r="Y231">
        <v>4</v>
      </c>
      <c r="Z231">
        <v>0</v>
      </c>
      <c r="AA231">
        <v>121</v>
      </c>
      <c r="AB231">
        <v>22</v>
      </c>
      <c r="AC231">
        <v>31</v>
      </c>
      <c r="AD231">
        <v>14</v>
      </c>
      <c r="AE231">
        <v>1</v>
      </c>
      <c r="AF231">
        <v>47</v>
      </c>
      <c r="AG231">
        <v>6</v>
      </c>
      <c r="AH231">
        <v>121</v>
      </c>
    </row>
    <row r="232" spans="1:34">
      <c r="A232" t="s">
        <v>288</v>
      </c>
      <c r="B232" t="s">
        <v>287</v>
      </c>
      <c r="C232" t="str">
        <f>"160702"</f>
        <v>160702</v>
      </c>
      <c r="D232" t="s">
        <v>286</v>
      </c>
      <c r="E232">
        <v>6</v>
      </c>
      <c r="F232">
        <v>419</v>
      </c>
      <c r="G232">
        <v>320</v>
      </c>
      <c r="H232">
        <v>192</v>
      </c>
      <c r="I232">
        <v>128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128</v>
      </c>
      <c r="T232">
        <v>0</v>
      </c>
      <c r="U232">
        <v>0</v>
      </c>
      <c r="V232">
        <v>128</v>
      </c>
      <c r="W232">
        <v>2</v>
      </c>
      <c r="X232">
        <v>1</v>
      </c>
      <c r="Y232">
        <v>1</v>
      </c>
      <c r="Z232">
        <v>0</v>
      </c>
      <c r="AA232">
        <v>126</v>
      </c>
      <c r="AB232">
        <v>8</v>
      </c>
      <c r="AC232">
        <v>53</v>
      </c>
      <c r="AD232">
        <v>18</v>
      </c>
      <c r="AE232">
        <v>0</v>
      </c>
      <c r="AF232">
        <v>40</v>
      </c>
      <c r="AG232">
        <v>7</v>
      </c>
      <c r="AH232">
        <v>126</v>
      </c>
    </row>
    <row r="233" spans="1:34">
      <c r="A233" t="s">
        <v>285</v>
      </c>
      <c r="B233" t="s">
        <v>269</v>
      </c>
      <c r="C233" t="str">
        <f>"160703"</f>
        <v>160703</v>
      </c>
      <c r="D233" t="s">
        <v>284</v>
      </c>
      <c r="E233">
        <v>1</v>
      </c>
      <c r="F233">
        <v>1524</v>
      </c>
      <c r="G233">
        <v>1169</v>
      </c>
      <c r="H233">
        <v>496</v>
      </c>
      <c r="I233">
        <v>673</v>
      </c>
      <c r="J233">
        <v>0</v>
      </c>
      <c r="K233">
        <v>0</v>
      </c>
      <c r="L233">
        <v>2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2</v>
      </c>
      <c r="S233">
        <v>675</v>
      </c>
      <c r="T233">
        <v>2</v>
      </c>
      <c r="U233">
        <v>0</v>
      </c>
      <c r="V233">
        <v>675</v>
      </c>
      <c r="W233">
        <v>17</v>
      </c>
      <c r="X233">
        <v>5</v>
      </c>
      <c r="Y233">
        <v>12</v>
      </c>
      <c r="Z233">
        <v>0</v>
      </c>
      <c r="AA233">
        <v>658</v>
      </c>
      <c r="AB233">
        <v>46</v>
      </c>
      <c r="AC233">
        <v>215</v>
      </c>
      <c r="AD233">
        <v>156</v>
      </c>
      <c r="AE233">
        <v>9</v>
      </c>
      <c r="AF233">
        <v>169</v>
      </c>
      <c r="AG233">
        <v>63</v>
      </c>
      <c r="AH233">
        <v>658</v>
      </c>
    </row>
    <row r="234" spans="1:34">
      <c r="A234" t="s">
        <v>283</v>
      </c>
      <c r="B234" t="s">
        <v>269</v>
      </c>
      <c r="C234" t="str">
        <f>"160703"</f>
        <v>160703</v>
      </c>
      <c r="D234" t="s">
        <v>282</v>
      </c>
      <c r="E234">
        <v>2</v>
      </c>
      <c r="F234">
        <v>1682</v>
      </c>
      <c r="G234">
        <v>1280</v>
      </c>
      <c r="H234">
        <v>745</v>
      </c>
      <c r="I234">
        <v>535</v>
      </c>
      <c r="J234">
        <v>1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535</v>
      </c>
      <c r="T234">
        <v>0</v>
      </c>
      <c r="U234">
        <v>0</v>
      </c>
      <c r="V234">
        <v>535</v>
      </c>
      <c r="W234">
        <v>10</v>
      </c>
      <c r="X234">
        <v>0</v>
      </c>
      <c r="Y234">
        <v>9</v>
      </c>
      <c r="Z234">
        <v>0</v>
      </c>
      <c r="AA234">
        <v>525</v>
      </c>
      <c r="AB234">
        <v>37</v>
      </c>
      <c r="AC234">
        <v>213</v>
      </c>
      <c r="AD234">
        <v>87</v>
      </c>
      <c r="AE234">
        <v>26</v>
      </c>
      <c r="AF234">
        <v>132</v>
      </c>
      <c r="AG234">
        <v>30</v>
      </c>
      <c r="AH234">
        <v>525</v>
      </c>
    </row>
    <row r="235" spans="1:34">
      <c r="A235" t="s">
        <v>281</v>
      </c>
      <c r="B235" t="s">
        <v>269</v>
      </c>
      <c r="C235" t="str">
        <f>"160703"</f>
        <v>160703</v>
      </c>
      <c r="D235" t="s">
        <v>65</v>
      </c>
      <c r="E235">
        <v>3</v>
      </c>
      <c r="F235">
        <v>505</v>
      </c>
      <c r="G235">
        <v>380</v>
      </c>
      <c r="H235">
        <v>250</v>
      </c>
      <c r="I235">
        <v>130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130</v>
      </c>
      <c r="T235">
        <v>0</v>
      </c>
      <c r="U235">
        <v>0</v>
      </c>
      <c r="V235">
        <v>130</v>
      </c>
      <c r="W235">
        <v>1</v>
      </c>
      <c r="X235">
        <v>0</v>
      </c>
      <c r="Y235">
        <v>1</v>
      </c>
      <c r="Z235">
        <v>0</v>
      </c>
      <c r="AA235">
        <v>129</v>
      </c>
      <c r="AB235">
        <v>11</v>
      </c>
      <c r="AC235">
        <v>37</v>
      </c>
      <c r="AD235">
        <v>31</v>
      </c>
      <c r="AE235">
        <v>10</v>
      </c>
      <c r="AF235">
        <v>33</v>
      </c>
      <c r="AG235">
        <v>7</v>
      </c>
      <c r="AH235">
        <v>129</v>
      </c>
    </row>
    <row r="236" spans="1:34">
      <c r="A236" t="s">
        <v>280</v>
      </c>
      <c r="B236" t="s">
        <v>269</v>
      </c>
      <c r="C236" t="str">
        <f>"160703"</f>
        <v>160703</v>
      </c>
      <c r="D236" t="s">
        <v>279</v>
      </c>
      <c r="E236">
        <v>4</v>
      </c>
      <c r="F236">
        <v>625</v>
      </c>
      <c r="G236">
        <v>482</v>
      </c>
      <c r="H236">
        <v>342</v>
      </c>
      <c r="I236">
        <v>140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140</v>
      </c>
      <c r="T236">
        <v>0</v>
      </c>
      <c r="U236">
        <v>0</v>
      </c>
      <c r="V236">
        <v>140</v>
      </c>
      <c r="W236">
        <v>3</v>
      </c>
      <c r="X236">
        <v>0</v>
      </c>
      <c r="Y236">
        <v>3</v>
      </c>
      <c r="Z236">
        <v>0</v>
      </c>
      <c r="AA236">
        <v>137</v>
      </c>
      <c r="AB236">
        <v>2</v>
      </c>
      <c r="AC236">
        <v>24</v>
      </c>
      <c r="AD236">
        <v>31</v>
      </c>
      <c r="AE236">
        <v>31</v>
      </c>
      <c r="AF236">
        <v>39</v>
      </c>
      <c r="AG236">
        <v>10</v>
      </c>
      <c r="AH236">
        <v>137</v>
      </c>
    </row>
    <row r="237" spans="1:34">
      <c r="A237" t="s">
        <v>278</v>
      </c>
      <c r="B237" t="s">
        <v>269</v>
      </c>
      <c r="C237" t="str">
        <f>"160703"</f>
        <v>160703</v>
      </c>
      <c r="D237" t="s">
        <v>65</v>
      </c>
      <c r="E237">
        <v>5</v>
      </c>
      <c r="F237">
        <v>461</v>
      </c>
      <c r="G237">
        <v>351</v>
      </c>
      <c r="H237">
        <v>240</v>
      </c>
      <c r="I237">
        <v>111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111</v>
      </c>
      <c r="T237">
        <v>0</v>
      </c>
      <c r="U237">
        <v>0</v>
      </c>
      <c r="V237">
        <v>111</v>
      </c>
      <c r="W237">
        <v>2</v>
      </c>
      <c r="X237">
        <v>0</v>
      </c>
      <c r="Y237">
        <v>2</v>
      </c>
      <c r="Z237">
        <v>0</v>
      </c>
      <c r="AA237">
        <v>109</v>
      </c>
      <c r="AB237">
        <v>8</v>
      </c>
      <c r="AC237">
        <v>25</v>
      </c>
      <c r="AD237">
        <v>14</v>
      </c>
      <c r="AE237">
        <v>49</v>
      </c>
      <c r="AF237">
        <v>8</v>
      </c>
      <c r="AG237">
        <v>5</v>
      </c>
      <c r="AH237">
        <v>109</v>
      </c>
    </row>
    <row r="238" spans="1:34">
      <c r="A238" t="s">
        <v>277</v>
      </c>
      <c r="B238" t="s">
        <v>269</v>
      </c>
      <c r="C238" t="str">
        <f>"160703"</f>
        <v>160703</v>
      </c>
      <c r="D238" t="s">
        <v>65</v>
      </c>
      <c r="E238">
        <v>6</v>
      </c>
      <c r="F238">
        <v>454</v>
      </c>
      <c r="G238">
        <v>354</v>
      </c>
      <c r="H238">
        <v>226</v>
      </c>
      <c r="I238">
        <v>128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128</v>
      </c>
      <c r="T238">
        <v>0</v>
      </c>
      <c r="U238">
        <v>0</v>
      </c>
      <c r="V238">
        <v>128</v>
      </c>
      <c r="W238">
        <v>5</v>
      </c>
      <c r="X238">
        <v>0</v>
      </c>
      <c r="Y238">
        <v>5</v>
      </c>
      <c r="Z238">
        <v>0</v>
      </c>
      <c r="AA238">
        <v>123</v>
      </c>
      <c r="AB238">
        <v>15</v>
      </c>
      <c r="AC238">
        <v>40</v>
      </c>
      <c r="AD238">
        <v>14</v>
      </c>
      <c r="AE238">
        <v>3</v>
      </c>
      <c r="AF238">
        <v>34</v>
      </c>
      <c r="AG238">
        <v>17</v>
      </c>
      <c r="AH238">
        <v>123</v>
      </c>
    </row>
    <row r="239" spans="1:34">
      <c r="A239" t="s">
        <v>276</v>
      </c>
      <c r="B239" t="s">
        <v>269</v>
      </c>
      <c r="C239" t="str">
        <f>"160703"</f>
        <v>160703</v>
      </c>
      <c r="D239" t="s">
        <v>275</v>
      </c>
      <c r="E239">
        <v>7</v>
      </c>
      <c r="F239">
        <v>616</v>
      </c>
      <c r="G239">
        <v>500</v>
      </c>
      <c r="H239">
        <v>273</v>
      </c>
      <c r="I239">
        <v>227</v>
      </c>
      <c r="J239">
        <v>1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227</v>
      </c>
      <c r="T239">
        <v>0</v>
      </c>
      <c r="U239">
        <v>0</v>
      </c>
      <c r="V239">
        <v>227</v>
      </c>
      <c r="W239">
        <v>10</v>
      </c>
      <c r="X239">
        <v>0</v>
      </c>
      <c r="Y239">
        <v>10</v>
      </c>
      <c r="Z239">
        <v>0</v>
      </c>
      <c r="AA239">
        <v>217</v>
      </c>
      <c r="AB239">
        <v>15</v>
      </c>
      <c r="AC239">
        <v>80</v>
      </c>
      <c r="AD239">
        <v>37</v>
      </c>
      <c r="AE239">
        <v>5</v>
      </c>
      <c r="AF239">
        <v>63</v>
      </c>
      <c r="AG239">
        <v>17</v>
      </c>
      <c r="AH239">
        <v>217</v>
      </c>
    </row>
    <row r="240" spans="1:34">
      <c r="A240" t="s">
        <v>274</v>
      </c>
      <c r="B240" t="s">
        <v>269</v>
      </c>
      <c r="C240" t="str">
        <f>"160703"</f>
        <v>160703</v>
      </c>
      <c r="D240" t="s">
        <v>7</v>
      </c>
      <c r="E240">
        <v>8</v>
      </c>
      <c r="F240">
        <v>1138</v>
      </c>
      <c r="G240">
        <v>870</v>
      </c>
      <c r="H240">
        <v>558</v>
      </c>
      <c r="I240">
        <v>312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312</v>
      </c>
      <c r="T240">
        <v>0</v>
      </c>
      <c r="U240">
        <v>0</v>
      </c>
      <c r="V240">
        <v>312</v>
      </c>
      <c r="W240">
        <v>8</v>
      </c>
      <c r="X240">
        <v>0</v>
      </c>
      <c r="Y240">
        <v>8</v>
      </c>
      <c r="Z240">
        <v>0</v>
      </c>
      <c r="AA240">
        <v>304</v>
      </c>
      <c r="AB240">
        <v>39</v>
      </c>
      <c r="AC240">
        <v>92</v>
      </c>
      <c r="AD240">
        <v>52</v>
      </c>
      <c r="AE240">
        <v>2</v>
      </c>
      <c r="AF240">
        <v>90</v>
      </c>
      <c r="AG240">
        <v>29</v>
      </c>
      <c r="AH240">
        <v>304</v>
      </c>
    </row>
    <row r="241" spans="1:34">
      <c r="A241" t="s">
        <v>273</v>
      </c>
      <c r="B241" t="s">
        <v>269</v>
      </c>
      <c r="C241" t="str">
        <f>"160703"</f>
        <v>160703</v>
      </c>
      <c r="D241" t="s">
        <v>9</v>
      </c>
      <c r="E241">
        <v>9</v>
      </c>
      <c r="F241">
        <v>580</v>
      </c>
      <c r="G241">
        <v>444</v>
      </c>
      <c r="H241">
        <v>232</v>
      </c>
      <c r="I241">
        <v>212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212</v>
      </c>
      <c r="T241">
        <v>0</v>
      </c>
      <c r="U241">
        <v>0</v>
      </c>
      <c r="V241">
        <v>212</v>
      </c>
      <c r="W241">
        <v>6</v>
      </c>
      <c r="X241">
        <v>0</v>
      </c>
      <c r="Y241">
        <v>6</v>
      </c>
      <c r="Z241">
        <v>0</v>
      </c>
      <c r="AA241">
        <v>206</v>
      </c>
      <c r="AB241">
        <v>18</v>
      </c>
      <c r="AC241">
        <v>101</v>
      </c>
      <c r="AD241">
        <v>34</v>
      </c>
      <c r="AE241">
        <v>1</v>
      </c>
      <c r="AF241">
        <v>43</v>
      </c>
      <c r="AG241">
        <v>9</v>
      </c>
      <c r="AH241">
        <v>206</v>
      </c>
    </row>
    <row r="242" spans="1:34">
      <c r="A242" t="s">
        <v>272</v>
      </c>
      <c r="B242" t="s">
        <v>269</v>
      </c>
      <c r="C242" t="str">
        <f>"160703"</f>
        <v>160703</v>
      </c>
      <c r="D242" t="s">
        <v>271</v>
      </c>
      <c r="E242">
        <v>10</v>
      </c>
      <c r="F242">
        <v>54</v>
      </c>
      <c r="G242">
        <v>55</v>
      </c>
      <c r="H242">
        <v>40</v>
      </c>
      <c r="I242">
        <v>15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15</v>
      </c>
      <c r="T242">
        <v>0</v>
      </c>
      <c r="U242">
        <v>0</v>
      </c>
      <c r="V242">
        <v>15</v>
      </c>
      <c r="W242">
        <v>1</v>
      </c>
      <c r="X242">
        <v>1</v>
      </c>
      <c r="Y242">
        <v>0</v>
      </c>
      <c r="Z242">
        <v>0</v>
      </c>
      <c r="AA242">
        <v>14</v>
      </c>
      <c r="AB242">
        <v>1</v>
      </c>
      <c r="AC242">
        <v>6</v>
      </c>
      <c r="AD242">
        <v>5</v>
      </c>
      <c r="AE242">
        <v>1</v>
      </c>
      <c r="AF242">
        <v>0</v>
      </c>
      <c r="AG242">
        <v>1</v>
      </c>
      <c r="AH242">
        <v>14</v>
      </c>
    </row>
    <row r="243" spans="1:34">
      <c r="A243" t="s">
        <v>270</v>
      </c>
      <c r="B243" t="s">
        <v>269</v>
      </c>
      <c r="C243" t="str">
        <f>"160703"</f>
        <v>160703</v>
      </c>
      <c r="D243" t="s">
        <v>268</v>
      </c>
      <c r="E243">
        <v>11</v>
      </c>
      <c r="F243">
        <v>163</v>
      </c>
      <c r="G243">
        <v>269</v>
      </c>
      <c r="H243">
        <v>177</v>
      </c>
      <c r="I243">
        <v>92</v>
      </c>
      <c r="J243">
        <v>0</v>
      </c>
      <c r="K243">
        <v>9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92</v>
      </c>
      <c r="T243">
        <v>0</v>
      </c>
      <c r="U243">
        <v>0</v>
      </c>
      <c r="V243">
        <v>92</v>
      </c>
      <c r="W243">
        <v>3</v>
      </c>
      <c r="X243">
        <v>1</v>
      </c>
      <c r="Y243">
        <v>2</v>
      </c>
      <c r="Z243">
        <v>0</v>
      </c>
      <c r="AA243">
        <v>89</v>
      </c>
      <c r="AB243">
        <v>9</v>
      </c>
      <c r="AC243">
        <v>33</v>
      </c>
      <c r="AD243">
        <v>19</v>
      </c>
      <c r="AE243">
        <v>6</v>
      </c>
      <c r="AF243">
        <v>14</v>
      </c>
      <c r="AG243">
        <v>8</v>
      </c>
      <c r="AH243">
        <v>89</v>
      </c>
    </row>
    <row r="244" spans="1:34">
      <c r="A244" t="s">
        <v>267</v>
      </c>
      <c r="B244" t="s">
        <v>253</v>
      </c>
      <c r="C244" t="str">
        <f>"160704"</f>
        <v>160704</v>
      </c>
      <c r="D244" t="s">
        <v>266</v>
      </c>
      <c r="E244">
        <v>1</v>
      </c>
      <c r="F244">
        <v>823</v>
      </c>
      <c r="G244">
        <v>620</v>
      </c>
      <c r="H244">
        <v>278</v>
      </c>
      <c r="I244">
        <v>342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342</v>
      </c>
      <c r="T244">
        <v>0</v>
      </c>
      <c r="U244">
        <v>0</v>
      </c>
      <c r="V244">
        <v>342</v>
      </c>
      <c r="W244">
        <v>9</v>
      </c>
      <c r="X244">
        <v>3</v>
      </c>
      <c r="Y244">
        <v>6</v>
      </c>
      <c r="Z244">
        <v>0</v>
      </c>
      <c r="AA244">
        <v>333</v>
      </c>
      <c r="AB244">
        <v>24</v>
      </c>
      <c r="AC244">
        <v>112</v>
      </c>
      <c r="AD244">
        <v>87</v>
      </c>
      <c r="AE244">
        <v>5</v>
      </c>
      <c r="AF244">
        <v>70</v>
      </c>
      <c r="AG244">
        <v>35</v>
      </c>
      <c r="AH244">
        <v>333</v>
      </c>
    </row>
    <row r="245" spans="1:34">
      <c r="A245" t="s">
        <v>265</v>
      </c>
      <c r="B245" t="s">
        <v>253</v>
      </c>
      <c r="C245" t="str">
        <f>"160704"</f>
        <v>160704</v>
      </c>
      <c r="D245" t="s">
        <v>85</v>
      </c>
      <c r="E245">
        <v>2</v>
      </c>
      <c r="F245">
        <v>1216</v>
      </c>
      <c r="G245">
        <v>920</v>
      </c>
      <c r="H245">
        <v>295</v>
      </c>
      <c r="I245">
        <v>625</v>
      </c>
      <c r="J245">
        <v>0</v>
      </c>
      <c r="K245">
        <v>3</v>
      </c>
      <c r="L245">
        <v>1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626</v>
      </c>
      <c r="T245">
        <v>1</v>
      </c>
      <c r="U245">
        <v>0</v>
      </c>
      <c r="V245">
        <v>626</v>
      </c>
      <c r="W245">
        <v>14</v>
      </c>
      <c r="X245">
        <v>1</v>
      </c>
      <c r="Y245">
        <v>13</v>
      </c>
      <c r="Z245">
        <v>0</v>
      </c>
      <c r="AA245">
        <v>612</v>
      </c>
      <c r="AB245">
        <v>36</v>
      </c>
      <c r="AC245">
        <v>167</v>
      </c>
      <c r="AD245">
        <v>178</v>
      </c>
      <c r="AE245">
        <v>16</v>
      </c>
      <c r="AF245">
        <v>170</v>
      </c>
      <c r="AG245">
        <v>45</v>
      </c>
      <c r="AH245">
        <v>612</v>
      </c>
    </row>
    <row r="246" spans="1:34">
      <c r="A246" t="s">
        <v>264</v>
      </c>
      <c r="B246" t="s">
        <v>253</v>
      </c>
      <c r="C246" t="str">
        <f>"160704"</f>
        <v>160704</v>
      </c>
      <c r="D246" t="s">
        <v>263</v>
      </c>
      <c r="E246">
        <v>3</v>
      </c>
      <c r="F246">
        <v>801</v>
      </c>
      <c r="G246">
        <v>610</v>
      </c>
      <c r="H246">
        <v>318</v>
      </c>
      <c r="I246">
        <v>292</v>
      </c>
      <c r="J246">
        <v>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292</v>
      </c>
      <c r="T246">
        <v>0</v>
      </c>
      <c r="U246">
        <v>0</v>
      </c>
      <c r="V246">
        <v>292</v>
      </c>
      <c r="W246">
        <v>4</v>
      </c>
      <c r="X246">
        <v>0</v>
      </c>
      <c r="Y246">
        <v>3</v>
      </c>
      <c r="Z246">
        <v>0</v>
      </c>
      <c r="AA246">
        <v>288</v>
      </c>
      <c r="AB246">
        <v>30</v>
      </c>
      <c r="AC246">
        <v>63</v>
      </c>
      <c r="AD246">
        <v>64</v>
      </c>
      <c r="AE246">
        <v>5</v>
      </c>
      <c r="AF246">
        <v>101</v>
      </c>
      <c r="AG246">
        <v>25</v>
      </c>
      <c r="AH246">
        <v>288</v>
      </c>
    </row>
    <row r="247" spans="1:34">
      <c r="A247" t="s">
        <v>262</v>
      </c>
      <c r="B247" t="s">
        <v>253</v>
      </c>
      <c r="C247" t="str">
        <f>"160704"</f>
        <v>160704</v>
      </c>
      <c r="D247" t="s">
        <v>261</v>
      </c>
      <c r="E247">
        <v>4</v>
      </c>
      <c r="F247">
        <v>514</v>
      </c>
      <c r="G247">
        <v>390</v>
      </c>
      <c r="H247">
        <v>206</v>
      </c>
      <c r="I247">
        <v>184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184</v>
      </c>
      <c r="T247">
        <v>0</v>
      </c>
      <c r="U247">
        <v>0</v>
      </c>
      <c r="V247">
        <v>184</v>
      </c>
      <c r="W247">
        <v>1</v>
      </c>
      <c r="X247">
        <v>0</v>
      </c>
      <c r="Y247">
        <v>1</v>
      </c>
      <c r="Z247">
        <v>0</v>
      </c>
      <c r="AA247">
        <v>183</v>
      </c>
      <c r="AB247">
        <v>16</v>
      </c>
      <c r="AC247">
        <v>56</v>
      </c>
      <c r="AD247">
        <v>39</v>
      </c>
      <c r="AE247">
        <v>2</v>
      </c>
      <c r="AF247">
        <v>56</v>
      </c>
      <c r="AG247">
        <v>14</v>
      </c>
      <c r="AH247">
        <v>183</v>
      </c>
    </row>
    <row r="248" spans="1:34">
      <c r="A248" t="s">
        <v>260</v>
      </c>
      <c r="B248" t="s">
        <v>253</v>
      </c>
      <c r="C248" t="str">
        <f>"160704"</f>
        <v>160704</v>
      </c>
      <c r="D248" t="s">
        <v>259</v>
      </c>
      <c r="E248">
        <v>5</v>
      </c>
      <c r="F248">
        <v>1019</v>
      </c>
      <c r="G248">
        <v>770</v>
      </c>
      <c r="H248">
        <v>440</v>
      </c>
      <c r="I248">
        <v>330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330</v>
      </c>
      <c r="T248">
        <v>0</v>
      </c>
      <c r="U248">
        <v>0</v>
      </c>
      <c r="V248">
        <v>330</v>
      </c>
      <c r="W248">
        <v>9</v>
      </c>
      <c r="X248">
        <v>1</v>
      </c>
      <c r="Y248">
        <v>8</v>
      </c>
      <c r="Z248">
        <v>0</v>
      </c>
      <c r="AA248">
        <v>321</v>
      </c>
      <c r="AB248">
        <v>24</v>
      </c>
      <c r="AC248">
        <v>125</v>
      </c>
      <c r="AD248">
        <v>41</v>
      </c>
      <c r="AE248">
        <v>5</v>
      </c>
      <c r="AF248">
        <v>97</v>
      </c>
      <c r="AG248">
        <v>29</v>
      </c>
      <c r="AH248">
        <v>321</v>
      </c>
    </row>
    <row r="249" spans="1:34">
      <c r="A249" t="s">
        <v>258</v>
      </c>
      <c r="B249" t="s">
        <v>253</v>
      </c>
      <c r="C249" t="str">
        <f>"160704"</f>
        <v>160704</v>
      </c>
      <c r="D249" t="s">
        <v>257</v>
      </c>
      <c r="E249">
        <v>6</v>
      </c>
      <c r="F249">
        <v>743</v>
      </c>
      <c r="G249">
        <v>570</v>
      </c>
      <c r="H249">
        <v>300</v>
      </c>
      <c r="I249">
        <v>270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270</v>
      </c>
      <c r="T249">
        <v>0</v>
      </c>
      <c r="U249">
        <v>0</v>
      </c>
      <c r="V249">
        <v>270</v>
      </c>
      <c r="W249">
        <v>8</v>
      </c>
      <c r="X249">
        <v>1</v>
      </c>
      <c r="Y249">
        <v>7</v>
      </c>
      <c r="Z249">
        <v>0</v>
      </c>
      <c r="AA249">
        <v>262</v>
      </c>
      <c r="AB249">
        <v>16</v>
      </c>
      <c r="AC249">
        <v>70</v>
      </c>
      <c r="AD249">
        <v>57</v>
      </c>
      <c r="AE249">
        <v>9</v>
      </c>
      <c r="AF249">
        <v>81</v>
      </c>
      <c r="AG249">
        <v>29</v>
      </c>
      <c r="AH249">
        <v>262</v>
      </c>
    </row>
    <row r="250" spans="1:34">
      <c r="A250" t="s">
        <v>256</v>
      </c>
      <c r="B250" t="s">
        <v>253</v>
      </c>
      <c r="C250" t="str">
        <f>"160704"</f>
        <v>160704</v>
      </c>
      <c r="D250" t="s">
        <v>255</v>
      </c>
      <c r="E250">
        <v>7</v>
      </c>
      <c r="F250">
        <v>650</v>
      </c>
      <c r="G250">
        <v>500</v>
      </c>
      <c r="H250">
        <v>265</v>
      </c>
      <c r="I250">
        <v>235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235</v>
      </c>
      <c r="T250">
        <v>0</v>
      </c>
      <c r="U250">
        <v>0</v>
      </c>
      <c r="V250">
        <v>235</v>
      </c>
      <c r="W250">
        <v>13</v>
      </c>
      <c r="X250">
        <v>0</v>
      </c>
      <c r="Y250">
        <v>13</v>
      </c>
      <c r="Z250">
        <v>0</v>
      </c>
      <c r="AA250">
        <v>222</v>
      </c>
      <c r="AB250">
        <v>17</v>
      </c>
      <c r="AC250">
        <v>48</v>
      </c>
      <c r="AD250">
        <v>52</v>
      </c>
      <c r="AE250">
        <v>10</v>
      </c>
      <c r="AF250">
        <v>74</v>
      </c>
      <c r="AG250">
        <v>21</v>
      </c>
      <c r="AH250">
        <v>222</v>
      </c>
    </row>
    <row r="251" spans="1:34">
      <c r="A251" t="s">
        <v>254</v>
      </c>
      <c r="B251" t="s">
        <v>253</v>
      </c>
      <c r="C251" t="str">
        <f>"160704"</f>
        <v>160704</v>
      </c>
      <c r="D251" t="s">
        <v>252</v>
      </c>
      <c r="E251">
        <v>8</v>
      </c>
      <c r="F251">
        <v>409</v>
      </c>
      <c r="G251">
        <v>310</v>
      </c>
      <c r="H251">
        <v>207</v>
      </c>
      <c r="I251">
        <v>103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103</v>
      </c>
      <c r="T251">
        <v>0</v>
      </c>
      <c r="U251">
        <v>0</v>
      </c>
      <c r="V251">
        <v>103</v>
      </c>
      <c r="W251">
        <v>4</v>
      </c>
      <c r="X251">
        <v>1</v>
      </c>
      <c r="Y251">
        <v>3</v>
      </c>
      <c r="Z251">
        <v>0</v>
      </c>
      <c r="AA251">
        <v>99</v>
      </c>
      <c r="AB251">
        <v>6</v>
      </c>
      <c r="AC251">
        <v>20</v>
      </c>
      <c r="AD251">
        <v>16</v>
      </c>
      <c r="AE251">
        <v>25</v>
      </c>
      <c r="AF251">
        <v>26</v>
      </c>
      <c r="AG251">
        <v>6</v>
      </c>
      <c r="AH251">
        <v>99</v>
      </c>
    </row>
    <row r="252" spans="1:34">
      <c r="A252" t="s">
        <v>251</v>
      </c>
      <c r="B252" t="s">
        <v>187</v>
      </c>
      <c r="C252" t="str">
        <f>"160705"</f>
        <v>160705</v>
      </c>
      <c r="D252" t="s">
        <v>250</v>
      </c>
      <c r="E252">
        <v>1</v>
      </c>
      <c r="F252">
        <v>2273</v>
      </c>
      <c r="G252">
        <v>1740</v>
      </c>
      <c r="H252">
        <v>618</v>
      </c>
      <c r="I252">
        <v>1122</v>
      </c>
      <c r="J252">
        <v>1</v>
      </c>
      <c r="K252">
        <v>12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1122</v>
      </c>
      <c r="T252">
        <v>0</v>
      </c>
      <c r="U252">
        <v>0</v>
      </c>
      <c r="V252">
        <v>1122</v>
      </c>
      <c r="W252">
        <v>22</v>
      </c>
      <c r="X252">
        <v>8</v>
      </c>
      <c r="Y252">
        <v>10</v>
      </c>
      <c r="Z252">
        <v>0</v>
      </c>
      <c r="AA252">
        <v>1100</v>
      </c>
      <c r="AB252">
        <v>47</v>
      </c>
      <c r="AC252">
        <v>394</v>
      </c>
      <c r="AD252">
        <v>344</v>
      </c>
      <c r="AE252">
        <v>11</v>
      </c>
      <c r="AF252">
        <v>214</v>
      </c>
      <c r="AG252">
        <v>90</v>
      </c>
      <c r="AH252">
        <v>1100</v>
      </c>
    </row>
    <row r="253" spans="1:34">
      <c r="A253" t="s">
        <v>249</v>
      </c>
      <c r="B253" t="s">
        <v>187</v>
      </c>
      <c r="C253" t="str">
        <f>"160705"</f>
        <v>160705</v>
      </c>
      <c r="D253" t="s">
        <v>248</v>
      </c>
      <c r="E253">
        <v>2</v>
      </c>
      <c r="F253">
        <v>2233</v>
      </c>
      <c r="G253">
        <v>1710</v>
      </c>
      <c r="H253">
        <v>596</v>
      </c>
      <c r="I253">
        <v>1114</v>
      </c>
      <c r="J253">
        <v>1</v>
      </c>
      <c r="K253">
        <v>16</v>
      </c>
      <c r="L253">
        <v>5</v>
      </c>
      <c r="M253">
        <v>5</v>
      </c>
      <c r="N253">
        <v>1</v>
      </c>
      <c r="O253">
        <v>0</v>
      </c>
      <c r="P253">
        <v>0</v>
      </c>
      <c r="Q253">
        <v>0</v>
      </c>
      <c r="R253">
        <v>4</v>
      </c>
      <c r="S253">
        <v>1117</v>
      </c>
      <c r="T253">
        <v>4</v>
      </c>
      <c r="U253">
        <v>0</v>
      </c>
      <c r="V253">
        <v>1117</v>
      </c>
      <c r="W253">
        <v>16</v>
      </c>
      <c r="X253">
        <v>4</v>
      </c>
      <c r="Y253">
        <v>12</v>
      </c>
      <c r="Z253">
        <v>0</v>
      </c>
      <c r="AA253">
        <v>1101</v>
      </c>
      <c r="AB253">
        <v>48</v>
      </c>
      <c r="AC253">
        <v>376</v>
      </c>
      <c r="AD253">
        <v>345</v>
      </c>
      <c r="AE253">
        <v>12</v>
      </c>
      <c r="AF253">
        <v>210</v>
      </c>
      <c r="AG253">
        <v>110</v>
      </c>
      <c r="AH253">
        <v>1101</v>
      </c>
    </row>
    <row r="254" spans="1:34">
      <c r="A254" t="s">
        <v>247</v>
      </c>
      <c r="B254" t="s">
        <v>187</v>
      </c>
      <c r="C254" t="str">
        <f>"160705"</f>
        <v>160705</v>
      </c>
      <c r="D254" t="s">
        <v>19</v>
      </c>
      <c r="E254">
        <v>3</v>
      </c>
      <c r="F254">
        <v>2172</v>
      </c>
      <c r="G254">
        <v>1680</v>
      </c>
      <c r="H254">
        <v>658</v>
      </c>
      <c r="I254">
        <v>1022</v>
      </c>
      <c r="J254">
        <v>0</v>
      </c>
      <c r="K254">
        <v>8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1020</v>
      </c>
      <c r="T254">
        <v>0</v>
      </c>
      <c r="U254">
        <v>0</v>
      </c>
      <c r="V254">
        <v>1020</v>
      </c>
      <c r="W254">
        <v>24</v>
      </c>
      <c r="X254">
        <v>12</v>
      </c>
      <c r="Y254">
        <v>12</v>
      </c>
      <c r="Z254">
        <v>0</v>
      </c>
      <c r="AA254">
        <v>996</v>
      </c>
      <c r="AB254">
        <v>29</v>
      </c>
      <c r="AC254">
        <v>252</v>
      </c>
      <c r="AD254">
        <v>348</v>
      </c>
      <c r="AE254">
        <v>13</v>
      </c>
      <c r="AF254">
        <v>241</v>
      </c>
      <c r="AG254">
        <v>113</v>
      </c>
      <c r="AH254">
        <v>996</v>
      </c>
    </row>
    <row r="255" spans="1:34">
      <c r="A255" t="s">
        <v>246</v>
      </c>
      <c r="B255" t="s">
        <v>187</v>
      </c>
      <c r="C255" t="str">
        <f>"160705"</f>
        <v>160705</v>
      </c>
      <c r="D255" t="s">
        <v>245</v>
      </c>
      <c r="E255">
        <v>4</v>
      </c>
      <c r="F255">
        <v>2066</v>
      </c>
      <c r="G255">
        <v>1582</v>
      </c>
      <c r="H255">
        <v>732</v>
      </c>
      <c r="I255">
        <v>850</v>
      </c>
      <c r="J255">
        <v>1</v>
      </c>
      <c r="K255">
        <v>5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850</v>
      </c>
      <c r="T255">
        <v>0</v>
      </c>
      <c r="U255">
        <v>0</v>
      </c>
      <c r="V255">
        <v>850</v>
      </c>
      <c r="W255">
        <v>19</v>
      </c>
      <c r="X255">
        <v>3</v>
      </c>
      <c r="Y255">
        <v>8</v>
      </c>
      <c r="Z255">
        <v>0</v>
      </c>
      <c r="AA255">
        <v>831</v>
      </c>
      <c r="AB255">
        <v>21</v>
      </c>
      <c r="AC255">
        <v>247</v>
      </c>
      <c r="AD255">
        <v>256</v>
      </c>
      <c r="AE255">
        <v>10</v>
      </c>
      <c r="AF255">
        <v>222</v>
      </c>
      <c r="AG255">
        <v>75</v>
      </c>
      <c r="AH255">
        <v>831</v>
      </c>
    </row>
    <row r="256" spans="1:34">
      <c r="A256" t="s">
        <v>244</v>
      </c>
      <c r="B256" t="s">
        <v>187</v>
      </c>
      <c r="C256" t="str">
        <f>"160705"</f>
        <v>160705</v>
      </c>
      <c r="D256" t="s">
        <v>243</v>
      </c>
      <c r="E256">
        <v>5</v>
      </c>
      <c r="F256">
        <v>1774</v>
      </c>
      <c r="G256">
        <v>1360</v>
      </c>
      <c r="H256">
        <v>587</v>
      </c>
      <c r="I256">
        <v>773</v>
      </c>
      <c r="J256">
        <v>1</v>
      </c>
      <c r="K256">
        <v>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773</v>
      </c>
      <c r="T256">
        <v>0</v>
      </c>
      <c r="U256">
        <v>0</v>
      </c>
      <c r="V256">
        <v>773</v>
      </c>
      <c r="W256">
        <v>17</v>
      </c>
      <c r="X256">
        <v>12</v>
      </c>
      <c r="Y256">
        <v>5</v>
      </c>
      <c r="Z256">
        <v>0</v>
      </c>
      <c r="AA256">
        <v>756</v>
      </c>
      <c r="AB256">
        <v>15</v>
      </c>
      <c r="AC256">
        <v>218</v>
      </c>
      <c r="AD256">
        <v>241</v>
      </c>
      <c r="AE256">
        <v>6</v>
      </c>
      <c r="AF256">
        <v>172</v>
      </c>
      <c r="AG256">
        <v>104</v>
      </c>
      <c r="AH256">
        <v>756</v>
      </c>
    </row>
    <row r="257" spans="1:34">
      <c r="A257" t="s">
        <v>242</v>
      </c>
      <c r="B257" t="s">
        <v>187</v>
      </c>
      <c r="C257" t="str">
        <f>"160705"</f>
        <v>160705</v>
      </c>
      <c r="D257" t="s">
        <v>241</v>
      </c>
      <c r="E257">
        <v>6</v>
      </c>
      <c r="F257">
        <v>1409</v>
      </c>
      <c r="G257">
        <v>1070</v>
      </c>
      <c r="H257">
        <v>352</v>
      </c>
      <c r="I257">
        <v>718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718</v>
      </c>
      <c r="T257">
        <v>0</v>
      </c>
      <c r="U257">
        <v>0</v>
      </c>
      <c r="V257">
        <v>718</v>
      </c>
      <c r="W257">
        <v>10</v>
      </c>
      <c r="X257">
        <v>3</v>
      </c>
      <c r="Y257">
        <v>7</v>
      </c>
      <c r="Z257">
        <v>0</v>
      </c>
      <c r="AA257">
        <v>708</v>
      </c>
      <c r="AB257">
        <v>23</v>
      </c>
      <c r="AC257">
        <v>212</v>
      </c>
      <c r="AD257">
        <v>244</v>
      </c>
      <c r="AE257">
        <v>5</v>
      </c>
      <c r="AF257">
        <v>168</v>
      </c>
      <c r="AG257">
        <v>56</v>
      </c>
      <c r="AH257">
        <v>708</v>
      </c>
    </row>
    <row r="258" spans="1:34">
      <c r="A258" t="s">
        <v>240</v>
      </c>
      <c r="B258" t="s">
        <v>187</v>
      </c>
      <c r="C258" t="str">
        <f>"160705"</f>
        <v>160705</v>
      </c>
      <c r="D258" t="s">
        <v>237</v>
      </c>
      <c r="E258">
        <v>7</v>
      </c>
      <c r="F258">
        <v>1654</v>
      </c>
      <c r="G258">
        <v>1270</v>
      </c>
      <c r="H258">
        <v>370</v>
      </c>
      <c r="I258">
        <v>900</v>
      </c>
      <c r="J258">
        <v>2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898</v>
      </c>
      <c r="T258">
        <v>0</v>
      </c>
      <c r="U258">
        <v>0</v>
      </c>
      <c r="V258">
        <v>898</v>
      </c>
      <c r="W258">
        <v>18</v>
      </c>
      <c r="X258">
        <v>2</v>
      </c>
      <c r="Y258">
        <v>16</v>
      </c>
      <c r="Z258">
        <v>0</v>
      </c>
      <c r="AA258">
        <v>880</v>
      </c>
      <c r="AB258">
        <v>18</v>
      </c>
      <c r="AC258">
        <v>283</v>
      </c>
      <c r="AD258">
        <v>319</v>
      </c>
      <c r="AE258">
        <v>6</v>
      </c>
      <c r="AF258">
        <v>160</v>
      </c>
      <c r="AG258">
        <v>94</v>
      </c>
      <c r="AH258">
        <v>880</v>
      </c>
    </row>
    <row r="259" spans="1:34">
      <c r="A259" t="s">
        <v>239</v>
      </c>
      <c r="B259" t="s">
        <v>187</v>
      </c>
      <c r="C259" t="str">
        <f>"160705"</f>
        <v>160705</v>
      </c>
      <c r="D259" t="s">
        <v>237</v>
      </c>
      <c r="E259">
        <v>8</v>
      </c>
      <c r="F259">
        <v>1539</v>
      </c>
      <c r="G259">
        <v>1180</v>
      </c>
      <c r="H259">
        <v>317</v>
      </c>
      <c r="I259">
        <v>863</v>
      </c>
      <c r="J259">
        <v>2</v>
      </c>
      <c r="K259">
        <v>10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863</v>
      </c>
      <c r="T259">
        <v>0</v>
      </c>
      <c r="U259">
        <v>0</v>
      </c>
      <c r="V259">
        <v>863</v>
      </c>
      <c r="W259">
        <v>13</v>
      </c>
      <c r="X259">
        <v>4</v>
      </c>
      <c r="Y259">
        <v>9</v>
      </c>
      <c r="Z259">
        <v>0</v>
      </c>
      <c r="AA259">
        <v>850</v>
      </c>
      <c r="AB259">
        <v>28</v>
      </c>
      <c r="AC259">
        <v>232</v>
      </c>
      <c r="AD259">
        <v>298</v>
      </c>
      <c r="AE259">
        <v>5</v>
      </c>
      <c r="AF259">
        <v>183</v>
      </c>
      <c r="AG259">
        <v>104</v>
      </c>
      <c r="AH259">
        <v>850</v>
      </c>
    </row>
    <row r="260" spans="1:34">
      <c r="A260" t="s">
        <v>238</v>
      </c>
      <c r="B260" t="s">
        <v>187</v>
      </c>
      <c r="C260" t="str">
        <f>"160705"</f>
        <v>160705</v>
      </c>
      <c r="D260" t="s">
        <v>237</v>
      </c>
      <c r="E260">
        <v>9</v>
      </c>
      <c r="F260">
        <v>2138</v>
      </c>
      <c r="G260">
        <v>1650</v>
      </c>
      <c r="H260">
        <v>567</v>
      </c>
      <c r="I260">
        <v>1083</v>
      </c>
      <c r="J260">
        <v>1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1080</v>
      </c>
      <c r="T260">
        <v>0</v>
      </c>
      <c r="U260">
        <v>0</v>
      </c>
      <c r="V260">
        <v>1080</v>
      </c>
      <c r="W260">
        <v>33</v>
      </c>
      <c r="X260">
        <v>5</v>
      </c>
      <c r="Y260">
        <v>28</v>
      </c>
      <c r="Z260">
        <v>0</v>
      </c>
      <c r="AA260">
        <v>1047</v>
      </c>
      <c r="AB260">
        <v>40</v>
      </c>
      <c r="AC260">
        <v>300</v>
      </c>
      <c r="AD260">
        <v>321</v>
      </c>
      <c r="AE260">
        <v>7</v>
      </c>
      <c r="AF260">
        <v>259</v>
      </c>
      <c r="AG260">
        <v>120</v>
      </c>
      <c r="AH260">
        <v>1047</v>
      </c>
    </row>
    <row r="261" spans="1:34">
      <c r="A261" t="s">
        <v>236</v>
      </c>
      <c r="B261" t="s">
        <v>187</v>
      </c>
      <c r="C261" t="str">
        <f>"160705"</f>
        <v>160705</v>
      </c>
      <c r="D261" t="s">
        <v>235</v>
      </c>
      <c r="E261">
        <v>10</v>
      </c>
      <c r="F261">
        <v>2229</v>
      </c>
      <c r="G261">
        <v>1721</v>
      </c>
      <c r="H261">
        <v>462</v>
      </c>
      <c r="I261">
        <v>1259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1257</v>
      </c>
      <c r="T261">
        <v>0</v>
      </c>
      <c r="U261">
        <v>0</v>
      </c>
      <c r="V261">
        <v>1257</v>
      </c>
      <c r="W261">
        <v>28</v>
      </c>
      <c r="X261">
        <v>6</v>
      </c>
      <c r="Y261">
        <v>22</v>
      </c>
      <c r="Z261">
        <v>0</v>
      </c>
      <c r="AA261">
        <v>1229</v>
      </c>
      <c r="AB261">
        <v>36</v>
      </c>
      <c r="AC261">
        <v>380</v>
      </c>
      <c r="AD261">
        <v>438</v>
      </c>
      <c r="AE261">
        <v>15</v>
      </c>
      <c r="AF261">
        <v>235</v>
      </c>
      <c r="AG261">
        <v>125</v>
      </c>
      <c r="AH261">
        <v>1229</v>
      </c>
    </row>
    <row r="262" spans="1:34">
      <c r="A262" t="s">
        <v>234</v>
      </c>
      <c r="B262" t="s">
        <v>187</v>
      </c>
      <c r="C262" t="str">
        <f>"160705"</f>
        <v>160705</v>
      </c>
      <c r="D262" t="s">
        <v>233</v>
      </c>
      <c r="E262">
        <v>11</v>
      </c>
      <c r="F262">
        <v>2356</v>
      </c>
      <c r="G262">
        <v>1791</v>
      </c>
      <c r="H262">
        <v>683</v>
      </c>
      <c r="I262">
        <v>1108</v>
      </c>
      <c r="J262">
        <v>4</v>
      </c>
      <c r="K262">
        <v>2</v>
      </c>
      <c r="L262">
        <v>9</v>
      </c>
      <c r="M262">
        <v>9</v>
      </c>
      <c r="N262">
        <v>0</v>
      </c>
      <c r="O262">
        <v>1</v>
      </c>
      <c r="P262">
        <v>0</v>
      </c>
      <c r="Q262">
        <v>0</v>
      </c>
      <c r="R262">
        <v>8</v>
      </c>
      <c r="S262">
        <v>1116</v>
      </c>
      <c r="T262">
        <v>8</v>
      </c>
      <c r="U262">
        <v>0</v>
      </c>
      <c r="V262">
        <v>1116</v>
      </c>
      <c r="W262">
        <v>23</v>
      </c>
      <c r="X262">
        <v>3</v>
      </c>
      <c r="Y262">
        <v>20</v>
      </c>
      <c r="Z262">
        <v>0</v>
      </c>
      <c r="AA262">
        <v>1093</v>
      </c>
      <c r="AB262">
        <v>33</v>
      </c>
      <c r="AC262">
        <v>331</v>
      </c>
      <c r="AD262">
        <v>378</v>
      </c>
      <c r="AE262">
        <v>27</v>
      </c>
      <c r="AF262">
        <v>222</v>
      </c>
      <c r="AG262">
        <v>102</v>
      </c>
      <c r="AH262">
        <v>1093</v>
      </c>
    </row>
    <row r="263" spans="1:34">
      <c r="A263" t="s">
        <v>232</v>
      </c>
      <c r="B263" t="s">
        <v>187</v>
      </c>
      <c r="C263" t="str">
        <f>"160705"</f>
        <v>160705</v>
      </c>
      <c r="D263" t="s">
        <v>231</v>
      </c>
      <c r="E263">
        <v>12</v>
      </c>
      <c r="F263">
        <v>1832</v>
      </c>
      <c r="G263">
        <v>1390</v>
      </c>
      <c r="H263">
        <v>485</v>
      </c>
      <c r="I263">
        <v>905</v>
      </c>
      <c r="J263">
        <v>1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905</v>
      </c>
      <c r="T263">
        <v>0</v>
      </c>
      <c r="U263">
        <v>0</v>
      </c>
      <c r="V263">
        <v>905</v>
      </c>
      <c r="W263">
        <v>20</v>
      </c>
      <c r="X263">
        <v>3</v>
      </c>
      <c r="Y263">
        <v>17</v>
      </c>
      <c r="Z263">
        <v>0</v>
      </c>
      <c r="AA263">
        <v>885</v>
      </c>
      <c r="AB263">
        <v>30</v>
      </c>
      <c r="AC263">
        <v>268</v>
      </c>
      <c r="AD263">
        <v>279</v>
      </c>
      <c r="AE263">
        <v>14</v>
      </c>
      <c r="AF263">
        <v>202</v>
      </c>
      <c r="AG263">
        <v>92</v>
      </c>
      <c r="AH263">
        <v>885</v>
      </c>
    </row>
    <row r="264" spans="1:34">
      <c r="A264" t="s">
        <v>230</v>
      </c>
      <c r="B264" t="s">
        <v>187</v>
      </c>
      <c r="C264" t="str">
        <f>"160705"</f>
        <v>160705</v>
      </c>
      <c r="D264" t="s">
        <v>229</v>
      </c>
      <c r="E264">
        <v>13</v>
      </c>
      <c r="F264">
        <v>2173</v>
      </c>
      <c r="G264">
        <v>1680</v>
      </c>
      <c r="H264">
        <v>844</v>
      </c>
      <c r="I264">
        <v>836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836</v>
      </c>
      <c r="T264">
        <v>0</v>
      </c>
      <c r="U264">
        <v>0</v>
      </c>
      <c r="V264">
        <v>836</v>
      </c>
      <c r="W264">
        <v>14</v>
      </c>
      <c r="X264">
        <v>5</v>
      </c>
      <c r="Y264">
        <v>9</v>
      </c>
      <c r="Z264">
        <v>0</v>
      </c>
      <c r="AA264">
        <v>822</v>
      </c>
      <c r="AB264">
        <v>39</v>
      </c>
      <c r="AC264">
        <v>225</v>
      </c>
      <c r="AD264">
        <v>209</v>
      </c>
      <c r="AE264">
        <v>12</v>
      </c>
      <c r="AF264">
        <v>245</v>
      </c>
      <c r="AG264">
        <v>92</v>
      </c>
      <c r="AH264">
        <v>822</v>
      </c>
    </row>
    <row r="265" spans="1:34">
      <c r="A265" t="s">
        <v>228</v>
      </c>
      <c r="B265" t="s">
        <v>187</v>
      </c>
      <c r="C265" t="str">
        <f>"160705"</f>
        <v>160705</v>
      </c>
      <c r="D265" t="s">
        <v>227</v>
      </c>
      <c r="E265">
        <v>14</v>
      </c>
      <c r="F265">
        <v>889</v>
      </c>
      <c r="G265">
        <v>680</v>
      </c>
      <c r="H265">
        <v>239</v>
      </c>
      <c r="I265">
        <v>441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441</v>
      </c>
      <c r="T265">
        <v>0</v>
      </c>
      <c r="U265">
        <v>0</v>
      </c>
      <c r="V265">
        <v>441</v>
      </c>
      <c r="W265">
        <v>10</v>
      </c>
      <c r="X265">
        <v>1</v>
      </c>
      <c r="Y265">
        <v>9</v>
      </c>
      <c r="Z265">
        <v>0</v>
      </c>
      <c r="AA265">
        <v>431</v>
      </c>
      <c r="AB265">
        <v>14</v>
      </c>
      <c r="AC265">
        <v>121</v>
      </c>
      <c r="AD265">
        <v>124</v>
      </c>
      <c r="AE265">
        <v>4</v>
      </c>
      <c r="AF265">
        <v>117</v>
      </c>
      <c r="AG265">
        <v>51</v>
      </c>
      <c r="AH265">
        <v>431</v>
      </c>
    </row>
    <row r="266" spans="1:34">
      <c r="A266" t="s">
        <v>226</v>
      </c>
      <c r="B266" t="s">
        <v>187</v>
      </c>
      <c r="C266" t="str">
        <f>"160705"</f>
        <v>160705</v>
      </c>
      <c r="D266" t="s">
        <v>225</v>
      </c>
      <c r="E266">
        <v>15</v>
      </c>
      <c r="F266">
        <v>966</v>
      </c>
      <c r="G266">
        <v>750</v>
      </c>
      <c r="H266">
        <v>265</v>
      </c>
      <c r="I266">
        <v>485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485</v>
      </c>
      <c r="T266">
        <v>0</v>
      </c>
      <c r="U266">
        <v>0</v>
      </c>
      <c r="V266">
        <v>485</v>
      </c>
      <c r="W266">
        <v>10</v>
      </c>
      <c r="X266">
        <v>0</v>
      </c>
      <c r="Y266">
        <v>10</v>
      </c>
      <c r="Z266">
        <v>0</v>
      </c>
      <c r="AA266">
        <v>475</v>
      </c>
      <c r="AB266">
        <v>14</v>
      </c>
      <c r="AC266">
        <v>99</v>
      </c>
      <c r="AD266">
        <v>148</v>
      </c>
      <c r="AE266">
        <v>7</v>
      </c>
      <c r="AF266">
        <v>135</v>
      </c>
      <c r="AG266">
        <v>72</v>
      </c>
      <c r="AH266">
        <v>475</v>
      </c>
    </row>
    <row r="267" spans="1:34">
      <c r="A267" t="s">
        <v>224</v>
      </c>
      <c r="B267" t="s">
        <v>187</v>
      </c>
      <c r="C267" t="str">
        <f>"160705"</f>
        <v>160705</v>
      </c>
      <c r="D267" t="s">
        <v>223</v>
      </c>
      <c r="E267">
        <v>16</v>
      </c>
      <c r="F267">
        <v>2189</v>
      </c>
      <c r="G267">
        <v>1660</v>
      </c>
      <c r="H267">
        <v>631</v>
      </c>
      <c r="I267">
        <v>1029</v>
      </c>
      <c r="J267">
        <v>2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1029</v>
      </c>
      <c r="T267">
        <v>0</v>
      </c>
      <c r="U267">
        <v>0</v>
      </c>
      <c r="V267">
        <v>1029</v>
      </c>
      <c r="W267">
        <v>33</v>
      </c>
      <c r="X267">
        <v>5</v>
      </c>
      <c r="Y267">
        <v>28</v>
      </c>
      <c r="Z267">
        <v>0</v>
      </c>
      <c r="AA267">
        <v>996</v>
      </c>
      <c r="AB267">
        <v>29</v>
      </c>
      <c r="AC267">
        <v>324</v>
      </c>
      <c r="AD267">
        <v>308</v>
      </c>
      <c r="AE267">
        <v>13</v>
      </c>
      <c r="AF267">
        <v>222</v>
      </c>
      <c r="AG267">
        <v>100</v>
      </c>
      <c r="AH267">
        <v>996</v>
      </c>
    </row>
    <row r="268" spans="1:34">
      <c r="A268" t="s">
        <v>222</v>
      </c>
      <c r="B268" t="s">
        <v>187</v>
      </c>
      <c r="C268" t="str">
        <f>"160705"</f>
        <v>160705</v>
      </c>
      <c r="D268" t="s">
        <v>221</v>
      </c>
      <c r="E268">
        <v>17</v>
      </c>
      <c r="F268">
        <v>1868</v>
      </c>
      <c r="G268">
        <v>1430</v>
      </c>
      <c r="H268">
        <v>533</v>
      </c>
      <c r="I268">
        <v>897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897</v>
      </c>
      <c r="T268">
        <v>0</v>
      </c>
      <c r="U268">
        <v>0</v>
      </c>
      <c r="V268">
        <v>897</v>
      </c>
      <c r="W268">
        <v>24</v>
      </c>
      <c r="X268">
        <v>10</v>
      </c>
      <c r="Y268">
        <v>14</v>
      </c>
      <c r="Z268">
        <v>0</v>
      </c>
      <c r="AA268">
        <v>873</v>
      </c>
      <c r="AB268">
        <v>42</v>
      </c>
      <c r="AC268">
        <v>290</v>
      </c>
      <c r="AD268">
        <v>288</v>
      </c>
      <c r="AE268">
        <v>9</v>
      </c>
      <c r="AF268">
        <v>158</v>
      </c>
      <c r="AG268">
        <v>86</v>
      </c>
      <c r="AH268">
        <v>873</v>
      </c>
    </row>
    <row r="269" spans="1:34">
      <c r="A269" t="s">
        <v>220</v>
      </c>
      <c r="B269" t="s">
        <v>187</v>
      </c>
      <c r="C269" t="str">
        <f>"160705"</f>
        <v>160705</v>
      </c>
      <c r="D269" t="s">
        <v>219</v>
      </c>
      <c r="E269">
        <v>18</v>
      </c>
      <c r="F269">
        <v>2220</v>
      </c>
      <c r="G269">
        <v>1700</v>
      </c>
      <c r="H269">
        <v>772</v>
      </c>
      <c r="I269">
        <v>928</v>
      </c>
      <c r="J269">
        <v>2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928</v>
      </c>
      <c r="T269">
        <v>0</v>
      </c>
      <c r="U269">
        <v>0</v>
      </c>
      <c r="V269">
        <v>928</v>
      </c>
      <c r="W269">
        <v>24</v>
      </c>
      <c r="X269">
        <v>11</v>
      </c>
      <c r="Y269">
        <v>13</v>
      </c>
      <c r="Z269">
        <v>0</v>
      </c>
      <c r="AA269">
        <v>904</v>
      </c>
      <c r="AB269">
        <v>30</v>
      </c>
      <c r="AC269">
        <v>264</v>
      </c>
      <c r="AD269">
        <v>272</v>
      </c>
      <c r="AE269">
        <v>14</v>
      </c>
      <c r="AF269">
        <v>213</v>
      </c>
      <c r="AG269">
        <v>111</v>
      </c>
      <c r="AH269">
        <v>904</v>
      </c>
    </row>
    <row r="270" spans="1:34">
      <c r="A270" t="s">
        <v>218</v>
      </c>
      <c r="B270" t="s">
        <v>187</v>
      </c>
      <c r="C270" t="str">
        <f>"160705"</f>
        <v>160705</v>
      </c>
      <c r="D270" t="s">
        <v>217</v>
      </c>
      <c r="E270">
        <v>19</v>
      </c>
      <c r="F270">
        <v>2167</v>
      </c>
      <c r="G270">
        <v>1661</v>
      </c>
      <c r="H270">
        <v>525</v>
      </c>
      <c r="I270">
        <v>1136</v>
      </c>
      <c r="J270">
        <v>3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1136</v>
      </c>
      <c r="T270">
        <v>0</v>
      </c>
      <c r="U270">
        <v>0</v>
      </c>
      <c r="V270">
        <v>1136</v>
      </c>
      <c r="W270">
        <v>26</v>
      </c>
      <c r="X270">
        <v>6</v>
      </c>
      <c r="Y270">
        <v>20</v>
      </c>
      <c r="Z270">
        <v>0</v>
      </c>
      <c r="AA270">
        <v>1110</v>
      </c>
      <c r="AB270">
        <v>38</v>
      </c>
      <c r="AC270">
        <v>282</v>
      </c>
      <c r="AD270">
        <v>395</v>
      </c>
      <c r="AE270">
        <v>8</v>
      </c>
      <c r="AF270">
        <v>269</v>
      </c>
      <c r="AG270">
        <v>118</v>
      </c>
      <c r="AH270">
        <v>1110</v>
      </c>
    </row>
    <row r="271" spans="1:34">
      <c r="A271" t="s">
        <v>216</v>
      </c>
      <c r="B271" t="s">
        <v>187</v>
      </c>
      <c r="C271" t="str">
        <f>"160705"</f>
        <v>160705</v>
      </c>
      <c r="D271" t="s">
        <v>215</v>
      </c>
      <c r="E271">
        <v>20</v>
      </c>
      <c r="F271">
        <v>1747</v>
      </c>
      <c r="G271">
        <v>1330</v>
      </c>
      <c r="H271">
        <v>591</v>
      </c>
      <c r="I271">
        <v>739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739</v>
      </c>
      <c r="T271">
        <v>0</v>
      </c>
      <c r="U271">
        <v>0</v>
      </c>
      <c r="V271">
        <v>739</v>
      </c>
      <c r="W271">
        <v>10</v>
      </c>
      <c r="X271">
        <v>1</v>
      </c>
      <c r="Y271">
        <v>9</v>
      </c>
      <c r="Z271">
        <v>0</v>
      </c>
      <c r="AA271">
        <v>729</v>
      </c>
      <c r="AB271">
        <v>67</v>
      </c>
      <c r="AC271">
        <v>210</v>
      </c>
      <c r="AD271">
        <v>163</v>
      </c>
      <c r="AE271">
        <v>9</v>
      </c>
      <c r="AF271">
        <v>224</v>
      </c>
      <c r="AG271">
        <v>56</v>
      </c>
      <c r="AH271">
        <v>729</v>
      </c>
    </row>
    <row r="272" spans="1:34">
      <c r="A272" t="s">
        <v>214</v>
      </c>
      <c r="B272" t="s">
        <v>187</v>
      </c>
      <c r="C272" t="str">
        <f>"160705"</f>
        <v>160705</v>
      </c>
      <c r="D272" t="s">
        <v>213</v>
      </c>
      <c r="E272">
        <v>21</v>
      </c>
      <c r="F272">
        <v>791</v>
      </c>
      <c r="G272">
        <v>601</v>
      </c>
      <c r="H272">
        <v>299</v>
      </c>
      <c r="I272">
        <v>302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302</v>
      </c>
      <c r="T272">
        <v>0</v>
      </c>
      <c r="U272">
        <v>0</v>
      </c>
      <c r="V272">
        <v>302</v>
      </c>
      <c r="W272">
        <v>8</v>
      </c>
      <c r="X272">
        <v>3</v>
      </c>
      <c r="Y272">
        <v>5</v>
      </c>
      <c r="Z272">
        <v>0</v>
      </c>
      <c r="AA272">
        <v>294</v>
      </c>
      <c r="AB272">
        <v>24</v>
      </c>
      <c r="AC272">
        <v>108</v>
      </c>
      <c r="AD272">
        <v>75</v>
      </c>
      <c r="AE272">
        <v>6</v>
      </c>
      <c r="AF272">
        <v>67</v>
      </c>
      <c r="AG272">
        <v>14</v>
      </c>
      <c r="AH272">
        <v>294</v>
      </c>
    </row>
    <row r="273" spans="1:34">
      <c r="A273" t="s">
        <v>212</v>
      </c>
      <c r="B273" t="s">
        <v>187</v>
      </c>
      <c r="C273" t="str">
        <f>"160705"</f>
        <v>160705</v>
      </c>
      <c r="D273" t="s">
        <v>211</v>
      </c>
      <c r="E273">
        <v>22</v>
      </c>
      <c r="F273">
        <v>579</v>
      </c>
      <c r="G273">
        <v>452</v>
      </c>
      <c r="H273">
        <v>191</v>
      </c>
      <c r="I273">
        <v>261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261</v>
      </c>
      <c r="T273">
        <v>0</v>
      </c>
      <c r="U273">
        <v>0</v>
      </c>
      <c r="V273">
        <v>261</v>
      </c>
      <c r="W273">
        <v>7</v>
      </c>
      <c r="X273">
        <v>0</v>
      </c>
      <c r="Y273">
        <v>7</v>
      </c>
      <c r="Z273">
        <v>0</v>
      </c>
      <c r="AA273">
        <v>254</v>
      </c>
      <c r="AB273">
        <v>24</v>
      </c>
      <c r="AC273">
        <v>62</v>
      </c>
      <c r="AD273">
        <v>62</v>
      </c>
      <c r="AE273">
        <v>2</v>
      </c>
      <c r="AF273">
        <v>70</v>
      </c>
      <c r="AG273">
        <v>34</v>
      </c>
      <c r="AH273">
        <v>254</v>
      </c>
    </row>
    <row r="274" spans="1:34">
      <c r="A274" t="s">
        <v>210</v>
      </c>
      <c r="B274" t="s">
        <v>187</v>
      </c>
      <c r="C274" t="str">
        <f>"160705"</f>
        <v>160705</v>
      </c>
      <c r="D274" t="s">
        <v>209</v>
      </c>
      <c r="E274">
        <v>23</v>
      </c>
      <c r="F274">
        <v>537</v>
      </c>
      <c r="G274">
        <v>411</v>
      </c>
      <c r="H274">
        <v>193</v>
      </c>
      <c r="I274">
        <v>218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218</v>
      </c>
      <c r="T274">
        <v>0</v>
      </c>
      <c r="U274">
        <v>0</v>
      </c>
      <c r="V274">
        <v>218</v>
      </c>
      <c r="W274">
        <v>3</v>
      </c>
      <c r="X274">
        <v>2</v>
      </c>
      <c r="Y274">
        <v>1</v>
      </c>
      <c r="Z274">
        <v>0</v>
      </c>
      <c r="AA274">
        <v>215</v>
      </c>
      <c r="AB274">
        <v>15</v>
      </c>
      <c r="AC274">
        <v>84</v>
      </c>
      <c r="AD274">
        <v>27</v>
      </c>
      <c r="AE274">
        <v>6</v>
      </c>
      <c r="AF274">
        <v>72</v>
      </c>
      <c r="AG274">
        <v>11</v>
      </c>
      <c r="AH274">
        <v>215</v>
      </c>
    </row>
    <row r="275" spans="1:34">
      <c r="A275" t="s">
        <v>208</v>
      </c>
      <c r="B275" t="s">
        <v>187</v>
      </c>
      <c r="C275" t="str">
        <f>"160705"</f>
        <v>160705</v>
      </c>
      <c r="D275" t="s">
        <v>207</v>
      </c>
      <c r="E275">
        <v>24</v>
      </c>
      <c r="F275">
        <v>1031</v>
      </c>
      <c r="G275">
        <v>792</v>
      </c>
      <c r="H275">
        <v>366</v>
      </c>
      <c r="I275">
        <v>426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426</v>
      </c>
      <c r="T275">
        <v>0</v>
      </c>
      <c r="U275">
        <v>0</v>
      </c>
      <c r="V275">
        <v>426</v>
      </c>
      <c r="W275">
        <v>8</v>
      </c>
      <c r="X275">
        <v>1</v>
      </c>
      <c r="Y275">
        <v>7</v>
      </c>
      <c r="Z275">
        <v>0</v>
      </c>
      <c r="AA275">
        <v>418</v>
      </c>
      <c r="AB275">
        <v>20</v>
      </c>
      <c r="AC275">
        <v>133</v>
      </c>
      <c r="AD275">
        <v>98</v>
      </c>
      <c r="AE275">
        <v>8</v>
      </c>
      <c r="AF275">
        <v>127</v>
      </c>
      <c r="AG275">
        <v>32</v>
      </c>
      <c r="AH275">
        <v>418</v>
      </c>
    </row>
    <row r="276" spans="1:34">
      <c r="A276" t="s">
        <v>206</v>
      </c>
      <c r="B276" t="s">
        <v>187</v>
      </c>
      <c r="C276" t="str">
        <f>"160705"</f>
        <v>160705</v>
      </c>
      <c r="D276" t="s">
        <v>205</v>
      </c>
      <c r="E276">
        <v>25</v>
      </c>
      <c r="F276">
        <v>508</v>
      </c>
      <c r="G276">
        <v>390</v>
      </c>
      <c r="H276">
        <v>181</v>
      </c>
      <c r="I276">
        <v>209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209</v>
      </c>
      <c r="T276">
        <v>0</v>
      </c>
      <c r="U276">
        <v>0</v>
      </c>
      <c r="V276">
        <v>209</v>
      </c>
      <c r="W276">
        <v>5</v>
      </c>
      <c r="X276">
        <v>1</v>
      </c>
      <c r="Y276">
        <v>4</v>
      </c>
      <c r="Z276">
        <v>0</v>
      </c>
      <c r="AA276">
        <v>204</v>
      </c>
      <c r="AB276">
        <v>30</v>
      </c>
      <c r="AC276">
        <v>75</v>
      </c>
      <c r="AD276">
        <v>29</v>
      </c>
      <c r="AE276">
        <v>2</v>
      </c>
      <c r="AF276">
        <v>53</v>
      </c>
      <c r="AG276">
        <v>15</v>
      </c>
      <c r="AH276">
        <v>204</v>
      </c>
    </row>
    <row r="277" spans="1:34">
      <c r="A277" t="s">
        <v>204</v>
      </c>
      <c r="B277" t="s">
        <v>187</v>
      </c>
      <c r="C277" t="str">
        <f>"160705"</f>
        <v>160705</v>
      </c>
      <c r="D277" t="s">
        <v>203</v>
      </c>
      <c r="E277">
        <v>26</v>
      </c>
      <c r="F277">
        <v>620</v>
      </c>
      <c r="G277">
        <v>470</v>
      </c>
      <c r="H277">
        <v>150</v>
      </c>
      <c r="I277">
        <v>320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320</v>
      </c>
      <c r="T277">
        <v>0</v>
      </c>
      <c r="U277">
        <v>0</v>
      </c>
      <c r="V277">
        <v>320</v>
      </c>
      <c r="W277">
        <v>9</v>
      </c>
      <c r="X277">
        <v>3</v>
      </c>
      <c r="Y277">
        <v>6</v>
      </c>
      <c r="Z277">
        <v>0</v>
      </c>
      <c r="AA277">
        <v>311</v>
      </c>
      <c r="AB277">
        <v>31</v>
      </c>
      <c r="AC277">
        <v>105</v>
      </c>
      <c r="AD277">
        <v>67</v>
      </c>
      <c r="AE277">
        <v>3</v>
      </c>
      <c r="AF277">
        <v>77</v>
      </c>
      <c r="AG277">
        <v>28</v>
      </c>
      <c r="AH277">
        <v>311</v>
      </c>
    </row>
    <row r="278" spans="1:34">
      <c r="A278" t="s">
        <v>202</v>
      </c>
      <c r="B278" t="s">
        <v>187</v>
      </c>
      <c r="C278" t="str">
        <f>"160705"</f>
        <v>160705</v>
      </c>
      <c r="D278" t="s">
        <v>201</v>
      </c>
      <c r="E278">
        <v>27</v>
      </c>
      <c r="F278">
        <v>744</v>
      </c>
      <c r="G278">
        <v>570</v>
      </c>
      <c r="H278">
        <v>277</v>
      </c>
      <c r="I278">
        <v>293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293</v>
      </c>
      <c r="T278">
        <v>0</v>
      </c>
      <c r="U278">
        <v>0</v>
      </c>
      <c r="V278">
        <v>293</v>
      </c>
      <c r="W278">
        <v>4</v>
      </c>
      <c r="X278">
        <v>0</v>
      </c>
      <c r="Y278">
        <v>4</v>
      </c>
      <c r="Z278">
        <v>0</v>
      </c>
      <c r="AA278">
        <v>289</v>
      </c>
      <c r="AB278">
        <v>29</v>
      </c>
      <c r="AC278">
        <v>94</v>
      </c>
      <c r="AD278">
        <v>53</v>
      </c>
      <c r="AE278">
        <v>5</v>
      </c>
      <c r="AF278">
        <v>74</v>
      </c>
      <c r="AG278">
        <v>34</v>
      </c>
      <c r="AH278">
        <v>289</v>
      </c>
    </row>
    <row r="279" spans="1:34">
      <c r="A279" t="s">
        <v>200</v>
      </c>
      <c r="B279" t="s">
        <v>187</v>
      </c>
      <c r="C279" t="str">
        <f>"160705"</f>
        <v>160705</v>
      </c>
      <c r="D279" t="s">
        <v>199</v>
      </c>
      <c r="E279">
        <v>28</v>
      </c>
      <c r="F279">
        <v>1067</v>
      </c>
      <c r="G279">
        <v>810</v>
      </c>
      <c r="H279">
        <v>365</v>
      </c>
      <c r="I279">
        <v>445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445</v>
      </c>
      <c r="T279">
        <v>0</v>
      </c>
      <c r="U279">
        <v>0</v>
      </c>
      <c r="V279">
        <v>445</v>
      </c>
      <c r="W279">
        <v>12</v>
      </c>
      <c r="X279">
        <v>1</v>
      </c>
      <c r="Y279">
        <v>11</v>
      </c>
      <c r="Z279">
        <v>0</v>
      </c>
      <c r="AA279">
        <v>433</v>
      </c>
      <c r="AB279">
        <v>22</v>
      </c>
      <c r="AC279">
        <v>156</v>
      </c>
      <c r="AD279">
        <v>121</v>
      </c>
      <c r="AE279">
        <v>3</v>
      </c>
      <c r="AF279">
        <v>97</v>
      </c>
      <c r="AG279">
        <v>34</v>
      </c>
      <c r="AH279">
        <v>433</v>
      </c>
    </row>
    <row r="280" spans="1:34">
      <c r="A280" t="s">
        <v>198</v>
      </c>
      <c r="B280" t="s">
        <v>187</v>
      </c>
      <c r="C280" t="str">
        <f>"160705"</f>
        <v>160705</v>
      </c>
      <c r="D280" t="s">
        <v>197</v>
      </c>
      <c r="E280">
        <v>29</v>
      </c>
      <c r="F280">
        <v>861</v>
      </c>
      <c r="G280">
        <v>660</v>
      </c>
      <c r="H280">
        <v>195</v>
      </c>
      <c r="I280">
        <v>465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465</v>
      </c>
      <c r="T280">
        <v>0</v>
      </c>
      <c r="U280">
        <v>0</v>
      </c>
      <c r="V280">
        <v>465</v>
      </c>
      <c r="W280">
        <v>10</v>
      </c>
      <c r="X280">
        <v>1</v>
      </c>
      <c r="Y280">
        <v>9</v>
      </c>
      <c r="Z280">
        <v>0</v>
      </c>
      <c r="AA280">
        <v>455</v>
      </c>
      <c r="AB280">
        <v>16</v>
      </c>
      <c r="AC280">
        <v>113</v>
      </c>
      <c r="AD280">
        <v>122</v>
      </c>
      <c r="AE280">
        <v>2</v>
      </c>
      <c r="AF280">
        <v>156</v>
      </c>
      <c r="AG280">
        <v>46</v>
      </c>
      <c r="AH280">
        <v>455</v>
      </c>
    </row>
    <row r="281" spans="1:34">
      <c r="A281" t="s">
        <v>196</v>
      </c>
      <c r="B281" t="s">
        <v>187</v>
      </c>
      <c r="C281" t="str">
        <f>"160705"</f>
        <v>160705</v>
      </c>
      <c r="D281" t="s">
        <v>195</v>
      </c>
      <c r="E281">
        <v>30</v>
      </c>
      <c r="F281">
        <v>428</v>
      </c>
      <c r="G281">
        <v>330</v>
      </c>
      <c r="H281">
        <v>139</v>
      </c>
      <c r="I281">
        <v>191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191</v>
      </c>
      <c r="T281">
        <v>0</v>
      </c>
      <c r="U281">
        <v>0</v>
      </c>
      <c r="V281">
        <v>191</v>
      </c>
      <c r="W281">
        <v>1</v>
      </c>
      <c r="X281">
        <v>0</v>
      </c>
      <c r="Y281">
        <v>1</v>
      </c>
      <c r="Z281">
        <v>0</v>
      </c>
      <c r="AA281">
        <v>190</v>
      </c>
      <c r="AB281">
        <v>19</v>
      </c>
      <c r="AC281">
        <v>50</v>
      </c>
      <c r="AD281">
        <v>32</v>
      </c>
      <c r="AE281">
        <v>3</v>
      </c>
      <c r="AF281">
        <v>71</v>
      </c>
      <c r="AG281">
        <v>15</v>
      </c>
      <c r="AH281">
        <v>190</v>
      </c>
    </row>
    <row r="282" spans="1:34">
      <c r="A282" t="s">
        <v>194</v>
      </c>
      <c r="B282" t="s">
        <v>187</v>
      </c>
      <c r="C282" t="str">
        <f>"160705"</f>
        <v>160705</v>
      </c>
      <c r="D282" t="s">
        <v>193</v>
      </c>
      <c r="E282">
        <v>31</v>
      </c>
      <c r="F282">
        <v>401</v>
      </c>
      <c r="G282">
        <v>300</v>
      </c>
      <c r="H282">
        <v>97</v>
      </c>
      <c r="I282">
        <v>203</v>
      </c>
      <c r="J282">
        <v>1</v>
      </c>
      <c r="K282">
        <v>5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203</v>
      </c>
      <c r="T282">
        <v>0</v>
      </c>
      <c r="U282">
        <v>0</v>
      </c>
      <c r="V282">
        <v>203</v>
      </c>
      <c r="W282">
        <v>2</v>
      </c>
      <c r="X282">
        <v>0</v>
      </c>
      <c r="Y282">
        <v>2</v>
      </c>
      <c r="Z282">
        <v>0</v>
      </c>
      <c r="AA282">
        <v>201</v>
      </c>
      <c r="AB282">
        <v>7</v>
      </c>
      <c r="AC282">
        <v>55</v>
      </c>
      <c r="AD282">
        <v>58</v>
      </c>
      <c r="AE282">
        <v>2</v>
      </c>
      <c r="AF282">
        <v>55</v>
      </c>
      <c r="AG282">
        <v>24</v>
      </c>
      <c r="AH282">
        <v>201</v>
      </c>
    </row>
    <row r="283" spans="1:34">
      <c r="A283" t="s">
        <v>192</v>
      </c>
      <c r="B283" t="s">
        <v>187</v>
      </c>
      <c r="C283" t="str">
        <f>"160705"</f>
        <v>160705</v>
      </c>
      <c r="D283" t="s">
        <v>191</v>
      </c>
      <c r="E283">
        <v>32</v>
      </c>
      <c r="F283">
        <v>1325</v>
      </c>
      <c r="G283">
        <v>1011</v>
      </c>
      <c r="H283">
        <v>549</v>
      </c>
      <c r="I283">
        <v>462</v>
      </c>
      <c r="J283">
        <v>1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462</v>
      </c>
      <c r="T283">
        <v>0</v>
      </c>
      <c r="U283">
        <v>0</v>
      </c>
      <c r="V283">
        <v>462</v>
      </c>
      <c r="W283">
        <v>9</v>
      </c>
      <c r="X283">
        <v>1</v>
      </c>
      <c r="Y283">
        <v>8</v>
      </c>
      <c r="Z283">
        <v>0</v>
      </c>
      <c r="AA283">
        <v>453</v>
      </c>
      <c r="AB283">
        <v>27</v>
      </c>
      <c r="AC283">
        <v>171</v>
      </c>
      <c r="AD283">
        <v>80</v>
      </c>
      <c r="AE283">
        <v>2</v>
      </c>
      <c r="AF283">
        <v>121</v>
      </c>
      <c r="AG283">
        <v>52</v>
      </c>
      <c r="AH283">
        <v>453</v>
      </c>
    </row>
    <row r="284" spans="1:34">
      <c r="A284" t="s">
        <v>190</v>
      </c>
      <c r="B284" t="s">
        <v>187</v>
      </c>
      <c r="C284" t="str">
        <f>"160705"</f>
        <v>160705</v>
      </c>
      <c r="D284" t="s">
        <v>189</v>
      </c>
      <c r="E284">
        <v>33</v>
      </c>
      <c r="F284">
        <v>103</v>
      </c>
      <c r="G284">
        <v>150</v>
      </c>
      <c r="H284">
        <v>97</v>
      </c>
      <c r="I284">
        <v>53</v>
      </c>
      <c r="J284">
        <v>0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53</v>
      </c>
      <c r="T284">
        <v>0</v>
      </c>
      <c r="U284">
        <v>0</v>
      </c>
      <c r="V284">
        <v>53</v>
      </c>
      <c r="W284">
        <v>1</v>
      </c>
      <c r="X284">
        <v>0</v>
      </c>
      <c r="Y284">
        <v>1</v>
      </c>
      <c r="Z284">
        <v>0</v>
      </c>
      <c r="AA284">
        <v>52</v>
      </c>
      <c r="AB284">
        <v>2</v>
      </c>
      <c r="AC284">
        <v>17</v>
      </c>
      <c r="AD284">
        <v>13</v>
      </c>
      <c r="AE284">
        <v>4</v>
      </c>
      <c r="AF284">
        <v>13</v>
      </c>
      <c r="AG284">
        <v>3</v>
      </c>
      <c r="AH284">
        <v>52</v>
      </c>
    </row>
    <row r="285" spans="1:34">
      <c r="A285" t="s">
        <v>188</v>
      </c>
      <c r="B285" t="s">
        <v>187</v>
      </c>
      <c r="C285" t="str">
        <f>"160705"</f>
        <v>160705</v>
      </c>
      <c r="D285" t="s">
        <v>186</v>
      </c>
      <c r="E285">
        <v>34</v>
      </c>
      <c r="F285">
        <v>650</v>
      </c>
      <c r="G285">
        <v>702</v>
      </c>
      <c r="H285">
        <v>394</v>
      </c>
      <c r="I285">
        <v>308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308</v>
      </c>
      <c r="T285">
        <v>0</v>
      </c>
      <c r="U285">
        <v>0</v>
      </c>
      <c r="V285">
        <v>308</v>
      </c>
      <c r="W285">
        <v>14</v>
      </c>
      <c r="X285">
        <v>0</v>
      </c>
      <c r="Y285">
        <v>14</v>
      </c>
      <c r="Z285">
        <v>0</v>
      </c>
      <c r="AA285">
        <v>294</v>
      </c>
      <c r="AB285">
        <v>17</v>
      </c>
      <c r="AC285">
        <v>23</v>
      </c>
      <c r="AD285">
        <v>143</v>
      </c>
      <c r="AE285">
        <v>10</v>
      </c>
      <c r="AF285">
        <v>81</v>
      </c>
      <c r="AG285">
        <v>20</v>
      </c>
      <c r="AH285">
        <v>294</v>
      </c>
    </row>
    <row r="286" spans="1:34">
      <c r="A286" t="s">
        <v>185</v>
      </c>
      <c r="B286" t="s">
        <v>166</v>
      </c>
      <c r="C286" t="str">
        <f>"160706"</f>
        <v>160706</v>
      </c>
      <c r="D286" t="s">
        <v>14</v>
      </c>
      <c r="E286">
        <v>1</v>
      </c>
      <c r="F286">
        <v>1122</v>
      </c>
      <c r="G286">
        <v>850</v>
      </c>
      <c r="H286">
        <v>277</v>
      </c>
      <c r="I286">
        <v>573</v>
      </c>
      <c r="J286">
        <v>0</v>
      </c>
      <c r="K286">
        <v>4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573</v>
      </c>
      <c r="T286">
        <v>0</v>
      </c>
      <c r="U286">
        <v>0</v>
      </c>
      <c r="V286">
        <v>573</v>
      </c>
      <c r="W286">
        <v>13</v>
      </c>
      <c r="X286">
        <v>3</v>
      </c>
      <c r="Y286">
        <v>10</v>
      </c>
      <c r="Z286">
        <v>0</v>
      </c>
      <c r="AA286">
        <v>560</v>
      </c>
      <c r="AB286">
        <v>38</v>
      </c>
      <c r="AC286">
        <v>174</v>
      </c>
      <c r="AD286">
        <v>126</v>
      </c>
      <c r="AE286">
        <v>4</v>
      </c>
      <c r="AF286">
        <v>138</v>
      </c>
      <c r="AG286">
        <v>80</v>
      </c>
      <c r="AH286">
        <v>560</v>
      </c>
    </row>
    <row r="287" spans="1:34">
      <c r="A287" t="s">
        <v>184</v>
      </c>
      <c r="B287" t="s">
        <v>166</v>
      </c>
      <c r="C287" t="str">
        <f>"160706"</f>
        <v>160706</v>
      </c>
      <c r="D287" t="s">
        <v>117</v>
      </c>
      <c r="E287">
        <v>2</v>
      </c>
      <c r="F287">
        <v>828</v>
      </c>
      <c r="G287">
        <v>630</v>
      </c>
      <c r="H287">
        <v>172</v>
      </c>
      <c r="I287">
        <v>458</v>
      </c>
      <c r="J287">
        <v>1</v>
      </c>
      <c r="K287">
        <v>8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459</v>
      </c>
      <c r="T287">
        <v>1</v>
      </c>
      <c r="U287">
        <v>0</v>
      </c>
      <c r="V287">
        <v>459</v>
      </c>
      <c r="W287">
        <v>14</v>
      </c>
      <c r="X287">
        <v>6</v>
      </c>
      <c r="Y287">
        <v>8</v>
      </c>
      <c r="Z287">
        <v>0</v>
      </c>
      <c r="AA287">
        <v>445</v>
      </c>
      <c r="AB287">
        <v>37</v>
      </c>
      <c r="AC287">
        <v>146</v>
      </c>
      <c r="AD287">
        <v>102</v>
      </c>
      <c r="AE287">
        <v>7</v>
      </c>
      <c r="AF287">
        <v>96</v>
      </c>
      <c r="AG287">
        <v>57</v>
      </c>
      <c r="AH287">
        <v>445</v>
      </c>
    </row>
    <row r="288" spans="1:34">
      <c r="A288" t="s">
        <v>183</v>
      </c>
      <c r="B288" t="s">
        <v>166</v>
      </c>
      <c r="C288" t="str">
        <f>"160706"</f>
        <v>160706</v>
      </c>
      <c r="D288" t="s">
        <v>182</v>
      </c>
      <c r="E288">
        <v>3</v>
      </c>
      <c r="F288">
        <v>1075</v>
      </c>
      <c r="G288">
        <v>830</v>
      </c>
      <c r="H288">
        <v>340</v>
      </c>
      <c r="I288">
        <v>490</v>
      </c>
      <c r="J288">
        <v>0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490</v>
      </c>
      <c r="T288">
        <v>0</v>
      </c>
      <c r="U288">
        <v>0</v>
      </c>
      <c r="V288">
        <v>490</v>
      </c>
      <c r="W288">
        <v>26</v>
      </c>
      <c r="X288">
        <v>3</v>
      </c>
      <c r="Y288">
        <v>23</v>
      </c>
      <c r="Z288">
        <v>0</v>
      </c>
      <c r="AA288">
        <v>464</v>
      </c>
      <c r="AB288">
        <v>41</v>
      </c>
      <c r="AC288">
        <v>144</v>
      </c>
      <c r="AD288">
        <v>132</v>
      </c>
      <c r="AE288">
        <v>5</v>
      </c>
      <c r="AF288">
        <v>96</v>
      </c>
      <c r="AG288">
        <v>46</v>
      </c>
      <c r="AH288">
        <v>464</v>
      </c>
    </row>
    <row r="289" spans="1:34">
      <c r="A289" t="s">
        <v>181</v>
      </c>
      <c r="B289" t="s">
        <v>166</v>
      </c>
      <c r="C289" t="str">
        <f>"160706"</f>
        <v>160706</v>
      </c>
      <c r="D289" t="s">
        <v>180</v>
      </c>
      <c r="E289">
        <v>4</v>
      </c>
      <c r="F289">
        <v>1130</v>
      </c>
      <c r="G289">
        <v>880</v>
      </c>
      <c r="H289">
        <v>332</v>
      </c>
      <c r="I289">
        <v>548</v>
      </c>
      <c r="J289">
        <v>0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548</v>
      </c>
      <c r="T289">
        <v>0</v>
      </c>
      <c r="U289">
        <v>0</v>
      </c>
      <c r="V289">
        <v>548</v>
      </c>
      <c r="W289">
        <v>15</v>
      </c>
      <c r="X289">
        <v>0</v>
      </c>
      <c r="Y289">
        <v>14</v>
      </c>
      <c r="Z289">
        <v>0</v>
      </c>
      <c r="AA289">
        <v>533</v>
      </c>
      <c r="AB289">
        <v>24</v>
      </c>
      <c r="AC289">
        <v>216</v>
      </c>
      <c r="AD289">
        <v>117</v>
      </c>
      <c r="AE289">
        <v>11</v>
      </c>
      <c r="AF289">
        <v>109</v>
      </c>
      <c r="AG289">
        <v>56</v>
      </c>
      <c r="AH289">
        <v>533</v>
      </c>
    </row>
    <row r="290" spans="1:34">
      <c r="A290" t="s">
        <v>179</v>
      </c>
      <c r="B290" t="s">
        <v>166</v>
      </c>
      <c r="C290" t="str">
        <f>"160706"</f>
        <v>160706</v>
      </c>
      <c r="D290" t="s">
        <v>178</v>
      </c>
      <c r="E290">
        <v>5</v>
      </c>
      <c r="F290">
        <v>951</v>
      </c>
      <c r="G290">
        <v>730</v>
      </c>
      <c r="H290">
        <v>391</v>
      </c>
      <c r="I290">
        <v>339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339</v>
      </c>
      <c r="T290">
        <v>0</v>
      </c>
      <c r="U290">
        <v>0</v>
      </c>
      <c r="V290">
        <v>339</v>
      </c>
      <c r="W290">
        <v>17</v>
      </c>
      <c r="X290">
        <v>5</v>
      </c>
      <c r="Y290">
        <v>1</v>
      </c>
      <c r="Z290">
        <v>0</v>
      </c>
      <c r="AA290">
        <v>322</v>
      </c>
      <c r="AB290">
        <v>32</v>
      </c>
      <c r="AC290">
        <v>94</v>
      </c>
      <c r="AD290">
        <v>84</v>
      </c>
      <c r="AE290">
        <v>5</v>
      </c>
      <c r="AF290">
        <v>77</v>
      </c>
      <c r="AG290">
        <v>30</v>
      </c>
      <c r="AH290">
        <v>322</v>
      </c>
    </row>
    <row r="291" spans="1:34">
      <c r="A291" t="s">
        <v>177</v>
      </c>
      <c r="B291" t="s">
        <v>166</v>
      </c>
      <c r="C291" t="str">
        <f>"160706"</f>
        <v>160706</v>
      </c>
      <c r="D291" t="s">
        <v>9</v>
      </c>
      <c r="E291">
        <v>6</v>
      </c>
      <c r="F291">
        <v>852</v>
      </c>
      <c r="G291">
        <v>640</v>
      </c>
      <c r="H291">
        <v>325</v>
      </c>
      <c r="I291">
        <v>315</v>
      </c>
      <c r="J291">
        <v>0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315</v>
      </c>
      <c r="T291">
        <v>0</v>
      </c>
      <c r="U291">
        <v>0</v>
      </c>
      <c r="V291">
        <v>315</v>
      </c>
      <c r="W291">
        <v>20</v>
      </c>
      <c r="X291">
        <v>5</v>
      </c>
      <c r="Y291">
        <v>15</v>
      </c>
      <c r="Z291">
        <v>0</v>
      </c>
      <c r="AA291">
        <v>295</v>
      </c>
      <c r="AB291">
        <v>16</v>
      </c>
      <c r="AC291">
        <v>117</v>
      </c>
      <c r="AD291">
        <v>57</v>
      </c>
      <c r="AE291">
        <v>8</v>
      </c>
      <c r="AF291">
        <v>80</v>
      </c>
      <c r="AG291">
        <v>17</v>
      </c>
      <c r="AH291">
        <v>295</v>
      </c>
    </row>
    <row r="292" spans="1:34">
      <c r="A292" t="s">
        <v>176</v>
      </c>
      <c r="B292" t="s">
        <v>166</v>
      </c>
      <c r="C292" t="str">
        <f>"160706"</f>
        <v>160706</v>
      </c>
      <c r="D292" t="s">
        <v>9</v>
      </c>
      <c r="E292">
        <v>7</v>
      </c>
      <c r="F292">
        <v>843</v>
      </c>
      <c r="G292">
        <v>640</v>
      </c>
      <c r="H292">
        <v>302</v>
      </c>
      <c r="I292">
        <v>338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338</v>
      </c>
      <c r="T292">
        <v>0</v>
      </c>
      <c r="U292">
        <v>0</v>
      </c>
      <c r="V292">
        <v>338</v>
      </c>
      <c r="W292">
        <v>9</v>
      </c>
      <c r="X292">
        <v>2</v>
      </c>
      <c r="Y292">
        <v>6</v>
      </c>
      <c r="Z292">
        <v>0</v>
      </c>
      <c r="AA292">
        <v>329</v>
      </c>
      <c r="AB292">
        <v>33</v>
      </c>
      <c r="AC292">
        <v>161</v>
      </c>
      <c r="AD292">
        <v>54</v>
      </c>
      <c r="AE292">
        <v>4</v>
      </c>
      <c r="AF292">
        <v>53</v>
      </c>
      <c r="AG292">
        <v>24</v>
      </c>
      <c r="AH292">
        <v>329</v>
      </c>
    </row>
    <row r="293" spans="1:34">
      <c r="A293" t="s">
        <v>175</v>
      </c>
      <c r="B293" t="s">
        <v>166</v>
      </c>
      <c r="C293" t="str">
        <f>"160706"</f>
        <v>160706</v>
      </c>
      <c r="D293" t="s">
        <v>174</v>
      </c>
      <c r="E293">
        <v>8</v>
      </c>
      <c r="F293">
        <v>662</v>
      </c>
      <c r="G293">
        <v>511</v>
      </c>
      <c r="H293">
        <v>195</v>
      </c>
      <c r="I293">
        <v>316</v>
      </c>
      <c r="J293">
        <v>1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316</v>
      </c>
      <c r="T293">
        <v>0</v>
      </c>
      <c r="U293">
        <v>0</v>
      </c>
      <c r="V293">
        <v>316</v>
      </c>
      <c r="W293">
        <v>14</v>
      </c>
      <c r="X293">
        <v>2</v>
      </c>
      <c r="Y293">
        <v>12</v>
      </c>
      <c r="Z293">
        <v>0</v>
      </c>
      <c r="AA293">
        <v>302</v>
      </c>
      <c r="AB293">
        <v>12</v>
      </c>
      <c r="AC293">
        <v>118</v>
      </c>
      <c r="AD293">
        <v>53</v>
      </c>
      <c r="AE293">
        <v>5</v>
      </c>
      <c r="AF293">
        <v>85</v>
      </c>
      <c r="AG293">
        <v>29</v>
      </c>
      <c r="AH293">
        <v>302</v>
      </c>
    </row>
    <row r="294" spans="1:34">
      <c r="A294" t="s">
        <v>173</v>
      </c>
      <c r="B294" t="s">
        <v>166</v>
      </c>
      <c r="C294" t="str">
        <f>"160706"</f>
        <v>160706</v>
      </c>
      <c r="D294" t="s">
        <v>9</v>
      </c>
      <c r="E294">
        <v>9</v>
      </c>
      <c r="F294">
        <v>684</v>
      </c>
      <c r="G294">
        <v>521</v>
      </c>
      <c r="H294">
        <v>217</v>
      </c>
      <c r="I294">
        <v>304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304</v>
      </c>
      <c r="T294">
        <v>0</v>
      </c>
      <c r="U294">
        <v>0</v>
      </c>
      <c r="V294">
        <v>304</v>
      </c>
      <c r="W294">
        <v>7</v>
      </c>
      <c r="X294">
        <v>0</v>
      </c>
      <c r="Y294">
        <v>4</v>
      </c>
      <c r="Z294">
        <v>0</v>
      </c>
      <c r="AA294">
        <v>297</v>
      </c>
      <c r="AB294">
        <v>39</v>
      </c>
      <c r="AC294">
        <v>103</v>
      </c>
      <c r="AD294">
        <v>45</v>
      </c>
      <c r="AE294">
        <v>4</v>
      </c>
      <c r="AF294">
        <v>83</v>
      </c>
      <c r="AG294">
        <v>23</v>
      </c>
      <c r="AH294">
        <v>297</v>
      </c>
    </row>
    <row r="295" spans="1:34">
      <c r="A295" t="s">
        <v>172</v>
      </c>
      <c r="B295" t="s">
        <v>166</v>
      </c>
      <c r="C295" t="str">
        <f>"160706"</f>
        <v>160706</v>
      </c>
      <c r="D295" t="s">
        <v>9</v>
      </c>
      <c r="E295">
        <v>10</v>
      </c>
      <c r="F295">
        <v>687</v>
      </c>
      <c r="G295">
        <v>520</v>
      </c>
      <c r="H295">
        <v>175</v>
      </c>
      <c r="I295">
        <v>345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345</v>
      </c>
      <c r="T295">
        <v>0</v>
      </c>
      <c r="U295">
        <v>0</v>
      </c>
      <c r="V295">
        <v>345</v>
      </c>
      <c r="W295">
        <v>16</v>
      </c>
      <c r="X295">
        <v>2</v>
      </c>
      <c r="Y295">
        <v>10</v>
      </c>
      <c r="Z295">
        <v>0</v>
      </c>
      <c r="AA295">
        <v>329</v>
      </c>
      <c r="AB295">
        <v>43</v>
      </c>
      <c r="AC295">
        <v>121</v>
      </c>
      <c r="AD295">
        <v>62</v>
      </c>
      <c r="AE295">
        <v>6</v>
      </c>
      <c r="AF295">
        <v>70</v>
      </c>
      <c r="AG295">
        <v>27</v>
      </c>
      <c r="AH295">
        <v>329</v>
      </c>
    </row>
    <row r="296" spans="1:34">
      <c r="A296" t="s">
        <v>171</v>
      </c>
      <c r="B296" t="s">
        <v>166</v>
      </c>
      <c r="C296" t="str">
        <f>"160706"</f>
        <v>160706</v>
      </c>
      <c r="D296" t="s">
        <v>14</v>
      </c>
      <c r="E296">
        <v>11</v>
      </c>
      <c r="F296">
        <v>549</v>
      </c>
      <c r="G296">
        <v>420</v>
      </c>
      <c r="H296">
        <v>222</v>
      </c>
      <c r="I296">
        <v>198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198</v>
      </c>
      <c r="T296">
        <v>0</v>
      </c>
      <c r="U296">
        <v>0</v>
      </c>
      <c r="V296">
        <v>198</v>
      </c>
      <c r="W296">
        <v>10</v>
      </c>
      <c r="X296">
        <v>0</v>
      </c>
      <c r="Y296">
        <v>10</v>
      </c>
      <c r="Z296">
        <v>0</v>
      </c>
      <c r="AA296">
        <v>188</v>
      </c>
      <c r="AB296">
        <v>21</v>
      </c>
      <c r="AC296">
        <v>70</v>
      </c>
      <c r="AD296">
        <v>32</v>
      </c>
      <c r="AE296">
        <v>0</v>
      </c>
      <c r="AF296">
        <v>52</v>
      </c>
      <c r="AG296">
        <v>13</v>
      </c>
      <c r="AH296">
        <v>188</v>
      </c>
    </row>
    <row r="297" spans="1:34">
      <c r="A297" t="s">
        <v>170</v>
      </c>
      <c r="B297" t="s">
        <v>166</v>
      </c>
      <c r="C297" t="str">
        <f>"160706"</f>
        <v>160706</v>
      </c>
      <c r="D297" t="s">
        <v>165</v>
      </c>
      <c r="E297">
        <v>12</v>
      </c>
      <c r="F297">
        <v>471</v>
      </c>
      <c r="G297">
        <v>360</v>
      </c>
      <c r="H297">
        <v>171</v>
      </c>
      <c r="I297">
        <v>189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189</v>
      </c>
      <c r="T297">
        <v>0</v>
      </c>
      <c r="U297">
        <v>0</v>
      </c>
      <c r="V297">
        <v>189</v>
      </c>
      <c r="W297">
        <v>12</v>
      </c>
      <c r="X297">
        <v>1</v>
      </c>
      <c r="Y297">
        <v>11</v>
      </c>
      <c r="Z297">
        <v>0</v>
      </c>
      <c r="AA297">
        <v>177</v>
      </c>
      <c r="AB297">
        <v>16</v>
      </c>
      <c r="AC297">
        <v>73</v>
      </c>
      <c r="AD297">
        <v>32</v>
      </c>
      <c r="AE297">
        <v>2</v>
      </c>
      <c r="AF297">
        <v>34</v>
      </c>
      <c r="AG297">
        <v>20</v>
      </c>
      <c r="AH297">
        <v>177</v>
      </c>
    </row>
    <row r="298" spans="1:34">
      <c r="A298" t="s">
        <v>169</v>
      </c>
      <c r="B298" t="s">
        <v>166</v>
      </c>
      <c r="C298" t="str">
        <f>"160706"</f>
        <v>160706</v>
      </c>
      <c r="D298" t="s">
        <v>168</v>
      </c>
      <c r="E298">
        <v>13</v>
      </c>
      <c r="F298">
        <v>749</v>
      </c>
      <c r="G298">
        <v>570</v>
      </c>
      <c r="H298">
        <v>238</v>
      </c>
      <c r="I298">
        <v>332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332</v>
      </c>
      <c r="T298">
        <v>0</v>
      </c>
      <c r="U298">
        <v>0</v>
      </c>
      <c r="V298">
        <v>332</v>
      </c>
      <c r="W298">
        <v>18</v>
      </c>
      <c r="X298">
        <v>0</v>
      </c>
      <c r="Y298">
        <v>15</v>
      </c>
      <c r="Z298">
        <v>0</v>
      </c>
      <c r="AA298">
        <v>314</v>
      </c>
      <c r="AB298">
        <v>29</v>
      </c>
      <c r="AC298">
        <v>120</v>
      </c>
      <c r="AD298">
        <v>53</v>
      </c>
      <c r="AE298">
        <v>6</v>
      </c>
      <c r="AF298">
        <v>91</v>
      </c>
      <c r="AG298">
        <v>15</v>
      </c>
      <c r="AH298">
        <v>314</v>
      </c>
    </row>
    <row r="299" spans="1:34">
      <c r="A299" t="s">
        <v>167</v>
      </c>
      <c r="B299" t="s">
        <v>166</v>
      </c>
      <c r="C299" t="str">
        <f>"160706"</f>
        <v>160706</v>
      </c>
      <c r="D299" t="s">
        <v>165</v>
      </c>
      <c r="E299">
        <v>14</v>
      </c>
      <c r="F299">
        <v>735</v>
      </c>
      <c r="G299">
        <v>560</v>
      </c>
      <c r="H299">
        <v>257</v>
      </c>
      <c r="I299">
        <v>303</v>
      </c>
      <c r="J299">
        <v>0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303</v>
      </c>
      <c r="T299">
        <v>0</v>
      </c>
      <c r="U299">
        <v>0</v>
      </c>
      <c r="V299">
        <v>303</v>
      </c>
      <c r="W299">
        <v>9</v>
      </c>
      <c r="X299">
        <v>1</v>
      </c>
      <c r="Y299">
        <v>8</v>
      </c>
      <c r="Z299">
        <v>0</v>
      </c>
      <c r="AA299">
        <v>294</v>
      </c>
      <c r="AB299">
        <v>24</v>
      </c>
      <c r="AC299">
        <v>97</v>
      </c>
      <c r="AD299">
        <v>74</v>
      </c>
      <c r="AE299">
        <v>2</v>
      </c>
      <c r="AF299">
        <v>69</v>
      </c>
      <c r="AG299">
        <v>28</v>
      </c>
      <c r="AH299">
        <v>294</v>
      </c>
    </row>
    <row r="300" spans="1:34">
      <c r="A300" t="s">
        <v>164</v>
      </c>
      <c r="B300" t="s">
        <v>144</v>
      </c>
      <c r="C300" t="str">
        <f>"160707"</f>
        <v>160707</v>
      </c>
      <c r="D300" t="s">
        <v>163</v>
      </c>
      <c r="E300">
        <v>1</v>
      </c>
      <c r="F300">
        <v>1354</v>
      </c>
      <c r="G300">
        <v>1050</v>
      </c>
      <c r="H300">
        <v>472</v>
      </c>
      <c r="I300">
        <v>578</v>
      </c>
      <c r="J300">
        <v>0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578</v>
      </c>
      <c r="T300">
        <v>0</v>
      </c>
      <c r="U300">
        <v>0</v>
      </c>
      <c r="V300">
        <v>578</v>
      </c>
      <c r="W300">
        <v>24</v>
      </c>
      <c r="X300">
        <v>0</v>
      </c>
      <c r="Y300">
        <v>12</v>
      </c>
      <c r="Z300">
        <v>0</v>
      </c>
      <c r="AA300">
        <v>554</v>
      </c>
      <c r="AB300">
        <v>23</v>
      </c>
      <c r="AC300">
        <v>177</v>
      </c>
      <c r="AD300">
        <v>127</v>
      </c>
      <c r="AE300">
        <v>11</v>
      </c>
      <c r="AF300">
        <v>159</v>
      </c>
      <c r="AG300">
        <v>57</v>
      </c>
      <c r="AH300">
        <v>554</v>
      </c>
    </row>
    <row r="301" spans="1:34">
      <c r="A301" t="s">
        <v>162</v>
      </c>
      <c r="B301" t="s">
        <v>144</v>
      </c>
      <c r="C301" t="str">
        <f>"160707"</f>
        <v>160707</v>
      </c>
      <c r="D301" t="s">
        <v>85</v>
      </c>
      <c r="E301">
        <v>2</v>
      </c>
      <c r="F301">
        <v>1408</v>
      </c>
      <c r="G301">
        <v>1080</v>
      </c>
      <c r="H301">
        <v>567</v>
      </c>
      <c r="I301">
        <v>513</v>
      </c>
      <c r="J301">
        <v>1</v>
      </c>
      <c r="K301">
        <v>6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513</v>
      </c>
      <c r="T301">
        <v>0</v>
      </c>
      <c r="U301">
        <v>0</v>
      </c>
      <c r="V301">
        <v>513</v>
      </c>
      <c r="W301">
        <v>15</v>
      </c>
      <c r="X301">
        <v>1</v>
      </c>
      <c r="Y301">
        <v>9</v>
      </c>
      <c r="Z301">
        <v>0</v>
      </c>
      <c r="AA301">
        <v>498</v>
      </c>
      <c r="AB301">
        <v>22</v>
      </c>
      <c r="AC301">
        <v>151</v>
      </c>
      <c r="AD301">
        <v>117</v>
      </c>
      <c r="AE301">
        <v>12</v>
      </c>
      <c r="AF301">
        <v>146</v>
      </c>
      <c r="AG301">
        <v>50</v>
      </c>
      <c r="AH301">
        <v>498</v>
      </c>
    </row>
    <row r="302" spans="1:34">
      <c r="A302" t="s">
        <v>161</v>
      </c>
      <c r="B302" t="s">
        <v>144</v>
      </c>
      <c r="C302" t="str">
        <f>"160707"</f>
        <v>160707</v>
      </c>
      <c r="D302" t="s">
        <v>160</v>
      </c>
      <c r="E302">
        <v>3</v>
      </c>
      <c r="F302">
        <v>1369</v>
      </c>
      <c r="G302">
        <v>1050</v>
      </c>
      <c r="H302">
        <v>531</v>
      </c>
      <c r="I302">
        <v>519</v>
      </c>
      <c r="J302">
        <v>0</v>
      </c>
      <c r="K302">
        <v>6</v>
      </c>
      <c r="L302">
        <v>2</v>
      </c>
      <c r="M302">
        <v>2</v>
      </c>
      <c r="N302">
        <v>0</v>
      </c>
      <c r="O302">
        <v>0</v>
      </c>
      <c r="P302">
        <v>0</v>
      </c>
      <c r="Q302">
        <v>0</v>
      </c>
      <c r="R302">
        <v>2</v>
      </c>
      <c r="S302">
        <v>520</v>
      </c>
      <c r="T302">
        <v>2</v>
      </c>
      <c r="U302">
        <v>0</v>
      </c>
      <c r="V302">
        <v>520</v>
      </c>
      <c r="W302">
        <v>11</v>
      </c>
      <c r="X302">
        <v>3</v>
      </c>
      <c r="Y302">
        <v>8</v>
      </c>
      <c r="Z302">
        <v>0</v>
      </c>
      <c r="AA302">
        <v>509</v>
      </c>
      <c r="AB302">
        <v>35</v>
      </c>
      <c r="AC302">
        <v>168</v>
      </c>
      <c r="AD302">
        <v>125</v>
      </c>
      <c r="AE302">
        <v>5</v>
      </c>
      <c r="AF302">
        <v>133</v>
      </c>
      <c r="AG302">
        <v>43</v>
      </c>
      <c r="AH302">
        <v>509</v>
      </c>
    </row>
    <row r="303" spans="1:34">
      <c r="A303" t="s">
        <v>159</v>
      </c>
      <c r="B303" t="s">
        <v>144</v>
      </c>
      <c r="C303" t="str">
        <f>"160707"</f>
        <v>160707</v>
      </c>
      <c r="D303" t="s">
        <v>158</v>
      </c>
      <c r="E303">
        <v>4</v>
      </c>
      <c r="F303">
        <v>2120</v>
      </c>
      <c r="G303">
        <v>1630</v>
      </c>
      <c r="H303">
        <v>587</v>
      </c>
      <c r="I303">
        <v>1043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1043</v>
      </c>
      <c r="T303">
        <v>0</v>
      </c>
      <c r="U303">
        <v>0</v>
      </c>
      <c r="V303">
        <v>1043</v>
      </c>
      <c r="W303">
        <v>15</v>
      </c>
      <c r="X303">
        <v>3</v>
      </c>
      <c r="Y303">
        <v>12</v>
      </c>
      <c r="Z303">
        <v>0</v>
      </c>
      <c r="AA303">
        <v>1028</v>
      </c>
      <c r="AB303">
        <v>55</v>
      </c>
      <c r="AC303">
        <v>310</v>
      </c>
      <c r="AD303">
        <v>257</v>
      </c>
      <c r="AE303">
        <v>13</v>
      </c>
      <c r="AF303">
        <v>256</v>
      </c>
      <c r="AG303">
        <v>137</v>
      </c>
      <c r="AH303">
        <v>1028</v>
      </c>
    </row>
    <row r="304" spans="1:34">
      <c r="A304" t="s">
        <v>157</v>
      </c>
      <c r="B304" t="s">
        <v>144</v>
      </c>
      <c r="C304" t="str">
        <f>"160707"</f>
        <v>160707</v>
      </c>
      <c r="D304" t="s">
        <v>149</v>
      </c>
      <c r="E304">
        <v>5</v>
      </c>
      <c r="F304">
        <v>433</v>
      </c>
      <c r="G304">
        <v>330</v>
      </c>
      <c r="H304">
        <v>130</v>
      </c>
      <c r="I304">
        <v>200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200</v>
      </c>
      <c r="T304">
        <v>0</v>
      </c>
      <c r="U304">
        <v>0</v>
      </c>
      <c r="V304">
        <v>200</v>
      </c>
      <c r="W304">
        <v>3</v>
      </c>
      <c r="X304">
        <v>1</v>
      </c>
      <c r="Y304">
        <v>2</v>
      </c>
      <c r="Z304">
        <v>0</v>
      </c>
      <c r="AA304">
        <v>197</v>
      </c>
      <c r="AB304">
        <v>15</v>
      </c>
      <c r="AC304">
        <v>79</v>
      </c>
      <c r="AD304">
        <v>39</v>
      </c>
      <c r="AE304">
        <v>4</v>
      </c>
      <c r="AF304">
        <v>47</v>
      </c>
      <c r="AG304">
        <v>13</v>
      </c>
      <c r="AH304">
        <v>197</v>
      </c>
    </row>
    <row r="305" spans="1:34">
      <c r="A305" t="s">
        <v>156</v>
      </c>
      <c r="B305" t="s">
        <v>144</v>
      </c>
      <c r="C305" t="str">
        <f>"160707"</f>
        <v>160707</v>
      </c>
      <c r="D305" t="s">
        <v>149</v>
      </c>
      <c r="E305">
        <v>6</v>
      </c>
      <c r="F305">
        <v>377</v>
      </c>
      <c r="G305">
        <v>290</v>
      </c>
      <c r="H305">
        <v>127</v>
      </c>
      <c r="I305">
        <v>163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163</v>
      </c>
      <c r="T305">
        <v>0</v>
      </c>
      <c r="U305">
        <v>0</v>
      </c>
      <c r="V305">
        <v>163</v>
      </c>
      <c r="W305">
        <v>4</v>
      </c>
      <c r="X305">
        <v>1</v>
      </c>
      <c r="Y305">
        <v>3</v>
      </c>
      <c r="Z305">
        <v>0</v>
      </c>
      <c r="AA305">
        <v>159</v>
      </c>
      <c r="AB305">
        <v>13</v>
      </c>
      <c r="AC305">
        <v>49</v>
      </c>
      <c r="AD305">
        <v>45</v>
      </c>
      <c r="AE305">
        <v>6</v>
      </c>
      <c r="AF305">
        <v>35</v>
      </c>
      <c r="AG305">
        <v>11</v>
      </c>
      <c r="AH305">
        <v>159</v>
      </c>
    </row>
    <row r="306" spans="1:34">
      <c r="A306" t="s">
        <v>155</v>
      </c>
      <c r="B306" t="s">
        <v>144</v>
      </c>
      <c r="C306" t="str">
        <f>"160707"</f>
        <v>160707</v>
      </c>
      <c r="D306" t="s">
        <v>154</v>
      </c>
      <c r="E306">
        <v>7</v>
      </c>
      <c r="F306">
        <v>640</v>
      </c>
      <c r="G306">
        <v>496</v>
      </c>
      <c r="H306">
        <v>229</v>
      </c>
      <c r="I306">
        <v>267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267</v>
      </c>
      <c r="T306">
        <v>0</v>
      </c>
      <c r="U306">
        <v>0</v>
      </c>
      <c r="V306">
        <v>267</v>
      </c>
      <c r="W306">
        <v>6</v>
      </c>
      <c r="X306">
        <v>0</v>
      </c>
      <c r="Y306">
        <v>6</v>
      </c>
      <c r="Z306">
        <v>0</v>
      </c>
      <c r="AA306">
        <v>261</v>
      </c>
      <c r="AB306">
        <v>31</v>
      </c>
      <c r="AC306">
        <v>93</v>
      </c>
      <c r="AD306">
        <v>42</v>
      </c>
      <c r="AE306">
        <v>9</v>
      </c>
      <c r="AF306">
        <v>66</v>
      </c>
      <c r="AG306">
        <v>20</v>
      </c>
      <c r="AH306">
        <v>261</v>
      </c>
    </row>
    <row r="307" spans="1:34">
      <c r="A307" t="s">
        <v>153</v>
      </c>
      <c r="B307" t="s">
        <v>144</v>
      </c>
      <c r="C307" t="str">
        <f>"160707"</f>
        <v>160707</v>
      </c>
      <c r="D307" t="s">
        <v>149</v>
      </c>
      <c r="E307">
        <v>8</v>
      </c>
      <c r="F307">
        <v>659</v>
      </c>
      <c r="G307">
        <v>510</v>
      </c>
      <c r="H307">
        <v>248</v>
      </c>
      <c r="I307">
        <v>262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262</v>
      </c>
      <c r="T307">
        <v>0</v>
      </c>
      <c r="U307">
        <v>0</v>
      </c>
      <c r="V307">
        <v>262</v>
      </c>
      <c r="W307">
        <v>8</v>
      </c>
      <c r="X307">
        <v>0</v>
      </c>
      <c r="Y307">
        <v>8</v>
      </c>
      <c r="Z307">
        <v>0</v>
      </c>
      <c r="AA307">
        <v>254</v>
      </c>
      <c r="AB307">
        <v>47</v>
      </c>
      <c r="AC307">
        <v>78</v>
      </c>
      <c r="AD307">
        <v>53</v>
      </c>
      <c r="AE307">
        <v>2</v>
      </c>
      <c r="AF307">
        <v>58</v>
      </c>
      <c r="AG307">
        <v>16</v>
      </c>
      <c r="AH307">
        <v>254</v>
      </c>
    </row>
    <row r="308" spans="1:34">
      <c r="A308" t="s">
        <v>152</v>
      </c>
      <c r="B308" t="s">
        <v>144</v>
      </c>
      <c r="C308" t="str">
        <f>"160707"</f>
        <v>160707</v>
      </c>
      <c r="D308" t="s">
        <v>7</v>
      </c>
      <c r="E308">
        <v>9</v>
      </c>
      <c r="F308">
        <v>848</v>
      </c>
      <c r="G308">
        <v>651</v>
      </c>
      <c r="H308">
        <v>268</v>
      </c>
      <c r="I308">
        <v>383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383</v>
      </c>
      <c r="T308">
        <v>0</v>
      </c>
      <c r="U308">
        <v>0</v>
      </c>
      <c r="V308">
        <v>383</v>
      </c>
      <c r="W308">
        <v>5</v>
      </c>
      <c r="X308">
        <v>0</v>
      </c>
      <c r="Y308">
        <v>5</v>
      </c>
      <c r="Z308">
        <v>0</v>
      </c>
      <c r="AA308">
        <v>378</v>
      </c>
      <c r="AB308">
        <v>30</v>
      </c>
      <c r="AC308">
        <v>137</v>
      </c>
      <c r="AD308">
        <v>76</v>
      </c>
      <c r="AE308">
        <v>1</v>
      </c>
      <c r="AF308">
        <v>102</v>
      </c>
      <c r="AG308">
        <v>32</v>
      </c>
      <c r="AH308">
        <v>378</v>
      </c>
    </row>
    <row r="309" spans="1:34">
      <c r="A309" t="s">
        <v>151</v>
      </c>
      <c r="B309" t="s">
        <v>144</v>
      </c>
      <c r="C309" t="str">
        <f>"160707"</f>
        <v>160707</v>
      </c>
      <c r="D309" t="s">
        <v>65</v>
      </c>
      <c r="E309">
        <v>10</v>
      </c>
      <c r="F309">
        <v>329</v>
      </c>
      <c r="G309">
        <v>250</v>
      </c>
      <c r="H309">
        <v>113</v>
      </c>
      <c r="I309">
        <v>137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137</v>
      </c>
      <c r="T309">
        <v>0</v>
      </c>
      <c r="U309">
        <v>0</v>
      </c>
      <c r="V309">
        <v>137</v>
      </c>
      <c r="W309">
        <v>4</v>
      </c>
      <c r="X309">
        <v>1</v>
      </c>
      <c r="Y309">
        <v>3</v>
      </c>
      <c r="Z309">
        <v>0</v>
      </c>
      <c r="AA309">
        <v>133</v>
      </c>
      <c r="AB309">
        <v>10</v>
      </c>
      <c r="AC309">
        <v>44</v>
      </c>
      <c r="AD309">
        <v>29</v>
      </c>
      <c r="AE309">
        <v>3</v>
      </c>
      <c r="AF309">
        <v>44</v>
      </c>
      <c r="AG309">
        <v>3</v>
      </c>
      <c r="AH309">
        <v>133</v>
      </c>
    </row>
    <row r="310" spans="1:34">
      <c r="A310" t="s">
        <v>150</v>
      </c>
      <c r="B310" t="s">
        <v>144</v>
      </c>
      <c r="C310" t="str">
        <f>"160707"</f>
        <v>160707</v>
      </c>
      <c r="D310" t="s">
        <v>149</v>
      </c>
      <c r="E310">
        <v>11</v>
      </c>
      <c r="F310">
        <v>345</v>
      </c>
      <c r="G310">
        <v>270</v>
      </c>
      <c r="H310">
        <v>146</v>
      </c>
      <c r="I310">
        <v>124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124</v>
      </c>
      <c r="T310">
        <v>0</v>
      </c>
      <c r="U310">
        <v>0</v>
      </c>
      <c r="V310">
        <v>124</v>
      </c>
      <c r="W310">
        <v>7</v>
      </c>
      <c r="X310">
        <v>0</v>
      </c>
      <c r="Y310">
        <v>7</v>
      </c>
      <c r="Z310">
        <v>0</v>
      </c>
      <c r="AA310">
        <v>117</v>
      </c>
      <c r="AB310">
        <v>16</v>
      </c>
      <c r="AC310">
        <v>32</v>
      </c>
      <c r="AD310">
        <v>22</v>
      </c>
      <c r="AE310">
        <v>2</v>
      </c>
      <c r="AF310">
        <v>40</v>
      </c>
      <c r="AG310">
        <v>5</v>
      </c>
      <c r="AH310">
        <v>117</v>
      </c>
    </row>
    <row r="311" spans="1:34">
      <c r="A311" t="s">
        <v>148</v>
      </c>
      <c r="B311" t="s">
        <v>144</v>
      </c>
      <c r="C311" t="str">
        <f>"160707"</f>
        <v>160707</v>
      </c>
      <c r="D311" t="s">
        <v>147</v>
      </c>
      <c r="E311">
        <v>12</v>
      </c>
      <c r="F311">
        <v>252</v>
      </c>
      <c r="G311">
        <v>190</v>
      </c>
      <c r="H311">
        <v>120</v>
      </c>
      <c r="I311">
        <v>70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70</v>
      </c>
      <c r="T311">
        <v>0</v>
      </c>
      <c r="U311">
        <v>0</v>
      </c>
      <c r="V311">
        <v>70</v>
      </c>
      <c r="W311">
        <v>3</v>
      </c>
      <c r="X311">
        <v>1</v>
      </c>
      <c r="Y311">
        <v>2</v>
      </c>
      <c r="Z311">
        <v>0</v>
      </c>
      <c r="AA311">
        <v>67</v>
      </c>
      <c r="AB311">
        <v>6</v>
      </c>
      <c r="AC311">
        <v>21</v>
      </c>
      <c r="AD311">
        <v>7</v>
      </c>
      <c r="AE311">
        <v>3</v>
      </c>
      <c r="AF311">
        <v>22</v>
      </c>
      <c r="AG311">
        <v>8</v>
      </c>
      <c r="AH311">
        <v>67</v>
      </c>
    </row>
    <row r="312" spans="1:34">
      <c r="A312" t="s">
        <v>146</v>
      </c>
      <c r="B312" t="s">
        <v>144</v>
      </c>
      <c r="C312" t="str">
        <f>"160707"</f>
        <v>160707</v>
      </c>
      <c r="D312" t="s">
        <v>7</v>
      </c>
      <c r="E312">
        <v>13</v>
      </c>
      <c r="F312">
        <v>363</v>
      </c>
      <c r="G312">
        <v>280</v>
      </c>
      <c r="H312">
        <v>98</v>
      </c>
      <c r="I312">
        <v>182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182</v>
      </c>
      <c r="T312">
        <v>0</v>
      </c>
      <c r="U312">
        <v>0</v>
      </c>
      <c r="V312">
        <v>182</v>
      </c>
      <c r="W312">
        <v>3</v>
      </c>
      <c r="X312">
        <v>1</v>
      </c>
      <c r="Y312">
        <v>1</v>
      </c>
      <c r="Z312">
        <v>0</v>
      </c>
      <c r="AA312">
        <v>179</v>
      </c>
      <c r="AB312">
        <v>19</v>
      </c>
      <c r="AC312">
        <v>78</v>
      </c>
      <c r="AD312">
        <v>28</v>
      </c>
      <c r="AE312">
        <v>2</v>
      </c>
      <c r="AF312">
        <v>40</v>
      </c>
      <c r="AG312">
        <v>12</v>
      </c>
      <c r="AH312">
        <v>179</v>
      </c>
    </row>
    <row r="313" spans="1:34">
      <c r="A313" t="s">
        <v>145</v>
      </c>
      <c r="B313" t="s">
        <v>144</v>
      </c>
      <c r="C313" t="str">
        <f>"160707"</f>
        <v>160707</v>
      </c>
      <c r="D313" t="s">
        <v>143</v>
      </c>
      <c r="E313">
        <v>14</v>
      </c>
      <c r="F313">
        <v>70</v>
      </c>
      <c r="G313">
        <v>70</v>
      </c>
      <c r="H313">
        <v>42</v>
      </c>
      <c r="I313">
        <v>28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28</v>
      </c>
      <c r="T313">
        <v>0</v>
      </c>
      <c r="U313">
        <v>0</v>
      </c>
      <c r="V313">
        <v>28</v>
      </c>
      <c r="W313">
        <v>4</v>
      </c>
      <c r="X313">
        <v>0</v>
      </c>
      <c r="Y313">
        <v>0</v>
      </c>
      <c r="Z313">
        <v>0</v>
      </c>
      <c r="AA313">
        <v>24</v>
      </c>
      <c r="AB313">
        <v>2</v>
      </c>
      <c r="AC313">
        <v>7</v>
      </c>
      <c r="AD313">
        <v>5</v>
      </c>
      <c r="AE313">
        <v>1</v>
      </c>
      <c r="AF313">
        <v>5</v>
      </c>
      <c r="AG313">
        <v>4</v>
      </c>
      <c r="AH313">
        <v>24</v>
      </c>
    </row>
    <row r="314" spans="1:34">
      <c r="A314" t="s">
        <v>142</v>
      </c>
      <c r="B314" t="s">
        <v>132</v>
      </c>
      <c r="C314" t="str">
        <f>"160708"</f>
        <v>160708</v>
      </c>
      <c r="D314" t="s">
        <v>131</v>
      </c>
      <c r="E314">
        <v>1</v>
      </c>
      <c r="F314">
        <v>442</v>
      </c>
      <c r="G314">
        <v>340</v>
      </c>
      <c r="H314">
        <v>94</v>
      </c>
      <c r="I314">
        <v>246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246</v>
      </c>
      <c r="T314">
        <v>0</v>
      </c>
      <c r="U314">
        <v>0</v>
      </c>
      <c r="V314">
        <v>246</v>
      </c>
      <c r="W314">
        <v>1</v>
      </c>
      <c r="X314">
        <v>0</v>
      </c>
      <c r="Y314">
        <v>1</v>
      </c>
      <c r="Z314">
        <v>0</v>
      </c>
      <c r="AA314">
        <v>245</v>
      </c>
      <c r="AB314">
        <v>42</v>
      </c>
      <c r="AC314">
        <v>93</v>
      </c>
      <c r="AD314">
        <v>42</v>
      </c>
      <c r="AE314">
        <v>0</v>
      </c>
      <c r="AF314">
        <v>54</v>
      </c>
      <c r="AG314">
        <v>14</v>
      </c>
      <c r="AH314">
        <v>245</v>
      </c>
    </row>
    <row r="315" spans="1:34">
      <c r="A315" t="s">
        <v>141</v>
      </c>
      <c r="B315" t="s">
        <v>132</v>
      </c>
      <c r="C315" t="str">
        <f>"160708"</f>
        <v>160708</v>
      </c>
      <c r="D315" t="s">
        <v>140</v>
      </c>
      <c r="E315">
        <v>2</v>
      </c>
      <c r="F315">
        <v>490</v>
      </c>
      <c r="G315">
        <v>380</v>
      </c>
      <c r="H315">
        <v>204</v>
      </c>
      <c r="I315">
        <v>176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176</v>
      </c>
      <c r="T315">
        <v>0</v>
      </c>
      <c r="U315">
        <v>0</v>
      </c>
      <c r="V315">
        <v>176</v>
      </c>
      <c r="W315">
        <v>6</v>
      </c>
      <c r="X315">
        <v>0</v>
      </c>
      <c r="Y315">
        <v>4</v>
      </c>
      <c r="Z315">
        <v>0</v>
      </c>
      <c r="AA315">
        <v>170</v>
      </c>
      <c r="AB315">
        <v>32</v>
      </c>
      <c r="AC315">
        <v>60</v>
      </c>
      <c r="AD315">
        <v>31</v>
      </c>
      <c r="AE315">
        <v>2</v>
      </c>
      <c r="AF315">
        <v>41</v>
      </c>
      <c r="AG315">
        <v>4</v>
      </c>
      <c r="AH315">
        <v>170</v>
      </c>
    </row>
    <row r="316" spans="1:34">
      <c r="A316" t="s">
        <v>139</v>
      </c>
      <c r="B316" t="s">
        <v>132</v>
      </c>
      <c r="C316" t="str">
        <f>"160708"</f>
        <v>160708</v>
      </c>
      <c r="D316" t="s">
        <v>138</v>
      </c>
      <c r="E316">
        <v>3</v>
      </c>
      <c r="F316">
        <v>729</v>
      </c>
      <c r="G316">
        <v>560</v>
      </c>
      <c r="H316">
        <v>293</v>
      </c>
      <c r="I316">
        <v>267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267</v>
      </c>
      <c r="T316">
        <v>0</v>
      </c>
      <c r="U316">
        <v>0</v>
      </c>
      <c r="V316">
        <v>267</v>
      </c>
      <c r="W316">
        <v>8</v>
      </c>
      <c r="X316">
        <v>0</v>
      </c>
      <c r="Y316">
        <v>5</v>
      </c>
      <c r="Z316">
        <v>0</v>
      </c>
      <c r="AA316">
        <v>259</v>
      </c>
      <c r="AB316">
        <v>32</v>
      </c>
      <c r="AC316">
        <v>100</v>
      </c>
      <c r="AD316">
        <v>52</v>
      </c>
      <c r="AE316">
        <v>3</v>
      </c>
      <c r="AF316">
        <v>54</v>
      </c>
      <c r="AG316">
        <v>18</v>
      </c>
      <c r="AH316">
        <v>259</v>
      </c>
    </row>
    <row r="317" spans="1:34">
      <c r="A317" t="s">
        <v>137</v>
      </c>
      <c r="B317" t="s">
        <v>132</v>
      </c>
      <c r="C317" t="str">
        <f>"160708"</f>
        <v>160708</v>
      </c>
      <c r="D317" t="s">
        <v>136</v>
      </c>
      <c r="E317">
        <v>4</v>
      </c>
      <c r="F317">
        <v>601</v>
      </c>
      <c r="G317">
        <v>460</v>
      </c>
      <c r="H317">
        <v>213</v>
      </c>
      <c r="I317">
        <v>247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247</v>
      </c>
      <c r="T317">
        <v>0</v>
      </c>
      <c r="U317">
        <v>0</v>
      </c>
      <c r="V317">
        <v>247</v>
      </c>
      <c r="W317">
        <v>9</v>
      </c>
      <c r="X317">
        <v>4</v>
      </c>
      <c r="Y317">
        <v>5</v>
      </c>
      <c r="Z317">
        <v>0</v>
      </c>
      <c r="AA317">
        <v>238</v>
      </c>
      <c r="AB317">
        <v>40</v>
      </c>
      <c r="AC317">
        <v>85</v>
      </c>
      <c r="AD317">
        <v>54</v>
      </c>
      <c r="AE317">
        <v>0</v>
      </c>
      <c r="AF317">
        <v>37</v>
      </c>
      <c r="AG317">
        <v>22</v>
      </c>
      <c r="AH317">
        <v>238</v>
      </c>
    </row>
    <row r="318" spans="1:34">
      <c r="A318" t="s">
        <v>135</v>
      </c>
      <c r="B318" t="s">
        <v>132</v>
      </c>
      <c r="C318" t="str">
        <f>"160708"</f>
        <v>160708</v>
      </c>
      <c r="D318" t="s">
        <v>134</v>
      </c>
      <c r="E318">
        <v>5</v>
      </c>
      <c r="F318">
        <v>305</v>
      </c>
      <c r="G318">
        <v>240</v>
      </c>
      <c r="H318">
        <v>130</v>
      </c>
      <c r="I318">
        <v>110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110</v>
      </c>
      <c r="T318">
        <v>0</v>
      </c>
      <c r="U318">
        <v>0</v>
      </c>
      <c r="V318">
        <v>110</v>
      </c>
      <c r="W318">
        <v>1</v>
      </c>
      <c r="X318">
        <v>0</v>
      </c>
      <c r="Y318">
        <v>1</v>
      </c>
      <c r="Z318">
        <v>0</v>
      </c>
      <c r="AA318">
        <v>109</v>
      </c>
      <c r="AB318">
        <v>14</v>
      </c>
      <c r="AC318">
        <v>41</v>
      </c>
      <c r="AD318">
        <v>22</v>
      </c>
      <c r="AE318">
        <v>3</v>
      </c>
      <c r="AF318">
        <v>25</v>
      </c>
      <c r="AG318">
        <v>4</v>
      </c>
      <c r="AH318">
        <v>109</v>
      </c>
    </row>
    <row r="319" spans="1:34">
      <c r="A319" t="s">
        <v>133</v>
      </c>
      <c r="B319" t="s">
        <v>132</v>
      </c>
      <c r="C319" t="str">
        <f>"160708"</f>
        <v>160708</v>
      </c>
      <c r="D319" t="s">
        <v>131</v>
      </c>
      <c r="E319">
        <v>6</v>
      </c>
      <c r="F319">
        <v>447</v>
      </c>
      <c r="G319">
        <v>340</v>
      </c>
      <c r="H319">
        <v>138</v>
      </c>
      <c r="I319">
        <v>202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202</v>
      </c>
      <c r="T319">
        <v>0</v>
      </c>
      <c r="U319">
        <v>0</v>
      </c>
      <c r="V319">
        <v>202</v>
      </c>
      <c r="W319">
        <v>6</v>
      </c>
      <c r="X319">
        <v>2</v>
      </c>
      <c r="Y319">
        <v>4</v>
      </c>
      <c r="Z319">
        <v>0</v>
      </c>
      <c r="AA319">
        <v>196</v>
      </c>
      <c r="AB319">
        <v>15</v>
      </c>
      <c r="AC319">
        <v>107</v>
      </c>
      <c r="AD319">
        <v>26</v>
      </c>
      <c r="AE319">
        <v>5</v>
      </c>
      <c r="AF319">
        <v>38</v>
      </c>
      <c r="AG319">
        <v>5</v>
      </c>
      <c r="AH319">
        <v>196</v>
      </c>
    </row>
    <row r="320" spans="1:34">
      <c r="A320" t="s">
        <v>130</v>
      </c>
      <c r="B320" t="s">
        <v>121</v>
      </c>
      <c r="C320" t="str">
        <f>"160709"</f>
        <v>160709</v>
      </c>
      <c r="D320" t="s">
        <v>120</v>
      </c>
      <c r="E320">
        <v>1</v>
      </c>
      <c r="F320">
        <v>763</v>
      </c>
      <c r="G320">
        <v>590</v>
      </c>
      <c r="H320">
        <v>302</v>
      </c>
      <c r="I320">
        <v>288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288</v>
      </c>
      <c r="T320">
        <v>0</v>
      </c>
      <c r="U320">
        <v>0</v>
      </c>
      <c r="V320">
        <v>288</v>
      </c>
      <c r="W320">
        <v>8</v>
      </c>
      <c r="X320">
        <v>0</v>
      </c>
      <c r="Y320">
        <v>8</v>
      </c>
      <c r="Z320">
        <v>0</v>
      </c>
      <c r="AA320">
        <v>280</v>
      </c>
      <c r="AB320">
        <v>33</v>
      </c>
      <c r="AC320">
        <v>126</v>
      </c>
      <c r="AD320">
        <v>41</v>
      </c>
      <c r="AE320">
        <v>2</v>
      </c>
      <c r="AF320">
        <v>72</v>
      </c>
      <c r="AG320">
        <v>6</v>
      </c>
      <c r="AH320">
        <v>280</v>
      </c>
    </row>
    <row r="321" spans="1:34">
      <c r="A321" t="s">
        <v>129</v>
      </c>
      <c r="B321" t="s">
        <v>121</v>
      </c>
      <c r="C321" t="str">
        <f>"160709"</f>
        <v>160709</v>
      </c>
      <c r="D321" t="s">
        <v>123</v>
      </c>
      <c r="E321">
        <v>2</v>
      </c>
      <c r="F321">
        <v>885</v>
      </c>
      <c r="G321">
        <v>680</v>
      </c>
      <c r="H321">
        <v>420</v>
      </c>
      <c r="I321">
        <v>260</v>
      </c>
      <c r="J321">
        <v>1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260</v>
      </c>
      <c r="T321">
        <v>0</v>
      </c>
      <c r="U321">
        <v>0</v>
      </c>
      <c r="V321">
        <v>260</v>
      </c>
      <c r="W321">
        <v>13</v>
      </c>
      <c r="X321">
        <v>1</v>
      </c>
      <c r="Y321">
        <v>12</v>
      </c>
      <c r="Z321">
        <v>0</v>
      </c>
      <c r="AA321">
        <v>247</v>
      </c>
      <c r="AB321">
        <v>28</v>
      </c>
      <c r="AC321">
        <v>80</v>
      </c>
      <c r="AD321">
        <v>69</v>
      </c>
      <c r="AE321">
        <v>5</v>
      </c>
      <c r="AF321">
        <v>53</v>
      </c>
      <c r="AG321">
        <v>12</v>
      </c>
      <c r="AH321">
        <v>247</v>
      </c>
    </row>
    <row r="322" spans="1:34">
      <c r="A322" t="s">
        <v>128</v>
      </c>
      <c r="B322" t="s">
        <v>121</v>
      </c>
      <c r="C322" t="str">
        <f>"160709"</f>
        <v>160709</v>
      </c>
      <c r="D322" t="s">
        <v>127</v>
      </c>
      <c r="E322">
        <v>3</v>
      </c>
      <c r="F322">
        <v>999</v>
      </c>
      <c r="G322">
        <v>760</v>
      </c>
      <c r="H322">
        <v>349</v>
      </c>
      <c r="I322">
        <v>411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411</v>
      </c>
      <c r="T322">
        <v>0</v>
      </c>
      <c r="U322">
        <v>0</v>
      </c>
      <c r="V322">
        <v>411</v>
      </c>
      <c r="W322">
        <v>8</v>
      </c>
      <c r="X322">
        <v>2</v>
      </c>
      <c r="Y322">
        <v>6</v>
      </c>
      <c r="Z322">
        <v>0</v>
      </c>
      <c r="AA322">
        <v>403</v>
      </c>
      <c r="AB322">
        <v>33</v>
      </c>
      <c r="AC322">
        <v>164</v>
      </c>
      <c r="AD322">
        <v>52</v>
      </c>
      <c r="AE322">
        <v>3</v>
      </c>
      <c r="AF322">
        <v>118</v>
      </c>
      <c r="AG322">
        <v>33</v>
      </c>
      <c r="AH322">
        <v>403</v>
      </c>
    </row>
    <row r="323" spans="1:34">
      <c r="A323" t="s">
        <v>126</v>
      </c>
      <c r="B323" t="s">
        <v>121</v>
      </c>
      <c r="C323" t="str">
        <f>"160709"</f>
        <v>160709</v>
      </c>
      <c r="D323" t="s">
        <v>125</v>
      </c>
      <c r="E323">
        <v>4</v>
      </c>
      <c r="F323">
        <v>472</v>
      </c>
      <c r="G323">
        <v>360</v>
      </c>
      <c r="H323">
        <v>218</v>
      </c>
      <c r="I323">
        <v>142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142</v>
      </c>
      <c r="T323">
        <v>0</v>
      </c>
      <c r="U323">
        <v>0</v>
      </c>
      <c r="V323">
        <v>142</v>
      </c>
      <c r="W323">
        <v>9</v>
      </c>
      <c r="X323">
        <v>2</v>
      </c>
      <c r="Y323">
        <v>7</v>
      </c>
      <c r="Z323">
        <v>0</v>
      </c>
      <c r="AA323">
        <v>133</v>
      </c>
      <c r="AB323">
        <v>15</v>
      </c>
      <c r="AC323">
        <v>28</v>
      </c>
      <c r="AD323">
        <v>29</v>
      </c>
      <c r="AE323">
        <v>3</v>
      </c>
      <c r="AF323">
        <v>51</v>
      </c>
      <c r="AG323">
        <v>7</v>
      </c>
      <c r="AH323">
        <v>133</v>
      </c>
    </row>
    <row r="324" spans="1:34">
      <c r="A324" t="s">
        <v>124</v>
      </c>
      <c r="B324" t="s">
        <v>121</v>
      </c>
      <c r="C324" t="str">
        <f>"160709"</f>
        <v>160709</v>
      </c>
      <c r="D324" t="s">
        <v>123</v>
      </c>
      <c r="E324">
        <v>5</v>
      </c>
      <c r="F324">
        <v>782</v>
      </c>
      <c r="G324">
        <v>610</v>
      </c>
      <c r="H324">
        <v>313</v>
      </c>
      <c r="I324">
        <v>297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297</v>
      </c>
      <c r="T324">
        <v>0</v>
      </c>
      <c r="U324">
        <v>0</v>
      </c>
      <c r="V324">
        <v>297</v>
      </c>
      <c r="W324">
        <v>4</v>
      </c>
      <c r="X324">
        <v>1</v>
      </c>
      <c r="Y324">
        <v>3</v>
      </c>
      <c r="Z324">
        <v>0</v>
      </c>
      <c r="AA324">
        <v>293</v>
      </c>
      <c r="AB324">
        <v>33</v>
      </c>
      <c r="AC324">
        <v>79</v>
      </c>
      <c r="AD324">
        <v>84</v>
      </c>
      <c r="AE324">
        <v>3</v>
      </c>
      <c r="AF324">
        <v>76</v>
      </c>
      <c r="AG324">
        <v>18</v>
      </c>
      <c r="AH324">
        <v>293</v>
      </c>
    </row>
    <row r="325" spans="1:34">
      <c r="A325" t="s">
        <v>122</v>
      </c>
      <c r="B325" t="s">
        <v>121</v>
      </c>
      <c r="C325" t="str">
        <f>"160709"</f>
        <v>160709</v>
      </c>
      <c r="D325" t="s">
        <v>120</v>
      </c>
      <c r="E325">
        <v>6</v>
      </c>
      <c r="F325">
        <v>1162</v>
      </c>
      <c r="G325">
        <v>880</v>
      </c>
      <c r="H325">
        <v>376</v>
      </c>
      <c r="I325">
        <v>504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503</v>
      </c>
      <c r="T325">
        <v>0</v>
      </c>
      <c r="U325">
        <v>0</v>
      </c>
      <c r="V325">
        <v>503</v>
      </c>
      <c r="W325">
        <v>18</v>
      </c>
      <c r="X325">
        <v>4</v>
      </c>
      <c r="Y325">
        <v>14</v>
      </c>
      <c r="Z325">
        <v>0</v>
      </c>
      <c r="AA325">
        <v>485</v>
      </c>
      <c r="AB325">
        <v>52</v>
      </c>
      <c r="AC325">
        <v>170</v>
      </c>
      <c r="AD325">
        <v>94</v>
      </c>
      <c r="AE325">
        <v>6</v>
      </c>
      <c r="AF325">
        <v>119</v>
      </c>
      <c r="AG325">
        <v>44</v>
      </c>
      <c r="AH325">
        <v>485</v>
      </c>
    </row>
    <row r="326" spans="1:34">
      <c r="A326" t="s">
        <v>119</v>
      </c>
      <c r="B326" t="s">
        <v>94</v>
      </c>
      <c r="C326" t="str">
        <f>"161001"</f>
        <v>161001</v>
      </c>
      <c r="D326" t="s">
        <v>111</v>
      </c>
      <c r="E326">
        <v>1</v>
      </c>
      <c r="F326">
        <v>754</v>
      </c>
      <c r="G326">
        <v>580</v>
      </c>
      <c r="H326">
        <v>267</v>
      </c>
      <c r="I326">
        <v>313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313</v>
      </c>
      <c r="T326">
        <v>0</v>
      </c>
      <c r="U326">
        <v>0</v>
      </c>
      <c r="V326">
        <v>313</v>
      </c>
      <c r="W326">
        <v>4</v>
      </c>
      <c r="X326">
        <v>2</v>
      </c>
      <c r="Y326">
        <v>1</v>
      </c>
      <c r="Z326">
        <v>0</v>
      </c>
      <c r="AA326">
        <v>309</v>
      </c>
      <c r="AB326">
        <v>9</v>
      </c>
      <c r="AC326">
        <v>62</v>
      </c>
      <c r="AD326">
        <v>61</v>
      </c>
      <c r="AE326">
        <v>120</v>
      </c>
      <c r="AF326">
        <v>39</v>
      </c>
      <c r="AG326">
        <v>18</v>
      </c>
      <c r="AH326">
        <v>309</v>
      </c>
    </row>
    <row r="327" spans="1:34">
      <c r="A327" t="s">
        <v>118</v>
      </c>
      <c r="B327" t="s">
        <v>94</v>
      </c>
      <c r="C327" t="str">
        <f>"161001"</f>
        <v>161001</v>
      </c>
      <c r="D327" t="s">
        <v>117</v>
      </c>
      <c r="E327">
        <v>2</v>
      </c>
      <c r="F327">
        <v>625</v>
      </c>
      <c r="G327">
        <v>490</v>
      </c>
      <c r="H327">
        <v>248</v>
      </c>
      <c r="I327">
        <v>242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242</v>
      </c>
      <c r="T327">
        <v>0</v>
      </c>
      <c r="U327">
        <v>0</v>
      </c>
      <c r="V327">
        <v>242</v>
      </c>
      <c r="W327">
        <v>8</v>
      </c>
      <c r="X327">
        <v>2</v>
      </c>
      <c r="Y327">
        <v>6</v>
      </c>
      <c r="Z327">
        <v>0</v>
      </c>
      <c r="AA327">
        <v>234</v>
      </c>
      <c r="AB327">
        <v>13</v>
      </c>
      <c r="AC327">
        <v>66</v>
      </c>
      <c r="AD327">
        <v>84</v>
      </c>
      <c r="AE327">
        <v>15</v>
      </c>
      <c r="AF327">
        <v>30</v>
      </c>
      <c r="AG327">
        <v>26</v>
      </c>
      <c r="AH327">
        <v>234</v>
      </c>
    </row>
    <row r="328" spans="1:34">
      <c r="A328" t="s">
        <v>116</v>
      </c>
      <c r="B328" t="s">
        <v>94</v>
      </c>
      <c r="C328" t="str">
        <f>"161001"</f>
        <v>161001</v>
      </c>
      <c r="D328" t="s">
        <v>115</v>
      </c>
      <c r="E328">
        <v>3</v>
      </c>
      <c r="F328">
        <v>658</v>
      </c>
      <c r="G328">
        <v>510</v>
      </c>
      <c r="H328">
        <v>225</v>
      </c>
      <c r="I328">
        <v>285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285</v>
      </c>
      <c r="T328">
        <v>0</v>
      </c>
      <c r="U328">
        <v>0</v>
      </c>
      <c r="V328">
        <v>285</v>
      </c>
      <c r="W328">
        <v>11</v>
      </c>
      <c r="X328">
        <v>3</v>
      </c>
      <c r="Y328">
        <v>7</v>
      </c>
      <c r="Z328">
        <v>0</v>
      </c>
      <c r="AA328">
        <v>274</v>
      </c>
      <c r="AB328">
        <v>5</v>
      </c>
      <c r="AC328">
        <v>59</v>
      </c>
      <c r="AD328">
        <v>86</v>
      </c>
      <c r="AE328">
        <v>43</v>
      </c>
      <c r="AF328">
        <v>40</v>
      </c>
      <c r="AG328">
        <v>41</v>
      </c>
      <c r="AH328">
        <v>274</v>
      </c>
    </row>
    <row r="329" spans="1:34">
      <c r="A329" t="s">
        <v>114</v>
      </c>
      <c r="B329" t="s">
        <v>94</v>
      </c>
      <c r="C329" t="str">
        <f>"161001"</f>
        <v>161001</v>
      </c>
      <c r="D329" t="s">
        <v>113</v>
      </c>
      <c r="E329">
        <v>4</v>
      </c>
      <c r="F329">
        <v>516</v>
      </c>
      <c r="G329">
        <v>390</v>
      </c>
      <c r="H329">
        <v>226</v>
      </c>
      <c r="I329">
        <v>164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164</v>
      </c>
      <c r="T329">
        <v>0</v>
      </c>
      <c r="U329">
        <v>0</v>
      </c>
      <c r="V329">
        <v>164</v>
      </c>
      <c r="W329">
        <v>6</v>
      </c>
      <c r="X329">
        <v>0</v>
      </c>
      <c r="Y329">
        <v>6</v>
      </c>
      <c r="Z329">
        <v>0</v>
      </c>
      <c r="AA329">
        <v>158</v>
      </c>
      <c r="AB329">
        <v>10</v>
      </c>
      <c r="AC329">
        <v>25</v>
      </c>
      <c r="AD329">
        <v>22</v>
      </c>
      <c r="AE329">
        <v>70</v>
      </c>
      <c r="AF329">
        <v>19</v>
      </c>
      <c r="AG329">
        <v>12</v>
      </c>
      <c r="AH329">
        <v>158</v>
      </c>
    </row>
    <row r="330" spans="1:34">
      <c r="A330" t="s">
        <v>112</v>
      </c>
      <c r="B330" t="s">
        <v>94</v>
      </c>
      <c r="C330" t="str">
        <f>"161001"</f>
        <v>161001</v>
      </c>
      <c r="D330" t="s">
        <v>111</v>
      </c>
      <c r="E330">
        <v>5</v>
      </c>
      <c r="F330">
        <v>1179</v>
      </c>
      <c r="G330">
        <v>900</v>
      </c>
      <c r="H330">
        <v>440</v>
      </c>
      <c r="I330">
        <v>460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460</v>
      </c>
      <c r="T330">
        <v>0</v>
      </c>
      <c r="U330">
        <v>0</v>
      </c>
      <c r="V330">
        <v>460</v>
      </c>
      <c r="W330">
        <v>7</v>
      </c>
      <c r="X330">
        <v>0</v>
      </c>
      <c r="Y330">
        <v>6</v>
      </c>
      <c r="Z330">
        <v>0</v>
      </c>
      <c r="AA330">
        <v>453</v>
      </c>
      <c r="AB330">
        <v>15</v>
      </c>
      <c r="AC330">
        <v>71</v>
      </c>
      <c r="AD330">
        <v>82</v>
      </c>
      <c r="AE330">
        <v>194</v>
      </c>
      <c r="AF330">
        <v>66</v>
      </c>
      <c r="AG330">
        <v>25</v>
      </c>
      <c r="AH330">
        <v>453</v>
      </c>
    </row>
    <row r="331" spans="1:34">
      <c r="A331" t="s">
        <v>110</v>
      </c>
      <c r="B331" t="s">
        <v>94</v>
      </c>
      <c r="C331" t="str">
        <f>"161001"</f>
        <v>161001</v>
      </c>
      <c r="D331" t="s">
        <v>101</v>
      </c>
      <c r="E331">
        <v>6</v>
      </c>
      <c r="F331">
        <v>957</v>
      </c>
      <c r="G331">
        <v>730</v>
      </c>
      <c r="H331">
        <v>500</v>
      </c>
      <c r="I331">
        <v>230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230</v>
      </c>
      <c r="T331">
        <v>0</v>
      </c>
      <c r="U331">
        <v>0</v>
      </c>
      <c r="V331">
        <v>230</v>
      </c>
      <c r="W331">
        <v>3</v>
      </c>
      <c r="X331">
        <v>0</v>
      </c>
      <c r="Y331">
        <v>3</v>
      </c>
      <c r="Z331">
        <v>0</v>
      </c>
      <c r="AA331">
        <v>227</v>
      </c>
      <c r="AB331">
        <v>6</v>
      </c>
      <c r="AC331">
        <v>29</v>
      </c>
      <c r="AD331">
        <v>38</v>
      </c>
      <c r="AE331">
        <v>128</v>
      </c>
      <c r="AF331">
        <v>17</v>
      </c>
      <c r="AG331">
        <v>9</v>
      </c>
      <c r="AH331">
        <v>227</v>
      </c>
    </row>
    <row r="332" spans="1:34">
      <c r="A332" t="s">
        <v>109</v>
      </c>
      <c r="B332" t="s">
        <v>94</v>
      </c>
      <c r="C332" t="str">
        <f>"161001"</f>
        <v>161001</v>
      </c>
      <c r="D332" t="s">
        <v>101</v>
      </c>
      <c r="E332">
        <v>7</v>
      </c>
      <c r="F332">
        <v>477</v>
      </c>
      <c r="G332">
        <v>370</v>
      </c>
      <c r="H332">
        <v>222</v>
      </c>
      <c r="I332">
        <v>148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148</v>
      </c>
      <c r="T332">
        <v>0</v>
      </c>
      <c r="U332">
        <v>0</v>
      </c>
      <c r="V332">
        <v>148</v>
      </c>
      <c r="W332">
        <v>6</v>
      </c>
      <c r="X332">
        <v>2</v>
      </c>
      <c r="Y332">
        <v>4</v>
      </c>
      <c r="Z332">
        <v>0</v>
      </c>
      <c r="AA332">
        <v>142</v>
      </c>
      <c r="AB332">
        <v>3</v>
      </c>
      <c r="AC332">
        <v>32</v>
      </c>
      <c r="AD332">
        <v>24</v>
      </c>
      <c r="AE332">
        <v>55</v>
      </c>
      <c r="AF332">
        <v>17</v>
      </c>
      <c r="AG332">
        <v>11</v>
      </c>
      <c r="AH332">
        <v>142</v>
      </c>
    </row>
    <row r="333" spans="1:34">
      <c r="A333" t="s">
        <v>108</v>
      </c>
      <c r="B333" t="s">
        <v>94</v>
      </c>
      <c r="C333" t="str">
        <f>"161001"</f>
        <v>161001</v>
      </c>
      <c r="D333" t="s">
        <v>97</v>
      </c>
      <c r="E333">
        <v>8</v>
      </c>
      <c r="F333">
        <v>754</v>
      </c>
      <c r="G333">
        <v>580</v>
      </c>
      <c r="H333">
        <v>406</v>
      </c>
      <c r="I333">
        <v>174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174</v>
      </c>
      <c r="T333">
        <v>0</v>
      </c>
      <c r="U333">
        <v>0</v>
      </c>
      <c r="V333">
        <v>174</v>
      </c>
      <c r="W333">
        <v>5</v>
      </c>
      <c r="X333">
        <v>0</v>
      </c>
      <c r="Y333">
        <v>5</v>
      </c>
      <c r="Z333">
        <v>0</v>
      </c>
      <c r="AA333">
        <v>169</v>
      </c>
      <c r="AB333">
        <v>16</v>
      </c>
      <c r="AC333">
        <v>31</v>
      </c>
      <c r="AD333">
        <v>30</v>
      </c>
      <c r="AE333">
        <v>65</v>
      </c>
      <c r="AF333">
        <v>18</v>
      </c>
      <c r="AG333">
        <v>9</v>
      </c>
      <c r="AH333">
        <v>169</v>
      </c>
    </row>
    <row r="334" spans="1:34">
      <c r="A334" t="s">
        <v>107</v>
      </c>
      <c r="B334" t="s">
        <v>94</v>
      </c>
      <c r="C334" t="str">
        <f>"161001"</f>
        <v>161001</v>
      </c>
      <c r="D334" t="s">
        <v>9</v>
      </c>
      <c r="E334">
        <v>9</v>
      </c>
      <c r="F334">
        <v>492</v>
      </c>
      <c r="G334">
        <v>380</v>
      </c>
      <c r="H334">
        <v>189</v>
      </c>
      <c r="I334">
        <v>191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191</v>
      </c>
      <c r="T334">
        <v>0</v>
      </c>
      <c r="U334">
        <v>0</v>
      </c>
      <c r="V334">
        <v>191</v>
      </c>
      <c r="W334">
        <v>1</v>
      </c>
      <c r="X334">
        <v>0</v>
      </c>
      <c r="Y334">
        <v>1</v>
      </c>
      <c r="Z334">
        <v>0</v>
      </c>
      <c r="AA334">
        <v>190</v>
      </c>
      <c r="AB334">
        <v>11</v>
      </c>
      <c r="AC334">
        <v>44</v>
      </c>
      <c r="AD334">
        <v>23</v>
      </c>
      <c r="AE334">
        <v>91</v>
      </c>
      <c r="AF334">
        <v>16</v>
      </c>
      <c r="AG334">
        <v>5</v>
      </c>
      <c r="AH334">
        <v>190</v>
      </c>
    </row>
    <row r="335" spans="1:34">
      <c r="A335" t="s">
        <v>106</v>
      </c>
      <c r="B335" t="s">
        <v>94</v>
      </c>
      <c r="C335" t="str">
        <f>"161001"</f>
        <v>161001</v>
      </c>
      <c r="D335" t="s">
        <v>97</v>
      </c>
      <c r="E335">
        <v>10</v>
      </c>
      <c r="F335">
        <v>373</v>
      </c>
      <c r="G335">
        <v>290</v>
      </c>
      <c r="H335">
        <v>162</v>
      </c>
      <c r="I335">
        <v>128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128</v>
      </c>
      <c r="T335">
        <v>0</v>
      </c>
      <c r="U335">
        <v>0</v>
      </c>
      <c r="V335">
        <v>128</v>
      </c>
      <c r="W335">
        <v>3</v>
      </c>
      <c r="X335">
        <v>1</v>
      </c>
      <c r="Y335">
        <v>2</v>
      </c>
      <c r="Z335">
        <v>0</v>
      </c>
      <c r="AA335">
        <v>125</v>
      </c>
      <c r="AB335">
        <v>4</v>
      </c>
      <c r="AC335">
        <v>22</v>
      </c>
      <c r="AD335">
        <v>22</v>
      </c>
      <c r="AE335">
        <v>57</v>
      </c>
      <c r="AF335">
        <v>16</v>
      </c>
      <c r="AG335">
        <v>4</v>
      </c>
      <c r="AH335">
        <v>125</v>
      </c>
    </row>
    <row r="336" spans="1:34">
      <c r="A336" t="s">
        <v>105</v>
      </c>
      <c r="B336" t="s">
        <v>94</v>
      </c>
      <c r="C336" t="str">
        <f>"161001"</f>
        <v>161001</v>
      </c>
      <c r="D336" t="s">
        <v>9</v>
      </c>
      <c r="E336">
        <v>11</v>
      </c>
      <c r="F336">
        <v>349</v>
      </c>
      <c r="G336">
        <v>270</v>
      </c>
      <c r="H336">
        <v>154</v>
      </c>
      <c r="I336">
        <v>116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116</v>
      </c>
      <c r="T336">
        <v>0</v>
      </c>
      <c r="U336">
        <v>0</v>
      </c>
      <c r="V336">
        <v>116</v>
      </c>
      <c r="W336">
        <v>2</v>
      </c>
      <c r="X336">
        <v>0</v>
      </c>
      <c r="Y336">
        <v>2</v>
      </c>
      <c r="Z336">
        <v>0</v>
      </c>
      <c r="AA336">
        <v>114</v>
      </c>
      <c r="AB336">
        <v>3</v>
      </c>
      <c r="AC336">
        <v>7</v>
      </c>
      <c r="AD336">
        <v>37</v>
      </c>
      <c r="AE336">
        <v>33</v>
      </c>
      <c r="AF336">
        <v>22</v>
      </c>
      <c r="AG336">
        <v>12</v>
      </c>
      <c r="AH336">
        <v>114</v>
      </c>
    </row>
    <row r="337" spans="1:34">
      <c r="A337" t="s">
        <v>104</v>
      </c>
      <c r="B337" t="s">
        <v>94</v>
      </c>
      <c r="C337" t="str">
        <f>"161001"</f>
        <v>161001</v>
      </c>
      <c r="D337" t="s">
        <v>103</v>
      </c>
      <c r="E337">
        <v>12</v>
      </c>
      <c r="F337">
        <v>330</v>
      </c>
      <c r="G337">
        <v>250</v>
      </c>
      <c r="H337">
        <v>139</v>
      </c>
      <c r="I337">
        <v>111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111</v>
      </c>
      <c r="T337">
        <v>0</v>
      </c>
      <c r="U337">
        <v>0</v>
      </c>
      <c r="V337">
        <v>111</v>
      </c>
      <c r="W337">
        <v>5</v>
      </c>
      <c r="X337">
        <v>0</v>
      </c>
      <c r="Y337">
        <v>5</v>
      </c>
      <c r="Z337">
        <v>0</v>
      </c>
      <c r="AA337">
        <v>106</v>
      </c>
      <c r="AB337">
        <v>8</v>
      </c>
      <c r="AC337">
        <v>14</v>
      </c>
      <c r="AD337">
        <v>17</v>
      </c>
      <c r="AE337">
        <v>60</v>
      </c>
      <c r="AF337">
        <v>4</v>
      </c>
      <c r="AG337">
        <v>3</v>
      </c>
      <c r="AH337">
        <v>106</v>
      </c>
    </row>
    <row r="338" spans="1:34">
      <c r="A338" t="s">
        <v>102</v>
      </c>
      <c r="B338" t="s">
        <v>94</v>
      </c>
      <c r="C338" t="str">
        <f>"161001"</f>
        <v>161001</v>
      </c>
      <c r="D338" t="s">
        <v>101</v>
      </c>
      <c r="E338">
        <v>13</v>
      </c>
      <c r="F338">
        <v>535</v>
      </c>
      <c r="G338">
        <v>410</v>
      </c>
      <c r="H338">
        <v>277</v>
      </c>
      <c r="I338">
        <v>133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133</v>
      </c>
      <c r="T338">
        <v>0</v>
      </c>
      <c r="U338">
        <v>0</v>
      </c>
      <c r="V338">
        <v>133</v>
      </c>
      <c r="W338">
        <v>7</v>
      </c>
      <c r="X338">
        <v>1</v>
      </c>
      <c r="Y338">
        <v>6</v>
      </c>
      <c r="Z338">
        <v>0</v>
      </c>
      <c r="AA338">
        <v>126</v>
      </c>
      <c r="AB338">
        <v>6</v>
      </c>
      <c r="AC338">
        <v>15</v>
      </c>
      <c r="AD338">
        <v>33</v>
      </c>
      <c r="AE338">
        <v>56</v>
      </c>
      <c r="AF338">
        <v>10</v>
      </c>
      <c r="AG338">
        <v>6</v>
      </c>
      <c r="AH338">
        <v>126</v>
      </c>
    </row>
    <row r="339" spans="1:34">
      <c r="A339" t="s">
        <v>100</v>
      </c>
      <c r="B339" t="s">
        <v>94</v>
      </c>
      <c r="C339" t="str">
        <f>"161001"</f>
        <v>161001</v>
      </c>
      <c r="D339" t="s">
        <v>97</v>
      </c>
      <c r="E339">
        <v>14</v>
      </c>
      <c r="F339">
        <v>269</v>
      </c>
      <c r="G339">
        <v>210</v>
      </c>
      <c r="H339">
        <v>100</v>
      </c>
      <c r="I339">
        <v>110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110</v>
      </c>
      <c r="T339">
        <v>0</v>
      </c>
      <c r="U339">
        <v>0</v>
      </c>
      <c r="V339">
        <v>110</v>
      </c>
      <c r="W339">
        <v>2</v>
      </c>
      <c r="X339">
        <v>0</v>
      </c>
      <c r="Y339">
        <v>1</v>
      </c>
      <c r="Z339">
        <v>0</v>
      </c>
      <c r="AA339">
        <v>108</v>
      </c>
      <c r="AB339">
        <v>3</v>
      </c>
      <c r="AC339">
        <v>6</v>
      </c>
      <c r="AD339">
        <v>23</v>
      </c>
      <c r="AE339">
        <v>56</v>
      </c>
      <c r="AF339">
        <v>15</v>
      </c>
      <c r="AG339">
        <v>5</v>
      </c>
      <c r="AH339">
        <v>108</v>
      </c>
    </row>
    <row r="340" spans="1:34">
      <c r="A340" t="s">
        <v>99</v>
      </c>
      <c r="B340" t="s">
        <v>94</v>
      </c>
      <c r="C340" t="str">
        <f>"161001"</f>
        <v>161001</v>
      </c>
      <c r="D340" t="s">
        <v>97</v>
      </c>
      <c r="E340">
        <v>15</v>
      </c>
      <c r="F340">
        <v>238</v>
      </c>
      <c r="G340">
        <v>191</v>
      </c>
      <c r="H340">
        <v>128</v>
      </c>
      <c r="I340">
        <v>63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63</v>
      </c>
      <c r="T340">
        <v>0</v>
      </c>
      <c r="U340">
        <v>0</v>
      </c>
      <c r="V340">
        <v>63</v>
      </c>
      <c r="W340">
        <v>1</v>
      </c>
      <c r="X340">
        <v>0</v>
      </c>
      <c r="Y340">
        <v>1</v>
      </c>
      <c r="Z340">
        <v>0</v>
      </c>
      <c r="AA340">
        <v>62</v>
      </c>
      <c r="AB340">
        <v>5</v>
      </c>
      <c r="AC340">
        <v>11</v>
      </c>
      <c r="AD340">
        <v>11</v>
      </c>
      <c r="AE340">
        <v>22</v>
      </c>
      <c r="AF340">
        <v>8</v>
      </c>
      <c r="AG340">
        <v>5</v>
      </c>
      <c r="AH340">
        <v>62</v>
      </c>
    </row>
    <row r="341" spans="1:34">
      <c r="A341" t="s">
        <v>98</v>
      </c>
      <c r="B341" t="s">
        <v>94</v>
      </c>
      <c r="C341" t="str">
        <f>"161001"</f>
        <v>161001</v>
      </c>
      <c r="D341" t="s">
        <v>97</v>
      </c>
      <c r="E341">
        <v>16</v>
      </c>
      <c r="F341">
        <v>276</v>
      </c>
      <c r="G341">
        <v>220</v>
      </c>
      <c r="H341">
        <v>113</v>
      </c>
      <c r="I341">
        <v>107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107</v>
      </c>
      <c r="T341">
        <v>0</v>
      </c>
      <c r="U341">
        <v>0</v>
      </c>
      <c r="V341">
        <v>107</v>
      </c>
      <c r="W341">
        <v>1</v>
      </c>
      <c r="X341">
        <v>0</v>
      </c>
      <c r="Y341">
        <v>1</v>
      </c>
      <c r="Z341">
        <v>0</v>
      </c>
      <c r="AA341">
        <v>106</v>
      </c>
      <c r="AB341">
        <v>12</v>
      </c>
      <c r="AC341">
        <v>41</v>
      </c>
      <c r="AD341">
        <v>30</v>
      </c>
      <c r="AE341">
        <v>3</v>
      </c>
      <c r="AF341">
        <v>17</v>
      </c>
      <c r="AG341">
        <v>3</v>
      </c>
      <c r="AH341">
        <v>106</v>
      </c>
    </row>
    <row r="342" spans="1:34">
      <c r="A342" t="s">
        <v>96</v>
      </c>
      <c r="B342" t="s">
        <v>94</v>
      </c>
      <c r="C342" t="str">
        <f>"161001"</f>
        <v>161001</v>
      </c>
      <c r="D342" t="s">
        <v>3</v>
      </c>
      <c r="E342">
        <v>17</v>
      </c>
      <c r="F342">
        <v>48</v>
      </c>
      <c r="G342">
        <v>48</v>
      </c>
      <c r="H342">
        <v>36</v>
      </c>
      <c r="I342">
        <v>12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12</v>
      </c>
      <c r="T342">
        <v>0</v>
      </c>
      <c r="U342">
        <v>0</v>
      </c>
      <c r="V342">
        <v>12</v>
      </c>
      <c r="W342">
        <v>1</v>
      </c>
      <c r="X342">
        <v>0</v>
      </c>
      <c r="Y342">
        <v>1</v>
      </c>
      <c r="Z342">
        <v>0</v>
      </c>
      <c r="AA342">
        <v>11</v>
      </c>
      <c r="AB342">
        <v>2</v>
      </c>
      <c r="AC342">
        <v>6</v>
      </c>
      <c r="AD342">
        <v>1</v>
      </c>
      <c r="AE342">
        <v>1</v>
      </c>
      <c r="AF342">
        <v>1</v>
      </c>
      <c r="AG342">
        <v>0</v>
      </c>
      <c r="AH342">
        <v>11</v>
      </c>
    </row>
    <row r="343" spans="1:34">
      <c r="A343" t="s">
        <v>95</v>
      </c>
      <c r="B343" t="s">
        <v>94</v>
      </c>
      <c r="C343" t="str">
        <f>"161001"</f>
        <v>161001</v>
      </c>
      <c r="D343" t="s">
        <v>93</v>
      </c>
      <c r="E343">
        <v>18</v>
      </c>
      <c r="F343">
        <v>51</v>
      </c>
      <c r="G343">
        <v>59</v>
      </c>
      <c r="H343">
        <v>24</v>
      </c>
      <c r="I343">
        <v>35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35</v>
      </c>
      <c r="T343">
        <v>0</v>
      </c>
      <c r="U343">
        <v>0</v>
      </c>
      <c r="V343">
        <v>35</v>
      </c>
      <c r="W343">
        <v>2</v>
      </c>
      <c r="X343">
        <v>0</v>
      </c>
      <c r="Y343">
        <v>2</v>
      </c>
      <c r="Z343">
        <v>0</v>
      </c>
      <c r="AA343">
        <v>33</v>
      </c>
      <c r="AB343">
        <v>2</v>
      </c>
      <c r="AC343">
        <v>7</v>
      </c>
      <c r="AD343">
        <v>12</v>
      </c>
      <c r="AE343">
        <v>4</v>
      </c>
      <c r="AF343">
        <v>6</v>
      </c>
      <c r="AG343">
        <v>2</v>
      </c>
      <c r="AH343">
        <v>33</v>
      </c>
    </row>
    <row r="344" spans="1:34">
      <c r="A344" t="s">
        <v>92</v>
      </c>
      <c r="B344" t="s">
        <v>70</v>
      </c>
      <c r="C344" t="str">
        <f>"161002"</f>
        <v>161002</v>
      </c>
      <c r="D344" t="s">
        <v>91</v>
      </c>
      <c r="E344">
        <v>1</v>
      </c>
      <c r="F344">
        <v>941</v>
      </c>
      <c r="G344">
        <v>720</v>
      </c>
      <c r="H344">
        <v>410</v>
      </c>
      <c r="I344">
        <v>310</v>
      </c>
      <c r="J344">
        <v>0</v>
      </c>
      <c r="K344">
        <v>5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310</v>
      </c>
      <c r="T344">
        <v>0</v>
      </c>
      <c r="U344">
        <v>0</v>
      </c>
      <c r="V344">
        <v>310</v>
      </c>
      <c r="W344">
        <v>8</v>
      </c>
      <c r="X344">
        <v>3</v>
      </c>
      <c r="Y344">
        <v>5</v>
      </c>
      <c r="Z344">
        <v>0</v>
      </c>
      <c r="AA344">
        <v>302</v>
      </c>
      <c r="AB344">
        <v>7</v>
      </c>
      <c r="AC344">
        <v>59</v>
      </c>
      <c r="AD344">
        <v>69</v>
      </c>
      <c r="AE344">
        <v>105</v>
      </c>
      <c r="AF344">
        <v>37</v>
      </c>
      <c r="AG344">
        <v>25</v>
      </c>
      <c r="AH344">
        <v>302</v>
      </c>
    </row>
    <row r="345" spans="1:34">
      <c r="A345" t="s">
        <v>90</v>
      </c>
      <c r="B345" t="s">
        <v>70</v>
      </c>
      <c r="C345" t="str">
        <f>"161002"</f>
        <v>161002</v>
      </c>
      <c r="D345" t="s">
        <v>89</v>
      </c>
      <c r="E345">
        <v>2</v>
      </c>
      <c r="F345">
        <v>1470</v>
      </c>
      <c r="G345">
        <v>1100</v>
      </c>
      <c r="H345">
        <v>493</v>
      </c>
      <c r="I345">
        <v>607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607</v>
      </c>
      <c r="T345">
        <v>0</v>
      </c>
      <c r="U345">
        <v>0</v>
      </c>
      <c r="V345">
        <v>607</v>
      </c>
      <c r="W345">
        <v>15</v>
      </c>
      <c r="X345">
        <v>3</v>
      </c>
      <c r="Y345">
        <v>12</v>
      </c>
      <c r="Z345">
        <v>0</v>
      </c>
      <c r="AA345">
        <v>592</v>
      </c>
      <c r="AB345">
        <v>16</v>
      </c>
      <c r="AC345">
        <v>180</v>
      </c>
      <c r="AD345">
        <v>183</v>
      </c>
      <c r="AE345">
        <v>69</v>
      </c>
      <c r="AF345">
        <v>88</v>
      </c>
      <c r="AG345">
        <v>56</v>
      </c>
      <c r="AH345">
        <v>592</v>
      </c>
    </row>
    <row r="346" spans="1:34">
      <c r="A346" t="s">
        <v>88</v>
      </c>
      <c r="B346" t="s">
        <v>70</v>
      </c>
      <c r="C346" t="str">
        <f>"161002"</f>
        <v>161002</v>
      </c>
      <c r="D346" t="s">
        <v>85</v>
      </c>
      <c r="E346">
        <v>3</v>
      </c>
      <c r="F346">
        <v>783</v>
      </c>
      <c r="G346">
        <v>600</v>
      </c>
      <c r="H346">
        <v>272</v>
      </c>
      <c r="I346">
        <v>328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328</v>
      </c>
      <c r="T346">
        <v>0</v>
      </c>
      <c r="U346">
        <v>0</v>
      </c>
      <c r="V346">
        <v>328</v>
      </c>
      <c r="W346">
        <v>7</v>
      </c>
      <c r="X346">
        <v>1</v>
      </c>
      <c r="Y346">
        <v>6</v>
      </c>
      <c r="Z346">
        <v>0</v>
      </c>
      <c r="AA346">
        <v>321</v>
      </c>
      <c r="AB346">
        <v>11</v>
      </c>
      <c r="AC346">
        <v>67</v>
      </c>
      <c r="AD346">
        <v>103</v>
      </c>
      <c r="AE346">
        <v>68</v>
      </c>
      <c r="AF346">
        <v>46</v>
      </c>
      <c r="AG346">
        <v>26</v>
      </c>
      <c r="AH346">
        <v>321</v>
      </c>
    </row>
    <row r="347" spans="1:34">
      <c r="A347" t="s">
        <v>87</v>
      </c>
      <c r="B347" t="s">
        <v>70</v>
      </c>
      <c r="C347" t="str">
        <f>"161002"</f>
        <v>161002</v>
      </c>
      <c r="D347" t="s">
        <v>81</v>
      </c>
      <c r="E347">
        <v>4</v>
      </c>
      <c r="F347">
        <v>1403</v>
      </c>
      <c r="G347">
        <v>1070</v>
      </c>
      <c r="H347">
        <v>590</v>
      </c>
      <c r="I347">
        <v>480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480</v>
      </c>
      <c r="T347">
        <v>0</v>
      </c>
      <c r="U347">
        <v>0</v>
      </c>
      <c r="V347">
        <v>480</v>
      </c>
      <c r="W347">
        <v>19</v>
      </c>
      <c r="X347">
        <v>5</v>
      </c>
      <c r="Y347">
        <v>14</v>
      </c>
      <c r="Z347">
        <v>0</v>
      </c>
      <c r="AA347">
        <v>461</v>
      </c>
      <c r="AB347">
        <v>19</v>
      </c>
      <c r="AC347">
        <v>97</v>
      </c>
      <c r="AD347">
        <v>139</v>
      </c>
      <c r="AE347">
        <v>68</v>
      </c>
      <c r="AF347">
        <v>98</v>
      </c>
      <c r="AG347">
        <v>40</v>
      </c>
      <c r="AH347">
        <v>461</v>
      </c>
    </row>
    <row r="348" spans="1:34">
      <c r="A348" t="s">
        <v>86</v>
      </c>
      <c r="B348" t="s">
        <v>70</v>
      </c>
      <c r="C348" t="str">
        <f>"161002"</f>
        <v>161002</v>
      </c>
      <c r="D348" t="s">
        <v>85</v>
      </c>
      <c r="E348">
        <v>5</v>
      </c>
      <c r="F348">
        <v>1143</v>
      </c>
      <c r="G348">
        <v>870</v>
      </c>
      <c r="H348">
        <v>363</v>
      </c>
      <c r="I348">
        <v>507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507</v>
      </c>
      <c r="T348">
        <v>0</v>
      </c>
      <c r="U348">
        <v>0</v>
      </c>
      <c r="V348">
        <v>507</v>
      </c>
      <c r="W348">
        <v>15</v>
      </c>
      <c r="X348">
        <v>0</v>
      </c>
      <c r="Y348">
        <v>15</v>
      </c>
      <c r="Z348">
        <v>0</v>
      </c>
      <c r="AA348">
        <v>492</v>
      </c>
      <c r="AB348">
        <v>37</v>
      </c>
      <c r="AC348">
        <v>181</v>
      </c>
      <c r="AD348">
        <v>123</v>
      </c>
      <c r="AE348">
        <v>10</v>
      </c>
      <c r="AF348">
        <v>88</v>
      </c>
      <c r="AG348">
        <v>53</v>
      </c>
      <c r="AH348">
        <v>492</v>
      </c>
    </row>
    <row r="349" spans="1:34">
      <c r="A349" t="s">
        <v>84</v>
      </c>
      <c r="B349" t="s">
        <v>70</v>
      </c>
      <c r="C349" t="str">
        <f>"161002"</f>
        <v>161002</v>
      </c>
      <c r="D349" t="s">
        <v>81</v>
      </c>
      <c r="E349">
        <v>6</v>
      </c>
      <c r="F349">
        <v>295</v>
      </c>
      <c r="G349">
        <v>230</v>
      </c>
      <c r="H349">
        <v>146</v>
      </c>
      <c r="I349">
        <v>84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84</v>
      </c>
      <c r="T349">
        <v>0</v>
      </c>
      <c r="U349">
        <v>0</v>
      </c>
      <c r="V349">
        <v>84</v>
      </c>
      <c r="W349">
        <v>5</v>
      </c>
      <c r="X349">
        <v>1</v>
      </c>
      <c r="Y349">
        <v>4</v>
      </c>
      <c r="Z349">
        <v>0</v>
      </c>
      <c r="AA349">
        <v>79</v>
      </c>
      <c r="AB349">
        <v>3</v>
      </c>
      <c r="AC349">
        <v>12</v>
      </c>
      <c r="AD349">
        <v>13</v>
      </c>
      <c r="AE349">
        <v>43</v>
      </c>
      <c r="AF349">
        <v>7</v>
      </c>
      <c r="AG349">
        <v>1</v>
      </c>
      <c r="AH349">
        <v>79</v>
      </c>
    </row>
    <row r="350" spans="1:34">
      <c r="A350" t="s">
        <v>83</v>
      </c>
      <c r="B350" t="s">
        <v>70</v>
      </c>
      <c r="C350" t="str">
        <f>"161002"</f>
        <v>161002</v>
      </c>
      <c r="D350" t="s">
        <v>65</v>
      </c>
      <c r="E350">
        <v>7</v>
      </c>
      <c r="F350">
        <v>526</v>
      </c>
      <c r="G350">
        <v>400</v>
      </c>
      <c r="H350">
        <v>211</v>
      </c>
      <c r="I350">
        <v>189</v>
      </c>
      <c r="J350">
        <v>0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189</v>
      </c>
      <c r="T350">
        <v>0</v>
      </c>
      <c r="U350">
        <v>0</v>
      </c>
      <c r="V350">
        <v>189</v>
      </c>
      <c r="W350">
        <v>7</v>
      </c>
      <c r="X350">
        <v>2</v>
      </c>
      <c r="Y350">
        <v>5</v>
      </c>
      <c r="Z350">
        <v>0</v>
      </c>
      <c r="AA350">
        <v>182</v>
      </c>
      <c r="AB350">
        <v>2</v>
      </c>
      <c r="AC350">
        <v>31</v>
      </c>
      <c r="AD350">
        <v>50</v>
      </c>
      <c r="AE350">
        <v>81</v>
      </c>
      <c r="AF350">
        <v>13</v>
      </c>
      <c r="AG350">
        <v>5</v>
      </c>
      <c r="AH350">
        <v>182</v>
      </c>
    </row>
    <row r="351" spans="1:34">
      <c r="A351" t="s">
        <v>82</v>
      </c>
      <c r="B351" t="s">
        <v>70</v>
      </c>
      <c r="C351" t="str">
        <f>"161002"</f>
        <v>161002</v>
      </c>
      <c r="D351" t="s">
        <v>81</v>
      </c>
      <c r="E351">
        <v>8</v>
      </c>
      <c r="F351">
        <v>500</v>
      </c>
      <c r="G351">
        <v>380</v>
      </c>
      <c r="H351">
        <v>197</v>
      </c>
      <c r="I351">
        <v>183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183</v>
      </c>
      <c r="T351">
        <v>0</v>
      </c>
      <c r="U351">
        <v>0</v>
      </c>
      <c r="V351">
        <v>183</v>
      </c>
      <c r="W351">
        <v>2</v>
      </c>
      <c r="X351">
        <v>0</v>
      </c>
      <c r="Y351">
        <v>2</v>
      </c>
      <c r="Z351">
        <v>0</v>
      </c>
      <c r="AA351">
        <v>181</v>
      </c>
      <c r="AB351">
        <v>9</v>
      </c>
      <c r="AC351">
        <v>19</v>
      </c>
      <c r="AD351">
        <v>29</v>
      </c>
      <c r="AE351">
        <v>103</v>
      </c>
      <c r="AF351">
        <v>16</v>
      </c>
      <c r="AG351">
        <v>5</v>
      </c>
      <c r="AH351">
        <v>181</v>
      </c>
    </row>
    <row r="352" spans="1:34">
      <c r="A352" t="s">
        <v>80</v>
      </c>
      <c r="B352" t="s">
        <v>70</v>
      </c>
      <c r="C352" t="str">
        <f>"161002"</f>
        <v>161002</v>
      </c>
      <c r="D352" t="s">
        <v>73</v>
      </c>
      <c r="E352">
        <v>9</v>
      </c>
      <c r="F352">
        <v>340</v>
      </c>
      <c r="G352">
        <v>250</v>
      </c>
      <c r="H352">
        <v>173</v>
      </c>
      <c r="I352">
        <v>77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77</v>
      </c>
      <c r="T352">
        <v>0</v>
      </c>
      <c r="U352">
        <v>0</v>
      </c>
      <c r="V352">
        <v>77</v>
      </c>
      <c r="W352">
        <v>1</v>
      </c>
      <c r="X352">
        <v>0</v>
      </c>
      <c r="Y352">
        <v>1</v>
      </c>
      <c r="Z352">
        <v>0</v>
      </c>
      <c r="AA352">
        <v>76</v>
      </c>
      <c r="AB352">
        <v>0</v>
      </c>
      <c r="AC352">
        <v>21</v>
      </c>
      <c r="AD352">
        <v>22</v>
      </c>
      <c r="AE352">
        <v>11</v>
      </c>
      <c r="AF352">
        <v>17</v>
      </c>
      <c r="AG352">
        <v>5</v>
      </c>
      <c r="AH352">
        <v>76</v>
      </c>
    </row>
    <row r="353" spans="1:34">
      <c r="A353" t="s">
        <v>79</v>
      </c>
      <c r="B353" t="s">
        <v>70</v>
      </c>
      <c r="C353" t="str">
        <f>"161002"</f>
        <v>161002</v>
      </c>
      <c r="D353" t="s">
        <v>78</v>
      </c>
      <c r="E353">
        <v>10</v>
      </c>
      <c r="F353">
        <v>493</v>
      </c>
      <c r="G353">
        <v>380</v>
      </c>
      <c r="H353">
        <v>261</v>
      </c>
      <c r="I353">
        <v>119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119</v>
      </c>
      <c r="T353">
        <v>0</v>
      </c>
      <c r="U353">
        <v>0</v>
      </c>
      <c r="V353">
        <v>119</v>
      </c>
      <c r="W353">
        <v>11</v>
      </c>
      <c r="X353">
        <v>0</v>
      </c>
      <c r="Y353">
        <v>11</v>
      </c>
      <c r="Z353">
        <v>0</v>
      </c>
      <c r="AA353">
        <v>108</v>
      </c>
      <c r="AB353">
        <v>6</v>
      </c>
      <c r="AC353">
        <v>6</v>
      </c>
      <c r="AD353">
        <v>25</v>
      </c>
      <c r="AE353">
        <v>60</v>
      </c>
      <c r="AF353">
        <v>6</v>
      </c>
      <c r="AG353">
        <v>5</v>
      </c>
      <c r="AH353">
        <v>108</v>
      </c>
    </row>
    <row r="354" spans="1:34">
      <c r="A354" t="s">
        <v>77</v>
      </c>
      <c r="B354" t="s">
        <v>70</v>
      </c>
      <c r="C354" t="str">
        <f>"161002"</f>
        <v>161002</v>
      </c>
      <c r="D354" t="s">
        <v>73</v>
      </c>
      <c r="E354">
        <v>11</v>
      </c>
      <c r="F354">
        <v>504</v>
      </c>
      <c r="G354">
        <v>390</v>
      </c>
      <c r="H354">
        <v>193</v>
      </c>
      <c r="I354">
        <v>197</v>
      </c>
      <c r="J354">
        <v>2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197</v>
      </c>
      <c r="T354">
        <v>0</v>
      </c>
      <c r="U354">
        <v>0</v>
      </c>
      <c r="V354">
        <v>197</v>
      </c>
      <c r="W354">
        <v>8</v>
      </c>
      <c r="X354">
        <v>3</v>
      </c>
      <c r="Y354">
        <v>5</v>
      </c>
      <c r="Z354">
        <v>0</v>
      </c>
      <c r="AA354">
        <v>189</v>
      </c>
      <c r="AB354">
        <v>8</v>
      </c>
      <c r="AC354">
        <v>94</v>
      </c>
      <c r="AD354">
        <v>20</v>
      </c>
      <c r="AE354">
        <v>7</v>
      </c>
      <c r="AF354">
        <v>55</v>
      </c>
      <c r="AG354">
        <v>5</v>
      </c>
      <c r="AH354">
        <v>189</v>
      </c>
    </row>
    <row r="355" spans="1:34">
      <c r="A355" t="s">
        <v>76</v>
      </c>
      <c r="B355" t="s">
        <v>70</v>
      </c>
      <c r="C355" t="str">
        <f>"161002"</f>
        <v>161002</v>
      </c>
      <c r="D355" t="s">
        <v>65</v>
      </c>
      <c r="E355">
        <v>12</v>
      </c>
      <c r="F355">
        <v>389</v>
      </c>
      <c r="G355">
        <v>300</v>
      </c>
      <c r="H355">
        <v>164</v>
      </c>
      <c r="I355">
        <v>136</v>
      </c>
      <c r="J355">
        <v>2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136</v>
      </c>
      <c r="T355">
        <v>0</v>
      </c>
      <c r="U355">
        <v>0</v>
      </c>
      <c r="V355">
        <v>136</v>
      </c>
      <c r="W355">
        <v>7</v>
      </c>
      <c r="X355">
        <v>0</v>
      </c>
      <c r="Y355">
        <v>7</v>
      </c>
      <c r="Z355">
        <v>0</v>
      </c>
      <c r="AA355">
        <v>129</v>
      </c>
      <c r="AB355">
        <v>14</v>
      </c>
      <c r="AC355">
        <v>65</v>
      </c>
      <c r="AD355">
        <v>27</v>
      </c>
      <c r="AE355">
        <v>5</v>
      </c>
      <c r="AF355">
        <v>17</v>
      </c>
      <c r="AG355">
        <v>1</v>
      </c>
      <c r="AH355">
        <v>129</v>
      </c>
    </row>
    <row r="356" spans="1:34">
      <c r="A356" t="s">
        <v>75</v>
      </c>
      <c r="B356" t="s">
        <v>70</v>
      </c>
      <c r="C356" t="str">
        <f>"161002"</f>
        <v>161002</v>
      </c>
      <c r="D356" t="s">
        <v>9</v>
      </c>
      <c r="E356">
        <v>13</v>
      </c>
      <c r="F356">
        <v>601</v>
      </c>
      <c r="G356">
        <v>460</v>
      </c>
      <c r="H356">
        <v>287</v>
      </c>
      <c r="I356">
        <v>173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173</v>
      </c>
      <c r="T356">
        <v>0</v>
      </c>
      <c r="U356">
        <v>0</v>
      </c>
      <c r="V356">
        <v>173</v>
      </c>
      <c r="W356">
        <v>9</v>
      </c>
      <c r="X356">
        <v>2</v>
      </c>
      <c r="Y356">
        <v>7</v>
      </c>
      <c r="Z356">
        <v>0</v>
      </c>
      <c r="AA356">
        <v>164</v>
      </c>
      <c r="AB356">
        <v>7</v>
      </c>
      <c r="AC356">
        <v>13</v>
      </c>
      <c r="AD356">
        <v>41</v>
      </c>
      <c r="AE356">
        <v>82</v>
      </c>
      <c r="AF356">
        <v>17</v>
      </c>
      <c r="AG356">
        <v>4</v>
      </c>
      <c r="AH356">
        <v>164</v>
      </c>
    </row>
    <row r="357" spans="1:34">
      <c r="A357" t="s">
        <v>74</v>
      </c>
      <c r="B357" t="s">
        <v>70</v>
      </c>
      <c r="C357" t="str">
        <f>"161002"</f>
        <v>161002</v>
      </c>
      <c r="D357" t="s">
        <v>73</v>
      </c>
      <c r="E357">
        <v>14</v>
      </c>
      <c r="F357">
        <v>321</v>
      </c>
      <c r="G357">
        <v>250</v>
      </c>
      <c r="H357">
        <v>140</v>
      </c>
      <c r="I357">
        <v>110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110</v>
      </c>
      <c r="T357">
        <v>0</v>
      </c>
      <c r="U357">
        <v>0</v>
      </c>
      <c r="V357">
        <v>110</v>
      </c>
      <c r="W357">
        <v>2</v>
      </c>
      <c r="X357">
        <v>0</v>
      </c>
      <c r="Y357">
        <v>2</v>
      </c>
      <c r="Z357">
        <v>0</v>
      </c>
      <c r="AA357">
        <v>108</v>
      </c>
      <c r="AB357">
        <v>4</v>
      </c>
      <c r="AC357">
        <v>15</v>
      </c>
      <c r="AD357">
        <v>18</v>
      </c>
      <c r="AE357">
        <v>57</v>
      </c>
      <c r="AF357">
        <v>11</v>
      </c>
      <c r="AG357">
        <v>3</v>
      </c>
      <c r="AH357">
        <v>108</v>
      </c>
    </row>
    <row r="358" spans="1:34">
      <c r="A358" t="s">
        <v>72</v>
      </c>
      <c r="B358" t="s">
        <v>70</v>
      </c>
      <c r="C358" t="str">
        <f>"161002"</f>
        <v>161002</v>
      </c>
      <c r="D358" t="s">
        <v>65</v>
      </c>
      <c r="E358">
        <v>15</v>
      </c>
      <c r="F358">
        <v>335</v>
      </c>
      <c r="G358">
        <v>260</v>
      </c>
      <c r="H358">
        <v>168</v>
      </c>
      <c r="I358">
        <v>92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92</v>
      </c>
      <c r="T358">
        <v>0</v>
      </c>
      <c r="U358">
        <v>0</v>
      </c>
      <c r="V358">
        <v>92</v>
      </c>
      <c r="W358">
        <v>2</v>
      </c>
      <c r="X358">
        <v>0</v>
      </c>
      <c r="Y358">
        <v>2</v>
      </c>
      <c r="Z358">
        <v>0</v>
      </c>
      <c r="AA358">
        <v>90</v>
      </c>
      <c r="AB358">
        <v>5</v>
      </c>
      <c r="AC358">
        <v>11</v>
      </c>
      <c r="AD358">
        <v>28</v>
      </c>
      <c r="AE358">
        <v>35</v>
      </c>
      <c r="AF358">
        <v>6</v>
      </c>
      <c r="AG358">
        <v>5</v>
      </c>
      <c r="AH358">
        <v>90</v>
      </c>
    </row>
    <row r="359" spans="1:34">
      <c r="A359" t="s">
        <v>71</v>
      </c>
      <c r="B359" t="s">
        <v>70</v>
      </c>
      <c r="C359" t="str">
        <f>"161002"</f>
        <v>161002</v>
      </c>
      <c r="D359" t="s">
        <v>69</v>
      </c>
      <c r="E359">
        <v>16</v>
      </c>
      <c r="F359">
        <v>864</v>
      </c>
      <c r="G359">
        <v>659</v>
      </c>
      <c r="H359">
        <v>389</v>
      </c>
      <c r="I359">
        <v>270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270</v>
      </c>
      <c r="T359">
        <v>0</v>
      </c>
      <c r="U359">
        <v>0</v>
      </c>
      <c r="V359">
        <v>270</v>
      </c>
      <c r="W359">
        <v>4</v>
      </c>
      <c r="X359">
        <v>3</v>
      </c>
      <c r="Y359">
        <v>1</v>
      </c>
      <c r="Z359">
        <v>0</v>
      </c>
      <c r="AA359">
        <v>266</v>
      </c>
      <c r="AB359">
        <v>14</v>
      </c>
      <c r="AC359">
        <v>45</v>
      </c>
      <c r="AD359">
        <v>86</v>
      </c>
      <c r="AE359">
        <v>66</v>
      </c>
      <c r="AF359">
        <v>24</v>
      </c>
      <c r="AG359">
        <v>31</v>
      </c>
      <c r="AH359">
        <v>266</v>
      </c>
    </row>
    <row r="360" spans="1:34">
      <c r="A360" t="s">
        <v>68</v>
      </c>
      <c r="B360" t="s">
        <v>52</v>
      </c>
      <c r="C360" t="str">
        <f>"161003"</f>
        <v>161003</v>
      </c>
      <c r="D360" t="s">
        <v>67</v>
      </c>
      <c r="E360">
        <v>1</v>
      </c>
      <c r="F360">
        <v>409</v>
      </c>
      <c r="G360">
        <v>320</v>
      </c>
      <c r="H360">
        <v>125</v>
      </c>
      <c r="I360">
        <v>195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195</v>
      </c>
      <c r="T360">
        <v>0</v>
      </c>
      <c r="U360">
        <v>0</v>
      </c>
      <c r="V360">
        <v>195</v>
      </c>
      <c r="W360">
        <v>4</v>
      </c>
      <c r="X360">
        <v>0</v>
      </c>
      <c r="Y360">
        <v>3</v>
      </c>
      <c r="Z360">
        <v>0</v>
      </c>
      <c r="AA360">
        <v>191</v>
      </c>
      <c r="AB360">
        <v>26</v>
      </c>
      <c r="AC360">
        <v>58</v>
      </c>
      <c r="AD360">
        <v>37</v>
      </c>
      <c r="AE360">
        <v>4</v>
      </c>
      <c r="AF360">
        <v>61</v>
      </c>
      <c r="AG360">
        <v>5</v>
      </c>
      <c r="AH360">
        <v>191</v>
      </c>
    </row>
    <row r="361" spans="1:34">
      <c r="A361" t="s">
        <v>66</v>
      </c>
      <c r="B361" t="s">
        <v>52</v>
      </c>
      <c r="C361" t="str">
        <f>"161003"</f>
        <v>161003</v>
      </c>
      <c r="D361" t="s">
        <v>65</v>
      </c>
      <c r="E361">
        <v>2</v>
      </c>
      <c r="F361">
        <v>207</v>
      </c>
      <c r="G361">
        <v>160</v>
      </c>
      <c r="H361">
        <v>61</v>
      </c>
      <c r="I361">
        <v>99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99</v>
      </c>
      <c r="T361">
        <v>0</v>
      </c>
      <c r="U361">
        <v>0</v>
      </c>
      <c r="V361">
        <v>99</v>
      </c>
      <c r="W361">
        <v>2</v>
      </c>
      <c r="X361">
        <v>0</v>
      </c>
      <c r="Y361">
        <v>2</v>
      </c>
      <c r="Z361">
        <v>0</v>
      </c>
      <c r="AA361">
        <v>97</v>
      </c>
      <c r="AB361">
        <v>4</v>
      </c>
      <c r="AC361">
        <v>20</v>
      </c>
      <c r="AD361">
        <v>29</v>
      </c>
      <c r="AE361">
        <v>0</v>
      </c>
      <c r="AF361">
        <v>37</v>
      </c>
      <c r="AG361">
        <v>7</v>
      </c>
      <c r="AH361">
        <v>97</v>
      </c>
    </row>
    <row r="362" spans="1:34">
      <c r="A362" t="s">
        <v>64</v>
      </c>
      <c r="B362" t="s">
        <v>52</v>
      </c>
      <c r="C362" t="str">
        <f>"161003"</f>
        <v>161003</v>
      </c>
      <c r="D362" t="s">
        <v>63</v>
      </c>
      <c r="E362">
        <v>3</v>
      </c>
      <c r="F362">
        <v>166</v>
      </c>
      <c r="G362">
        <v>130</v>
      </c>
      <c r="H362">
        <v>63</v>
      </c>
      <c r="I362">
        <v>67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67</v>
      </c>
      <c r="T362">
        <v>0</v>
      </c>
      <c r="U362">
        <v>0</v>
      </c>
      <c r="V362">
        <v>67</v>
      </c>
      <c r="W362">
        <v>0</v>
      </c>
      <c r="X362">
        <v>0</v>
      </c>
      <c r="Y362">
        <v>0</v>
      </c>
      <c r="Z362">
        <v>0</v>
      </c>
      <c r="AA362">
        <v>67</v>
      </c>
      <c r="AB362">
        <v>10</v>
      </c>
      <c r="AC362">
        <v>17</v>
      </c>
      <c r="AD362">
        <v>12</v>
      </c>
      <c r="AE362">
        <v>1</v>
      </c>
      <c r="AF362">
        <v>16</v>
      </c>
      <c r="AG362">
        <v>11</v>
      </c>
      <c r="AH362">
        <v>67</v>
      </c>
    </row>
    <row r="363" spans="1:34">
      <c r="A363" t="s">
        <v>62</v>
      </c>
      <c r="B363" t="s">
        <v>52</v>
      </c>
      <c r="C363" t="str">
        <f>"161003"</f>
        <v>161003</v>
      </c>
      <c r="D363" t="s">
        <v>61</v>
      </c>
      <c r="E363">
        <v>4</v>
      </c>
      <c r="F363">
        <v>150</v>
      </c>
      <c r="G363">
        <v>120</v>
      </c>
      <c r="H363">
        <v>55</v>
      </c>
      <c r="I363">
        <v>65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65</v>
      </c>
      <c r="T363">
        <v>0</v>
      </c>
      <c r="U363">
        <v>0</v>
      </c>
      <c r="V363">
        <v>65</v>
      </c>
      <c r="W363">
        <v>2</v>
      </c>
      <c r="X363">
        <v>0</v>
      </c>
      <c r="Y363">
        <v>2</v>
      </c>
      <c r="Z363">
        <v>0</v>
      </c>
      <c r="AA363">
        <v>63</v>
      </c>
      <c r="AB363">
        <v>11</v>
      </c>
      <c r="AC363">
        <v>35</v>
      </c>
      <c r="AD363">
        <v>6</v>
      </c>
      <c r="AE363">
        <v>0</v>
      </c>
      <c r="AF363">
        <v>9</v>
      </c>
      <c r="AG363">
        <v>2</v>
      </c>
      <c r="AH363">
        <v>63</v>
      </c>
    </row>
    <row r="364" spans="1:34">
      <c r="A364" t="s">
        <v>60</v>
      </c>
      <c r="B364" t="s">
        <v>52</v>
      </c>
      <c r="C364" t="str">
        <f>"161003"</f>
        <v>161003</v>
      </c>
      <c r="D364" t="s">
        <v>59</v>
      </c>
      <c r="E364">
        <v>5</v>
      </c>
      <c r="F364">
        <v>788</v>
      </c>
      <c r="G364">
        <v>610</v>
      </c>
      <c r="H364">
        <v>224</v>
      </c>
      <c r="I364">
        <v>386</v>
      </c>
      <c r="J364">
        <v>0</v>
      </c>
      <c r="K364">
        <v>4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386</v>
      </c>
      <c r="T364">
        <v>0</v>
      </c>
      <c r="U364">
        <v>0</v>
      </c>
      <c r="V364">
        <v>386</v>
      </c>
      <c r="W364">
        <v>4</v>
      </c>
      <c r="X364">
        <v>0</v>
      </c>
      <c r="Y364">
        <v>4</v>
      </c>
      <c r="Z364">
        <v>0</v>
      </c>
      <c r="AA364">
        <v>382</v>
      </c>
      <c r="AB364">
        <v>49</v>
      </c>
      <c r="AC364">
        <v>110</v>
      </c>
      <c r="AD364">
        <v>80</v>
      </c>
      <c r="AE364">
        <v>8</v>
      </c>
      <c r="AF364">
        <v>101</v>
      </c>
      <c r="AG364">
        <v>34</v>
      </c>
      <c r="AH364">
        <v>382</v>
      </c>
    </row>
    <row r="365" spans="1:34">
      <c r="A365" t="s">
        <v>58</v>
      </c>
      <c r="B365" t="s">
        <v>52</v>
      </c>
      <c r="C365" t="str">
        <f>"161003"</f>
        <v>161003</v>
      </c>
      <c r="D365" t="s">
        <v>51</v>
      </c>
      <c r="E365">
        <v>6</v>
      </c>
      <c r="F365">
        <v>359</v>
      </c>
      <c r="G365">
        <v>280</v>
      </c>
      <c r="H365">
        <v>156</v>
      </c>
      <c r="I365">
        <v>124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124</v>
      </c>
      <c r="T365">
        <v>0</v>
      </c>
      <c r="U365">
        <v>0</v>
      </c>
      <c r="V365">
        <v>124</v>
      </c>
      <c r="W365">
        <v>3</v>
      </c>
      <c r="X365">
        <v>0</v>
      </c>
      <c r="Y365">
        <v>3</v>
      </c>
      <c r="Z365">
        <v>0</v>
      </c>
      <c r="AA365">
        <v>121</v>
      </c>
      <c r="AB365">
        <v>3</v>
      </c>
      <c r="AC365">
        <v>12</v>
      </c>
      <c r="AD365">
        <v>21</v>
      </c>
      <c r="AE365">
        <v>69</v>
      </c>
      <c r="AF365">
        <v>11</v>
      </c>
      <c r="AG365">
        <v>5</v>
      </c>
      <c r="AH365">
        <v>121</v>
      </c>
    </row>
    <row r="366" spans="1:34">
      <c r="A366" t="s">
        <v>57</v>
      </c>
      <c r="B366" t="s">
        <v>52</v>
      </c>
      <c r="C366" t="str">
        <f>"161003"</f>
        <v>161003</v>
      </c>
      <c r="D366" t="s">
        <v>56</v>
      </c>
      <c r="E366">
        <v>7</v>
      </c>
      <c r="F366">
        <v>216</v>
      </c>
      <c r="G366">
        <v>170</v>
      </c>
      <c r="H366">
        <v>97</v>
      </c>
      <c r="I366">
        <v>73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73</v>
      </c>
      <c r="T366">
        <v>0</v>
      </c>
      <c r="U366">
        <v>0</v>
      </c>
      <c r="V366">
        <v>73</v>
      </c>
      <c r="W366">
        <v>6</v>
      </c>
      <c r="X366">
        <v>0</v>
      </c>
      <c r="Y366">
        <v>6</v>
      </c>
      <c r="Z366">
        <v>0</v>
      </c>
      <c r="AA366">
        <v>67</v>
      </c>
      <c r="AB366">
        <v>15</v>
      </c>
      <c r="AC366">
        <v>27</v>
      </c>
      <c r="AD366">
        <v>8</v>
      </c>
      <c r="AE366">
        <v>2</v>
      </c>
      <c r="AF366">
        <v>13</v>
      </c>
      <c r="AG366">
        <v>2</v>
      </c>
      <c r="AH366">
        <v>67</v>
      </c>
    </row>
    <row r="367" spans="1:34">
      <c r="A367" t="s">
        <v>55</v>
      </c>
      <c r="B367" t="s">
        <v>52</v>
      </c>
      <c r="C367" t="str">
        <f>"161003"</f>
        <v>161003</v>
      </c>
      <c r="D367" t="s">
        <v>7</v>
      </c>
      <c r="E367">
        <v>8</v>
      </c>
      <c r="F367">
        <v>278</v>
      </c>
      <c r="G367">
        <v>210</v>
      </c>
      <c r="H367">
        <v>79</v>
      </c>
      <c r="I367">
        <v>131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131</v>
      </c>
      <c r="T367">
        <v>0</v>
      </c>
      <c r="U367">
        <v>0</v>
      </c>
      <c r="V367">
        <v>131</v>
      </c>
      <c r="W367">
        <v>5</v>
      </c>
      <c r="X367">
        <v>0</v>
      </c>
      <c r="Y367">
        <v>5</v>
      </c>
      <c r="Z367">
        <v>0</v>
      </c>
      <c r="AA367">
        <v>126</v>
      </c>
      <c r="AB367">
        <v>12</v>
      </c>
      <c r="AC367">
        <v>50</v>
      </c>
      <c r="AD367">
        <v>14</v>
      </c>
      <c r="AE367">
        <v>1</v>
      </c>
      <c r="AF367">
        <v>44</v>
      </c>
      <c r="AG367">
        <v>5</v>
      </c>
      <c r="AH367">
        <v>126</v>
      </c>
    </row>
    <row r="368" spans="1:34">
      <c r="A368" t="s">
        <v>54</v>
      </c>
      <c r="B368" t="s">
        <v>52</v>
      </c>
      <c r="C368" t="str">
        <f>"161003"</f>
        <v>161003</v>
      </c>
      <c r="D368" t="s">
        <v>7</v>
      </c>
      <c r="E368">
        <v>9</v>
      </c>
      <c r="F368">
        <v>320</v>
      </c>
      <c r="G368">
        <v>250</v>
      </c>
      <c r="H368">
        <v>106</v>
      </c>
      <c r="I368">
        <v>144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144</v>
      </c>
      <c r="T368">
        <v>0</v>
      </c>
      <c r="U368">
        <v>0</v>
      </c>
      <c r="V368">
        <v>144</v>
      </c>
      <c r="W368">
        <v>5</v>
      </c>
      <c r="X368">
        <v>0</v>
      </c>
      <c r="Y368">
        <v>5</v>
      </c>
      <c r="Z368">
        <v>0</v>
      </c>
      <c r="AA368">
        <v>139</v>
      </c>
      <c r="AB368">
        <v>26</v>
      </c>
      <c r="AC368">
        <v>48</v>
      </c>
      <c r="AD368">
        <v>23</v>
      </c>
      <c r="AE368">
        <v>1</v>
      </c>
      <c r="AF368">
        <v>23</v>
      </c>
      <c r="AG368">
        <v>18</v>
      </c>
      <c r="AH368">
        <v>139</v>
      </c>
    </row>
    <row r="369" spans="1:34">
      <c r="A369" t="s">
        <v>53</v>
      </c>
      <c r="B369" t="s">
        <v>52</v>
      </c>
      <c r="C369" t="str">
        <f>"161003"</f>
        <v>161003</v>
      </c>
      <c r="D369" t="s">
        <v>51</v>
      </c>
      <c r="E369">
        <v>10</v>
      </c>
      <c r="F369">
        <v>628</v>
      </c>
      <c r="G369">
        <v>490</v>
      </c>
      <c r="H369">
        <v>208</v>
      </c>
      <c r="I369">
        <v>282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282</v>
      </c>
      <c r="T369">
        <v>0</v>
      </c>
      <c r="U369">
        <v>0</v>
      </c>
      <c r="V369">
        <v>282</v>
      </c>
      <c r="W369">
        <v>11</v>
      </c>
      <c r="X369">
        <v>2</v>
      </c>
      <c r="Y369">
        <v>7</v>
      </c>
      <c r="Z369">
        <v>0</v>
      </c>
      <c r="AA369">
        <v>271</v>
      </c>
      <c r="AB369">
        <v>23</v>
      </c>
      <c r="AC369">
        <v>96</v>
      </c>
      <c r="AD369">
        <v>51</v>
      </c>
      <c r="AE369">
        <v>4</v>
      </c>
      <c r="AF369">
        <v>76</v>
      </c>
      <c r="AG369">
        <v>21</v>
      </c>
      <c r="AH369">
        <v>271</v>
      </c>
    </row>
    <row r="370" spans="1:34">
      <c r="A370" t="s">
        <v>50</v>
      </c>
      <c r="B370" t="s">
        <v>1</v>
      </c>
      <c r="C370" t="str">
        <f>"161004"</f>
        <v>161004</v>
      </c>
      <c r="D370" t="s">
        <v>49</v>
      </c>
      <c r="E370">
        <v>1</v>
      </c>
      <c r="F370">
        <v>971</v>
      </c>
      <c r="G370">
        <v>700</v>
      </c>
      <c r="H370">
        <v>302</v>
      </c>
      <c r="I370">
        <v>398</v>
      </c>
      <c r="J370">
        <v>1</v>
      </c>
      <c r="K370">
        <v>3</v>
      </c>
      <c r="L370">
        <v>1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399</v>
      </c>
      <c r="T370">
        <v>1</v>
      </c>
      <c r="U370">
        <v>0</v>
      </c>
      <c r="V370">
        <v>399</v>
      </c>
      <c r="W370">
        <v>4</v>
      </c>
      <c r="X370">
        <v>2</v>
      </c>
      <c r="Y370">
        <v>2</v>
      </c>
      <c r="Z370">
        <v>0</v>
      </c>
      <c r="AA370">
        <v>395</v>
      </c>
      <c r="AB370">
        <v>10</v>
      </c>
      <c r="AC370">
        <v>142</v>
      </c>
      <c r="AD370">
        <v>107</v>
      </c>
      <c r="AE370">
        <v>6</v>
      </c>
      <c r="AF370">
        <v>96</v>
      </c>
      <c r="AG370">
        <v>34</v>
      </c>
      <c r="AH370">
        <v>395</v>
      </c>
    </row>
    <row r="371" spans="1:34">
      <c r="A371" t="s">
        <v>48</v>
      </c>
      <c r="B371" t="s">
        <v>1</v>
      </c>
      <c r="C371" t="str">
        <f>"161004"</f>
        <v>161004</v>
      </c>
      <c r="D371" t="s">
        <v>47</v>
      </c>
      <c r="E371">
        <v>2</v>
      </c>
      <c r="F371">
        <v>904</v>
      </c>
      <c r="G371">
        <v>690</v>
      </c>
      <c r="H371">
        <v>364</v>
      </c>
      <c r="I371">
        <v>326</v>
      </c>
      <c r="J371">
        <v>0</v>
      </c>
      <c r="K371">
        <v>8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326</v>
      </c>
      <c r="T371">
        <v>0</v>
      </c>
      <c r="U371">
        <v>0</v>
      </c>
      <c r="V371">
        <v>326</v>
      </c>
      <c r="W371">
        <v>5</v>
      </c>
      <c r="X371">
        <v>0</v>
      </c>
      <c r="Y371">
        <v>5</v>
      </c>
      <c r="Z371">
        <v>0</v>
      </c>
      <c r="AA371">
        <v>321</v>
      </c>
      <c r="AB371">
        <v>6</v>
      </c>
      <c r="AC371">
        <v>104</v>
      </c>
      <c r="AD371">
        <v>68</v>
      </c>
      <c r="AE371">
        <v>8</v>
      </c>
      <c r="AF371">
        <v>104</v>
      </c>
      <c r="AG371">
        <v>31</v>
      </c>
      <c r="AH371">
        <v>321</v>
      </c>
    </row>
    <row r="372" spans="1:34">
      <c r="A372" t="s">
        <v>46</v>
      </c>
      <c r="B372" t="s">
        <v>1</v>
      </c>
      <c r="C372" t="str">
        <f>"161004"</f>
        <v>161004</v>
      </c>
      <c r="D372" t="s">
        <v>45</v>
      </c>
      <c r="E372">
        <v>3</v>
      </c>
      <c r="F372">
        <v>1090</v>
      </c>
      <c r="G372">
        <v>840</v>
      </c>
      <c r="H372">
        <v>314</v>
      </c>
      <c r="I372">
        <v>526</v>
      </c>
      <c r="J372">
        <v>0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526</v>
      </c>
      <c r="T372">
        <v>0</v>
      </c>
      <c r="U372">
        <v>0</v>
      </c>
      <c r="V372">
        <v>526</v>
      </c>
      <c r="W372">
        <v>6</v>
      </c>
      <c r="X372">
        <v>0</v>
      </c>
      <c r="Y372">
        <v>6</v>
      </c>
      <c r="Z372">
        <v>0</v>
      </c>
      <c r="AA372">
        <v>520</v>
      </c>
      <c r="AB372">
        <v>29</v>
      </c>
      <c r="AC372">
        <v>182</v>
      </c>
      <c r="AD372">
        <v>119</v>
      </c>
      <c r="AE372">
        <v>4</v>
      </c>
      <c r="AF372">
        <v>133</v>
      </c>
      <c r="AG372">
        <v>53</v>
      </c>
      <c r="AH372">
        <v>520</v>
      </c>
    </row>
    <row r="373" spans="1:34">
      <c r="A373" t="s">
        <v>44</v>
      </c>
      <c r="B373" t="s">
        <v>1</v>
      </c>
      <c r="C373" t="str">
        <f>"161004"</f>
        <v>161004</v>
      </c>
      <c r="D373" t="s">
        <v>43</v>
      </c>
      <c r="E373">
        <v>4</v>
      </c>
      <c r="F373">
        <v>1017</v>
      </c>
      <c r="G373">
        <v>790</v>
      </c>
      <c r="H373">
        <v>267</v>
      </c>
      <c r="I373">
        <v>523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523</v>
      </c>
      <c r="T373">
        <v>0</v>
      </c>
      <c r="U373">
        <v>0</v>
      </c>
      <c r="V373">
        <v>523</v>
      </c>
      <c r="W373">
        <v>14</v>
      </c>
      <c r="X373">
        <v>4</v>
      </c>
      <c r="Y373">
        <v>10</v>
      </c>
      <c r="Z373">
        <v>0</v>
      </c>
      <c r="AA373">
        <v>509</v>
      </c>
      <c r="AB373">
        <v>17</v>
      </c>
      <c r="AC373">
        <v>163</v>
      </c>
      <c r="AD373">
        <v>181</v>
      </c>
      <c r="AE373">
        <v>8</v>
      </c>
      <c r="AF373">
        <v>93</v>
      </c>
      <c r="AG373">
        <v>47</v>
      </c>
      <c r="AH373">
        <v>509</v>
      </c>
    </row>
    <row r="374" spans="1:34">
      <c r="A374" t="s">
        <v>42</v>
      </c>
      <c r="B374" t="s">
        <v>1</v>
      </c>
      <c r="C374" t="str">
        <f>"161004"</f>
        <v>161004</v>
      </c>
      <c r="D374" t="s">
        <v>41</v>
      </c>
      <c r="E374">
        <v>5</v>
      </c>
      <c r="F374">
        <v>856</v>
      </c>
      <c r="G374">
        <v>680</v>
      </c>
      <c r="H374">
        <v>390</v>
      </c>
      <c r="I374">
        <v>290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290</v>
      </c>
      <c r="T374">
        <v>0</v>
      </c>
      <c r="U374">
        <v>0</v>
      </c>
      <c r="V374">
        <v>290</v>
      </c>
      <c r="W374">
        <v>10</v>
      </c>
      <c r="X374">
        <v>2</v>
      </c>
      <c r="Y374">
        <v>8</v>
      </c>
      <c r="Z374">
        <v>0</v>
      </c>
      <c r="AA374">
        <v>280</v>
      </c>
      <c r="AB374">
        <v>5</v>
      </c>
      <c r="AC374">
        <v>116</v>
      </c>
      <c r="AD374">
        <v>56</v>
      </c>
      <c r="AE374">
        <v>4</v>
      </c>
      <c r="AF374">
        <v>81</v>
      </c>
      <c r="AG374">
        <v>18</v>
      </c>
      <c r="AH374">
        <v>280</v>
      </c>
    </row>
    <row r="375" spans="1:34">
      <c r="A375" t="s">
        <v>40</v>
      </c>
      <c r="B375" t="s">
        <v>1</v>
      </c>
      <c r="C375" t="str">
        <f>"161004"</f>
        <v>161004</v>
      </c>
      <c r="D375" t="s">
        <v>39</v>
      </c>
      <c r="E375">
        <v>6</v>
      </c>
      <c r="F375">
        <v>1177</v>
      </c>
      <c r="G375">
        <v>900</v>
      </c>
      <c r="H375">
        <v>230</v>
      </c>
      <c r="I375">
        <v>670</v>
      </c>
      <c r="J375">
        <v>1</v>
      </c>
      <c r="K375">
        <v>4</v>
      </c>
      <c r="L375">
        <v>1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1</v>
      </c>
      <c r="S375">
        <v>671</v>
      </c>
      <c r="T375">
        <v>1</v>
      </c>
      <c r="U375">
        <v>0</v>
      </c>
      <c r="V375">
        <v>671</v>
      </c>
      <c r="W375">
        <v>11</v>
      </c>
      <c r="X375">
        <v>0</v>
      </c>
      <c r="Y375">
        <v>11</v>
      </c>
      <c r="Z375">
        <v>0</v>
      </c>
      <c r="AA375">
        <v>660</v>
      </c>
      <c r="AB375">
        <v>26</v>
      </c>
      <c r="AC375">
        <v>193</v>
      </c>
      <c r="AD375">
        <v>210</v>
      </c>
      <c r="AE375">
        <v>14</v>
      </c>
      <c r="AF375">
        <v>142</v>
      </c>
      <c r="AG375">
        <v>75</v>
      </c>
      <c r="AH375">
        <v>660</v>
      </c>
    </row>
    <row r="376" spans="1:34">
      <c r="A376" t="s">
        <v>38</v>
      </c>
      <c r="B376" t="s">
        <v>1</v>
      </c>
      <c r="C376" t="str">
        <f>"161004"</f>
        <v>161004</v>
      </c>
      <c r="D376" t="s">
        <v>37</v>
      </c>
      <c r="E376">
        <v>7</v>
      </c>
      <c r="F376">
        <v>1037</v>
      </c>
      <c r="G376">
        <v>800</v>
      </c>
      <c r="H376">
        <v>235</v>
      </c>
      <c r="I376">
        <v>565</v>
      </c>
      <c r="J376">
        <v>0</v>
      </c>
      <c r="K376">
        <v>4</v>
      </c>
      <c r="L376">
        <v>3</v>
      </c>
      <c r="M376">
        <v>3</v>
      </c>
      <c r="N376">
        <v>0</v>
      </c>
      <c r="O376">
        <v>0</v>
      </c>
      <c r="P376">
        <v>0</v>
      </c>
      <c r="Q376">
        <v>0</v>
      </c>
      <c r="R376">
        <v>3</v>
      </c>
      <c r="S376">
        <v>568</v>
      </c>
      <c r="T376">
        <v>3</v>
      </c>
      <c r="U376">
        <v>0</v>
      </c>
      <c r="V376">
        <v>568</v>
      </c>
      <c r="W376">
        <v>16</v>
      </c>
      <c r="X376">
        <v>3</v>
      </c>
      <c r="Y376">
        <v>13</v>
      </c>
      <c r="Z376">
        <v>0</v>
      </c>
      <c r="AA376">
        <v>552</v>
      </c>
      <c r="AB376">
        <v>19</v>
      </c>
      <c r="AC376">
        <v>167</v>
      </c>
      <c r="AD376">
        <v>168</v>
      </c>
      <c r="AE376">
        <v>3</v>
      </c>
      <c r="AF376">
        <v>119</v>
      </c>
      <c r="AG376">
        <v>76</v>
      </c>
      <c r="AH376">
        <v>552</v>
      </c>
    </row>
    <row r="377" spans="1:34">
      <c r="A377" t="s">
        <v>36</v>
      </c>
      <c r="B377" t="s">
        <v>1</v>
      </c>
      <c r="C377" t="str">
        <f>"161004"</f>
        <v>161004</v>
      </c>
      <c r="D377" t="s">
        <v>35</v>
      </c>
      <c r="E377">
        <v>8</v>
      </c>
      <c r="F377">
        <v>1119</v>
      </c>
      <c r="G377">
        <v>870</v>
      </c>
      <c r="H377">
        <v>288</v>
      </c>
      <c r="I377">
        <v>582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582</v>
      </c>
      <c r="T377">
        <v>0</v>
      </c>
      <c r="U377">
        <v>0</v>
      </c>
      <c r="V377">
        <v>582</v>
      </c>
      <c r="W377">
        <v>18</v>
      </c>
      <c r="X377">
        <v>4</v>
      </c>
      <c r="Y377">
        <v>14</v>
      </c>
      <c r="Z377">
        <v>0</v>
      </c>
      <c r="AA377">
        <v>564</v>
      </c>
      <c r="AB377">
        <v>25</v>
      </c>
      <c r="AC377">
        <v>195</v>
      </c>
      <c r="AD377">
        <v>193</v>
      </c>
      <c r="AE377">
        <v>14</v>
      </c>
      <c r="AF377">
        <v>88</v>
      </c>
      <c r="AG377">
        <v>49</v>
      </c>
      <c r="AH377">
        <v>564</v>
      </c>
    </row>
    <row r="378" spans="1:34">
      <c r="A378" t="s">
        <v>34</v>
      </c>
      <c r="B378" t="s">
        <v>1</v>
      </c>
      <c r="C378" t="str">
        <f>"161004"</f>
        <v>161004</v>
      </c>
      <c r="D378" t="s">
        <v>33</v>
      </c>
      <c r="E378">
        <v>9</v>
      </c>
      <c r="F378">
        <v>829</v>
      </c>
      <c r="G378">
        <v>640</v>
      </c>
      <c r="H378">
        <v>313</v>
      </c>
      <c r="I378">
        <v>327</v>
      </c>
      <c r="J378">
        <v>1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327</v>
      </c>
      <c r="T378">
        <v>0</v>
      </c>
      <c r="U378">
        <v>0</v>
      </c>
      <c r="V378">
        <v>327</v>
      </c>
      <c r="W378">
        <v>10</v>
      </c>
      <c r="X378">
        <v>2</v>
      </c>
      <c r="Y378">
        <v>4</v>
      </c>
      <c r="Z378">
        <v>0</v>
      </c>
      <c r="AA378">
        <v>317</v>
      </c>
      <c r="AB378">
        <v>11</v>
      </c>
      <c r="AC378">
        <v>127</v>
      </c>
      <c r="AD378">
        <v>79</v>
      </c>
      <c r="AE378">
        <v>6</v>
      </c>
      <c r="AF378">
        <v>65</v>
      </c>
      <c r="AG378">
        <v>29</v>
      </c>
      <c r="AH378">
        <v>317</v>
      </c>
    </row>
    <row r="379" spans="1:34">
      <c r="A379" t="s">
        <v>32</v>
      </c>
      <c r="B379" t="s">
        <v>1</v>
      </c>
      <c r="C379" t="str">
        <f>"161004"</f>
        <v>161004</v>
      </c>
      <c r="D379" t="s">
        <v>31</v>
      </c>
      <c r="E379">
        <v>10</v>
      </c>
      <c r="F379">
        <v>995</v>
      </c>
      <c r="G379">
        <v>770</v>
      </c>
      <c r="H379">
        <v>412</v>
      </c>
      <c r="I379">
        <v>358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358</v>
      </c>
      <c r="T379">
        <v>0</v>
      </c>
      <c r="U379">
        <v>0</v>
      </c>
      <c r="V379">
        <v>358</v>
      </c>
      <c r="W379">
        <v>14</v>
      </c>
      <c r="X379">
        <v>2</v>
      </c>
      <c r="Y379">
        <v>12</v>
      </c>
      <c r="Z379">
        <v>0</v>
      </c>
      <c r="AA379">
        <v>344</v>
      </c>
      <c r="AB379">
        <v>7</v>
      </c>
      <c r="AC379">
        <v>115</v>
      </c>
      <c r="AD379">
        <v>81</v>
      </c>
      <c r="AE379">
        <v>9</v>
      </c>
      <c r="AF379">
        <v>106</v>
      </c>
      <c r="AG379">
        <v>26</v>
      </c>
      <c r="AH379">
        <v>344</v>
      </c>
    </row>
    <row r="380" spans="1:34">
      <c r="A380" t="s">
        <v>30</v>
      </c>
      <c r="B380" t="s">
        <v>1</v>
      </c>
      <c r="C380" t="str">
        <f>"161004"</f>
        <v>161004</v>
      </c>
      <c r="D380" t="s">
        <v>29</v>
      </c>
      <c r="E380">
        <v>11</v>
      </c>
      <c r="F380">
        <v>1128</v>
      </c>
      <c r="G380">
        <v>870</v>
      </c>
      <c r="H380">
        <v>456</v>
      </c>
      <c r="I380">
        <v>414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413</v>
      </c>
      <c r="T380">
        <v>0</v>
      </c>
      <c r="U380">
        <v>0</v>
      </c>
      <c r="V380">
        <v>413</v>
      </c>
      <c r="W380">
        <v>13</v>
      </c>
      <c r="X380">
        <v>0</v>
      </c>
      <c r="Y380">
        <v>13</v>
      </c>
      <c r="Z380">
        <v>0</v>
      </c>
      <c r="AA380">
        <v>400</v>
      </c>
      <c r="AB380">
        <v>10</v>
      </c>
      <c r="AC380">
        <v>146</v>
      </c>
      <c r="AD380">
        <v>93</v>
      </c>
      <c r="AE380">
        <v>7</v>
      </c>
      <c r="AF380">
        <v>106</v>
      </c>
      <c r="AG380">
        <v>38</v>
      </c>
      <c r="AH380">
        <v>400</v>
      </c>
    </row>
    <row r="381" spans="1:34">
      <c r="A381" t="s">
        <v>28</v>
      </c>
      <c r="B381" t="s">
        <v>1</v>
      </c>
      <c r="C381" t="str">
        <f>"161004"</f>
        <v>161004</v>
      </c>
      <c r="D381" t="s">
        <v>27</v>
      </c>
      <c r="E381">
        <v>12</v>
      </c>
      <c r="F381">
        <v>1142</v>
      </c>
      <c r="G381">
        <v>870</v>
      </c>
      <c r="H381">
        <v>356</v>
      </c>
      <c r="I381">
        <v>514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514</v>
      </c>
      <c r="T381">
        <v>0</v>
      </c>
      <c r="U381">
        <v>0</v>
      </c>
      <c r="V381">
        <v>514</v>
      </c>
      <c r="W381">
        <v>18</v>
      </c>
      <c r="X381">
        <v>0</v>
      </c>
      <c r="Y381">
        <v>18</v>
      </c>
      <c r="Z381">
        <v>0</v>
      </c>
      <c r="AA381">
        <v>496</v>
      </c>
      <c r="AB381">
        <v>14</v>
      </c>
      <c r="AC381">
        <v>164</v>
      </c>
      <c r="AD381">
        <v>134</v>
      </c>
      <c r="AE381">
        <v>15</v>
      </c>
      <c r="AF381">
        <v>109</v>
      </c>
      <c r="AG381">
        <v>60</v>
      </c>
      <c r="AH381">
        <v>496</v>
      </c>
    </row>
    <row r="382" spans="1:34">
      <c r="A382" t="s">
        <v>26</v>
      </c>
      <c r="B382" t="s">
        <v>1</v>
      </c>
      <c r="C382" t="str">
        <f>"161004"</f>
        <v>161004</v>
      </c>
      <c r="D382" t="s">
        <v>25</v>
      </c>
      <c r="E382">
        <v>13</v>
      </c>
      <c r="F382">
        <v>1068</v>
      </c>
      <c r="G382">
        <v>820</v>
      </c>
      <c r="H382">
        <v>254</v>
      </c>
      <c r="I382">
        <v>566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566</v>
      </c>
      <c r="T382">
        <v>0</v>
      </c>
      <c r="U382">
        <v>0</v>
      </c>
      <c r="V382">
        <v>566</v>
      </c>
      <c r="W382">
        <v>12</v>
      </c>
      <c r="X382">
        <v>1</v>
      </c>
      <c r="Y382">
        <v>11</v>
      </c>
      <c r="Z382">
        <v>0</v>
      </c>
      <c r="AA382">
        <v>554</v>
      </c>
      <c r="AB382">
        <v>22</v>
      </c>
      <c r="AC382">
        <v>196</v>
      </c>
      <c r="AD382">
        <v>153</v>
      </c>
      <c r="AE382">
        <v>13</v>
      </c>
      <c r="AF382">
        <v>115</v>
      </c>
      <c r="AG382">
        <v>55</v>
      </c>
      <c r="AH382">
        <v>554</v>
      </c>
    </row>
    <row r="383" spans="1:34">
      <c r="A383" t="s">
        <v>24</v>
      </c>
      <c r="B383" t="s">
        <v>1</v>
      </c>
      <c r="C383" t="str">
        <f>"161004"</f>
        <v>161004</v>
      </c>
      <c r="D383" t="s">
        <v>23</v>
      </c>
      <c r="E383">
        <v>14</v>
      </c>
      <c r="F383">
        <v>1210</v>
      </c>
      <c r="G383">
        <v>931</v>
      </c>
      <c r="H383">
        <v>295</v>
      </c>
      <c r="I383">
        <v>636</v>
      </c>
      <c r="J383">
        <v>0</v>
      </c>
      <c r="K383">
        <v>5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636</v>
      </c>
      <c r="T383">
        <v>0</v>
      </c>
      <c r="U383">
        <v>0</v>
      </c>
      <c r="V383">
        <v>636</v>
      </c>
      <c r="W383">
        <v>16</v>
      </c>
      <c r="X383">
        <v>4</v>
      </c>
      <c r="Y383">
        <v>12</v>
      </c>
      <c r="Z383">
        <v>0</v>
      </c>
      <c r="AA383">
        <v>620</v>
      </c>
      <c r="AB383">
        <v>25</v>
      </c>
      <c r="AC383">
        <v>212</v>
      </c>
      <c r="AD383">
        <v>169</v>
      </c>
      <c r="AE383">
        <v>19</v>
      </c>
      <c r="AF383">
        <v>136</v>
      </c>
      <c r="AG383">
        <v>59</v>
      </c>
      <c r="AH383">
        <v>620</v>
      </c>
    </row>
    <row r="384" spans="1:34">
      <c r="A384" t="s">
        <v>22</v>
      </c>
      <c r="B384" t="s">
        <v>1</v>
      </c>
      <c r="C384" t="str">
        <f>"161004"</f>
        <v>161004</v>
      </c>
      <c r="D384" t="s">
        <v>21</v>
      </c>
      <c r="E384">
        <v>15</v>
      </c>
      <c r="F384">
        <v>1219</v>
      </c>
      <c r="G384">
        <v>900</v>
      </c>
      <c r="H384">
        <v>278</v>
      </c>
      <c r="I384">
        <v>622</v>
      </c>
      <c r="J384">
        <v>0</v>
      </c>
      <c r="K384">
        <v>2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622</v>
      </c>
      <c r="T384">
        <v>0</v>
      </c>
      <c r="U384">
        <v>0</v>
      </c>
      <c r="V384">
        <v>622</v>
      </c>
      <c r="W384">
        <v>8</v>
      </c>
      <c r="X384">
        <v>1</v>
      </c>
      <c r="Y384">
        <v>7</v>
      </c>
      <c r="Z384">
        <v>0</v>
      </c>
      <c r="AA384">
        <v>614</v>
      </c>
      <c r="AB384">
        <v>30</v>
      </c>
      <c r="AC384">
        <v>237</v>
      </c>
      <c r="AD384">
        <v>163</v>
      </c>
      <c r="AE384">
        <v>12</v>
      </c>
      <c r="AF384">
        <v>132</v>
      </c>
      <c r="AG384">
        <v>40</v>
      </c>
      <c r="AH384">
        <v>614</v>
      </c>
    </row>
    <row r="385" spans="1:34">
      <c r="A385" t="s">
        <v>20</v>
      </c>
      <c r="B385" t="s">
        <v>1</v>
      </c>
      <c r="C385" t="str">
        <f>"161004"</f>
        <v>161004</v>
      </c>
      <c r="D385" t="s">
        <v>19</v>
      </c>
      <c r="E385">
        <v>16</v>
      </c>
      <c r="F385">
        <v>1232</v>
      </c>
      <c r="G385">
        <v>960</v>
      </c>
      <c r="H385">
        <v>313</v>
      </c>
      <c r="I385">
        <v>647</v>
      </c>
      <c r="J385">
        <v>0</v>
      </c>
      <c r="K385">
        <v>2</v>
      </c>
      <c r="L385">
        <v>1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1</v>
      </c>
      <c r="S385">
        <v>648</v>
      </c>
      <c r="T385">
        <v>1</v>
      </c>
      <c r="U385">
        <v>0</v>
      </c>
      <c r="V385">
        <v>648</v>
      </c>
      <c r="W385">
        <v>15</v>
      </c>
      <c r="X385">
        <v>6</v>
      </c>
      <c r="Y385">
        <v>9</v>
      </c>
      <c r="Z385">
        <v>0</v>
      </c>
      <c r="AA385">
        <v>633</v>
      </c>
      <c r="AB385">
        <v>14</v>
      </c>
      <c r="AC385">
        <v>237</v>
      </c>
      <c r="AD385">
        <v>136</v>
      </c>
      <c r="AE385">
        <v>14</v>
      </c>
      <c r="AF385">
        <v>165</v>
      </c>
      <c r="AG385">
        <v>67</v>
      </c>
      <c r="AH385">
        <v>633</v>
      </c>
    </row>
    <row r="386" spans="1:34">
      <c r="A386" t="s">
        <v>18</v>
      </c>
      <c r="B386" t="s">
        <v>1</v>
      </c>
      <c r="C386" t="str">
        <f>"161004"</f>
        <v>161004</v>
      </c>
      <c r="D386" t="s">
        <v>9</v>
      </c>
      <c r="E386">
        <v>17</v>
      </c>
      <c r="F386">
        <v>1149</v>
      </c>
      <c r="G386">
        <v>870</v>
      </c>
      <c r="H386">
        <v>308</v>
      </c>
      <c r="I386">
        <v>562</v>
      </c>
      <c r="J386">
        <v>1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562</v>
      </c>
      <c r="T386">
        <v>0</v>
      </c>
      <c r="U386">
        <v>0</v>
      </c>
      <c r="V386">
        <v>562</v>
      </c>
      <c r="W386">
        <v>11</v>
      </c>
      <c r="X386">
        <v>2</v>
      </c>
      <c r="Y386">
        <v>9</v>
      </c>
      <c r="Z386">
        <v>0</v>
      </c>
      <c r="AA386">
        <v>551</v>
      </c>
      <c r="AB386">
        <v>14</v>
      </c>
      <c r="AC386">
        <v>214</v>
      </c>
      <c r="AD386">
        <v>107</v>
      </c>
      <c r="AE386">
        <v>10</v>
      </c>
      <c r="AF386">
        <v>154</v>
      </c>
      <c r="AG386">
        <v>52</v>
      </c>
      <c r="AH386">
        <v>551</v>
      </c>
    </row>
    <row r="387" spans="1:34">
      <c r="A387" t="s">
        <v>17</v>
      </c>
      <c r="B387" t="s">
        <v>1</v>
      </c>
      <c r="C387" t="str">
        <f>"161004"</f>
        <v>161004</v>
      </c>
      <c r="D387" t="s">
        <v>9</v>
      </c>
      <c r="E387">
        <v>18</v>
      </c>
      <c r="F387">
        <v>867</v>
      </c>
      <c r="G387">
        <v>670</v>
      </c>
      <c r="H387">
        <v>242</v>
      </c>
      <c r="I387">
        <v>428</v>
      </c>
      <c r="J387">
        <v>1</v>
      </c>
      <c r="K387">
        <v>6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428</v>
      </c>
      <c r="T387">
        <v>0</v>
      </c>
      <c r="U387">
        <v>0</v>
      </c>
      <c r="V387">
        <v>428</v>
      </c>
      <c r="W387">
        <v>6</v>
      </c>
      <c r="X387">
        <v>2</v>
      </c>
      <c r="Y387">
        <v>4</v>
      </c>
      <c r="Z387">
        <v>0</v>
      </c>
      <c r="AA387">
        <v>422</v>
      </c>
      <c r="AB387">
        <v>16</v>
      </c>
      <c r="AC387">
        <v>151</v>
      </c>
      <c r="AD387">
        <v>63</v>
      </c>
      <c r="AE387">
        <v>4</v>
      </c>
      <c r="AF387">
        <v>167</v>
      </c>
      <c r="AG387">
        <v>21</v>
      </c>
      <c r="AH387">
        <v>422</v>
      </c>
    </row>
    <row r="388" spans="1:34">
      <c r="A388" t="s">
        <v>16</v>
      </c>
      <c r="B388" t="s">
        <v>1</v>
      </c>
      <c r="C388" t="str">
        <f>"161004"</f>
        <v>161004</v>
      </c>
      <c r="D388" t="s">
        <v>7</v>
      </c>
      <c r="E388">
        <v>19</v>
      </c>
      <c r="F388">
        <v>238</v>
      </c>
      <c r="G388">
        <v>180</v>
      </c>
      <c r="H388">
        <v>54</v>
      </c>
      <c r="I388">
        <v>126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126</v>
      </c>
      <c r="T388">
        <v>0</v>
      </c>
      <c r="U388">
        <v>0</v>
      </c>
      <c r="V388">
        <v>126</v>
      </c>
      <c r="W388">
        <v>1</v>
      </c>
      <c r="X388">
        <v>0</v>
      </c>
      <c r="Y388">
        <v>1</v>
      </c>
      <c r="Z388">
        <v>0</v>
      </c>
      <c r="AA388">
        <v>125</v>
      </c>
      <c r="AB388">
        <v>10</v>
      </c>
      <c r="AC388">
        <v>58</v>
      </c>
      <c r="AD388">
        <v>13</v>
      </c>
      <c r="AE388">
        <v>3</v>
      </c>
      <c r="AF388">
        <v>38</v>
      </c>
      <c r="AG388">
        <v>3</v>
      </c>
      <c r="AH388">
        <v>125</v>
      </c>
    </row>
    <row r="389" spans="1:34">
      <c r="A389" t="s">
        <v>15</v>
      </c>
      <c r="B389" t="s">
        <v>1</v>
      </c>
      <c r="C389" t="str">
        <f>"161004"</f>
        <v>161004</v>
      </c>
      <c r="D389" t="s">
        <v>14</v>
      </c>
      <c r="E389">
        <v>20</v>
      </c>
      <c r="F389">
        <v>535</v>
      </c>
      <c r="G389">
        <v>410</v>
      </c>
      <c r="H389">
        <v>143</v>
      </c>
      <c r="I389">
        <v>267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267</v>
      </c>
      <c r="T389">
        <v>0</v>
      </c>
      <c r="U389">
        <v>0</v>
      </c>
      <c r="V389">
        <v>267</v>
      </c>
      <c r="W389">
        <v>5</v>
      </c>
      <c r="X389">
        <v>1</v>
      </c>
      <c r="Y389">
        <v>4</v>
      </c>
      <c r="Z389">
        <v>0</v>
      </c>
      <c r="AA389">
        <v>262</v>
      </c>
      <c r="AB389">
        <v>11</v>
      </c>
      <c r="AC389">
        <v>125</v>
      </c>
      <c r="AD389">
        <v>39</v>
      </c>
      <c r="AE389">
        <v>5</v>
      </c>
      <c r="AF389">
        <v>64</v>
      </c>
      <c r="AG389">
        <v>18</v>
      </c>
      <c r="AH389">
        <v>262</v>
      </c>
    </row>
    <row r="390" spans="1:34">
      <c r="A390" t="s">
        <v>13</v>
      </c>
      <c r="B390" t="s">
        <v>1</v>
      </c>
      <c r="C390" t="str">
        <f>"161004"</f>
        <v>161004</v>
      </c>
      <c r="D390" t="s">
        <v>7</v>
      </c>
      <c r="E390">
        <v>21</v>
      </c>
      <c r="F390">
        <v>362</v>
      </c>
      <c r="G390">
        <v>280</v>
      </c>
      <c r="H390">
        <v>128</v>
      </c>
      <c r="I390">
        <v>152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152</v>
      </c>
      <c r="T390">
        <v>0</v>
      </c>
      <c r="U390">
        <v>0</v>
      </c>
      <c r="V390">
        <v>152</v>
      </c>
      <c r="W390">
        <v>2</v>
      </c>
      <c r="X390">
        <v>0</v>
      </c>
      <c r="Y390">
        <v>2</v>
      </c>
      <c r="Z390">
        <v>0</v>
      </c>
      <c r="AA390">
        <v>150</v>
      </c>
      <c r="AB390">
        <v>7</v>
      </c>
      <c r="AC390">
        <v>87</v>
      </c>
      <c r="AD390">
        <v>17</v>
      </c>
      <c r="AE390">
        <v>2</v>
      </c>
      <c r="AF390">
        <v>32</v>
      </c>
      <c r="AG390">
        <v>5</v>
      </c>
      <c r="AH390">
        <v>150</v>
      </c>
    </row>
    <row r="391" spans="1:34">
      <c r="A391" t="s">
        <v>12</v>
      </c>
      <c r="B391" t="s">
        <v>1</v>
      </c>
      <c r="C391" t="str">
        <f>"161004"</f>
        <v>161004</v>
      </c>
      <c r="D391" t="s">
        <v>7</v>
      </c>
      <c r="E391">
        <v>22</v>
      </c>
      <c r="F391">
        <v>169</v>
      </c>
      <c r="G391">
        <v>130</v>
      </c>
      <c r="H391">
        <v>52</v>
      </c>
      <c r="I391">
        <v>78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78</v>
      </c>
      <c r="T391">
        <v>0</v>
      </c>
      <c r="U391">
        <v>0</v>
      </c>
      <c r="V391">
        <v>78</v>
      </c>
      <c r="W391">
        <v>4</v>
      </c>
      <c r="X391">
        <v>1</v>
      </c>
      <c r="Y391">
        <v>3</v>
      </c>
      <c r="Z391">
        <v>0</v>
      </c>
      <c r="AA391">
        <v>74</v>
      </c>
      <c r="AB391">
        <v>7</v>
      </c>
      <c r="AC391">
        <v>44</v>
      </c>
      <c r="AD391">
        <v>8</v>
      </c>
      <c r="AE391">
        <v>1</v>
      </c>
      <c r="AF391">
        <v>11</v>
      </c>
      <c r="AG391">
        <v>3</v>
      </c>
      <c r="AH391">
        <v>74</v>
      </c>
    </row>
    <row r="392" spans="1:34">
      <c r="A392" t="s">
        <v>11</v>
      </c>
      <c r="B392" t="s">
        <v>1</v>
      </c>
      <c r="C392" t="str">
        <f>"161004"</f>
        <v>161004</v>
      </c>
      <c r="D392" t="s">
        <v>9</v>
      </c>
      <c r="E392">
        <v>23</v>
      </c>
      <c r="F392">
        <v>685</v>
      </c>
      <c r="G392">
        <v>520</v>
      </c>
      <c r="H392">
        <v>208</v>
      </c>
      <c r="I392">
        <v>312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312</v>
      </c>
      <c r="T392">
        <v>0</v>
      </c>
      <c r="U392">
        <v>0</v>
      </c>
      <c r="V392">
        <v>312</v>
      </c>
      <c r="W392">
        <v>8</v>
      </c>
      <c r="X392">
        <v>0</v>
      </c>
      <c r="Y392">
        <v>8</v>
      </c>
      <c r="Z392">
        <v>0</v>
      </c>
      <c r="AA392">
        <v>304</v>
      </c>
      <c r="AB392">
        <v>39</v>
      </c>
      <c r="AC392">
        <v>139</v>
      </c>
      <c r="AD392">
        <v>35</v>
      </c>
      <c r="AE392">
        <v>2</v>
      </c>
      <c r="AF392">
        <v>63</v>
      </c>
      <c r="AG392">
        <v>26</v>
      </c>
      <c r="AH392">
        <v>304</v>
      </c>
    </row>
    <row r="393" spans="1:34">
      <c r="A393" t="s">
        <v>10</v>
      </c>
      <c r="B393" t="s">
        <v>1</v>
      </c>
      <c r="C393" t="str">
        <f>"161004"</f>
        <v>161004</v>
      </c>
      <c r="D393" t="s">
        <v>9</v>
      </c>
      <c r="E393">
        <v>24</v>
      </c>
      <c r="F393">
        <v>809</v>
      </c>
      <c r="G393">
        <v>610</v>
      </c>
      <c r="H393">
        <v>242</v>
      </c>
      <c r="I393">
        <v>368</v>
      </c>
      <c r="J393">
        <v>0</v>
      </c>
      <c r="K393">
        <v>4</v>
      </c>
      <c r="L393">
        <v>4</v>
      </c>
      <c r="M393">
        <v>4</v>
      </c>
      <c r="N393">
        <v>0</v>
      </c>
      <c r="O393">
        <v>0</v>
      </c>
      <c r="P393">
        <v>0</v>
      </c>
      <c r="Q393">
        <v>0</v>
      </c>
      <c r="R393">
        <v>4</v>
      </c>
      <c r="S393">
        <v>372</v>
      </c>
      <c r="T393">
        <v>4</v>
      </c>
      <c r="U393">
        <v>0</v>
      </c>
      <c r="V393">
        <v>372</v>
      </c>
      <c r="W393">
        <v>8</v>
      </c>
      <c r="X393">
        <v>0</v>
      </c>
      <c r="Y393">
        <v>8</v>
      </c>
      <c r="Z393">
        <v>0</v>
      </c>
      <c r="AA393">
        <v>364</v>
      </c>
      <c r="AB393">
        <v>19</v>
      </c>
      <c r="AC393">
        <v>190</v>
      </c>
      <c r="AD393">
        <v>39</v>
      </c>
      <c r="AE393">
        <v>1</v>
      </c>
      <c r="AF393">
        <v>100</v>
      </c>
      <c r="AG393">
        <v>15</v>
      </c>
      <c r="AH393">
        <v>364</v>
      </c>
    </row>
    <row r="394" spans="1:34">
      <c r="A394" t="s">
        <v>8</v>
      </c>
      <c r="B394" t="s">
        <v>1</v>
      </c>
      <c r="C394" t="str">
        <f>"161004"</f>
        <v>161004</v>
      </c>
      <c r="D394" t="s">
        <v>7</v>
      </c>
      <c r="E394">
        <v>25</v>
      </c>
      <c r="F394">
        <v>166</v>
      </c>
      <c r="G394">
        <v>130</v>
      </c>
      <c r="H394">
        <v>72</v>
      </c>
      <c r="I394">
        <v>58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58</v>
      </c>
      <c r="T394">
        <v>0</v>
      </c>
      <c r="U394">
        <v>0</v>
      </c>
      <c r="V394">
        <v>58</v>
      </c>
      <c r="W394">
        <v>2</v>
      </c>
      <c r="X394">
        <v>0</v>
      </c>
      <c r="Y394">
        <v>2</v>
      </c>
      <c r="Z394">
        <v>0</v>
      </c>
      <c r="AA394">
        <v>56</v>
      </c>
      <c r="AB394">
        <v>8</v>
      </c>
      <c r="AC394">
        <v>25</v>
      </c>
      <c r="AD394">
        <v>7</v>
      </c>
      <c r="AE394">
        <v>0</v>
      </c>
      <c r="AF394">
        <v>12</v>
      </c>
      <c r="AG394">
        <v>4</v>
      </c>
      <c r="AH394">
        <v>56</v>
      </c>
    </row>
    <row r="395" spans="1:34">
      <c r="A395" t="s">
        <v>6</v>
      </c>
      <c r="B395" t="s">
        <v>1</v>
      </c>
      <c r="C395" t="str">
        <f>"161004"</f>
        <v>161004</v>
      </c>
      <c r="D395" t="s">
        <v>5</v>
      </c>
      <c r="E395">
        <v>26</v>
      </c>
      <c r="F395">
        <v>49</v>
      </c>
      <c r="G395">
        <v>50</v>
      </c>
      <c r="H395">
        <v>25</v>
      </c>
      <c r="I395">
        <v>25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25</v>
      </c>
      <c r="T395">
        <v>0</v>
      </c>
      <c r="U395">
        <v>0</v>
      </c>
      <c r="V395">
        <v>25</v>
      </c>
      <c r="W395">
        <v>0</v>
      </c>
      <c r="X395">
        <v>0</v>
      </c>
      <c r="Y395">
        <v>0</v>
      </c>
      <c r="Z395">
        <v>0</v>
      </c>
      <c r="AA395">
        <v>25</v>
      </c>
      <c r="AB395">
        <v>1</v>
      </c>
      <c r="AC395">
        <v>9</v>
      </c>
      <c r="AD395">
        <v>9</v>
      </c>
      <c r="AE395">
        <v>0</v>
      </c>
      <c r="AF395">
        <v>4</v>
      </c>
      <c r="AG395">
        <v>2</v>
      </c>
      <c r="AH395">
        <v>25</v>
      </c>
    </row>
    <row r="396" spans="1:34">
      <c r="A396" t="s">
        <v>4</v>
      </c>
      <c r="B396" t="s">
        <v>1</v>
      </c>
      <c r="C396" t="str">
        <f>"161004"</f>
        <v>161004</v>
      </c>
      <c r="D396" t="s">
        <v>3</v>
      </c>
      <c r="E396">
        <v>27</v>
      </c>
      <c r="F396">
        <v>74</v>
      </c>
      <c r="G396">
        <v>78</v>
      </c>
      <c r="H396">
        <v>28</v>
      </c>
      <c r="I396">
        <v>50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50</v>
      </c>
      <c r="T396">
        <v>0</v>
      </c>
      <c r="U396">
        <v>0</v>
      </c>
      <c r="V396">
        <v>50</v>
      </c>
      <c r="W396">
        <v>2</v>
      </c>
      <c r="X396">
        <v>1</v>
      </c>
      <c r="Y396">
        <v>1</v>
      </c>
      <c r="Z396">
        <v>0</v>
      </c>
      <c r="AA396">
        <v>48</v>
      </c>
      <c r="AB396">
        <v>6</v>
      </c>
      <c r="AC396">
        <v>26</v>
      </c>
      <c r="AD396">
        <v>8</v>
      </c>
      <c r="AE396">
        <v>4</v>
      </c>
      <c r="AF396">
        <v>3</v>
      </c>
      <c r="AG396">
        <v>1</v>
      </c>
      <c r="AH396">
        <v>48</v>
      </c>
    </row>
    <row r="397" spans="1:34">
      <c r="A397" t="s">
        <v>2</v>
      </c>
      <c r="B397" t="s">
        <v>1</v>
      </c>
      <c r="C397" t="str">
        <f>"161004"</f>
        <v>161004</v>
      </c>
      <c r="D397" t="s">
        <v>0</v>
      </c>
      <c r="E397">
        <v>28</v>
      </c>
      <c r="F397">
        <v>131</v>
      </c>
      <c r="G397">
        <v>120</v>
      </c>
      <c r="H397">
        <v>36</v>
      </c>
      <c r="I397">
        <v>84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84</v>
      </c>
      <c r="T397">
        <v>0</v>
      </c>
      <c r="U397">
        <v>0</v>
      </c>
      <c r="V397">
        <v>84</v>
      </c>
      <c r="W397">
        <v>3</v>
      </c>
      <c r="X397">
        <v>0</v>
      </c>
      <c r="Y397">
        <v>3</v>
      </c>
      <c r="Z397">
        <v>0</v>
      </c>
      <c r="AA397">
        <v>81</v>
      </c>
      <c r="AB397">
        <v>3</v>
      </c>
      <c r="AC397">
        <v>11</v>
      </c>
      <c r="AD397">
        <v>36</v>
      </c>
      <c r="AE397">
        <v>7</v>
      </c>
      <c r="AF397">
        <v>19</v>
      </c>
      <c r="AG397">
        <v>5</v>
      </c>
      <c r="AH397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2015-11-03T12:14:08Z</dcterms:created>
  <dcterms:modified xsi:type="dcterms:W3CDTF">2015-11-03T12:14:19Z</dcterms:modified>
</cp:coreProperties>
</file>