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</calcChain>
</file>

<file path=xl/sharedStrings.xml><?xml version="1.0" encoding="utf-8"?>
<sst xmlns="http://schemas.openxmlformats.org/spreadsheetml/2006/main" count="880" uniqueCount="580">
  <si>
    <t>Zakład Pielęgnacyjno-Opiekuńczy</t>
  </si>
  <si>
    <t>m. Tarnobrzeg</t>
  </si>
  <si>
    <t>8486-e6f7-80ac-eadd-3fcc-ae8f-62b7-2b20</t>
  </si>
  <si>
    <t>Wojewódzki Szpital im. Zofii z Zamoyskich Tarnowskiej</t>
  </si>
  <si>
    <t>3dff-9a1c-f051-17f1-75d9-c53a-2acc-81c5</t>
  </si>
  <si>
    <t>Dom Pomocy Społecznej</t>
  </si>
  <si>
    <t>3803-e42e-616c-8435-9ca1-2262-8bef-4e32</t>
  </si>
  <si>
    <t>Szkoła Podstawowa Nr 9</t>
  </si>
  <si>
    <t>6e60-2d90-f620-2291-c164-b76c-78b3-3813</t>
  </si>
  <si>
    <t>Szkoła Podstawowa Nr 11</t>
  </si>
  <si>
    <t>ea15-47c6-ad75-efa2-7c49-13cc-40fe-2037</t>
  </si>
  <si>
    <t>Dom Ludowy</t>
  </si>
  <si>
    <t>9800-8ecc-f21c-2dfd-8f2a-7c3b-97c8-1746</t>
  </si>
  <si>
    <t>Dom Strażaka</t>
  </si>
  <si>
    <t>eb44-e95d-5436-2450-7617-8b96-b748-0e94</t>
  </si>
  <si>
    <t>Szkoła Podstawowa Nr 8</t>
  </si>
  <si>
    <t>e2ad-daf1-fac8-73f6-29ed-35e9-9687-7e4b</t>
  </si>
  <si>
    <t>Szkoła Podstawowa Nr 7</t>
  </si>
  <si>
    <t>78c3-7602-809d-0340-1d19-92f6-ead7-20a1</t>
  </si>
  <si>
    <t>7826-67d3-a5d7-a89e-d7b2-1e9a-7f30-becd</t>
  </si>
  <si>
    <t>bbc8-1cac-7626-9b3e-f6f9-122c-fe21-16a8</t>
  </si>
  <si>
    <t>7811-978a-c5f8-0f06-1b6c-983b-5fa1-86d6</t>
  </si>
  <si>
    <t>Państwowa Wyższa Szkoła Zawodowa</t>
  </si>
  <si>
    <t>c532-8174-2797-bd61-aa0b-2156-7d6e-bbe7</t>
  </si>
  <si>
    <t>Gimnazjum Nr 1</t>
  </si>
  <si>
    <t>dd34-ec4e-b0ba-5861-1108-765f-b0a1-1e4d</t>
  </si>
  <si>
    <t>Szkoła Podstawowa Nr 4</t>
  </si>
  <si>
    <t>41ac-1f5c-6eb2-654f-ae5a-91fa-918e-c7a6</t>
  </si>
  <si>
    <t>fafa-4117-ad7b-d9dc-fff5-1a94-a4a2-867f</t>
  </si>
  <si>
    <t>Gimnazjum Nr 3</t>
  </si>
  <si>
    <t>e538-3c77-40dc-da3b-4b17-61b8-f0cb-e5be</t>
  </si>
  <si>
    <t>Ochotnicza Straż Pożarna</t>
  </si>
  <si>
    <t>f525-e33e-bbc0-0ea3-f027-e38c-a190-c268</t>
  </si>
  <si>
    <t>Dom Osiedlowy</t>
  </si>
  <si>
    <t>da95-43d9-326b-5a78-527c-6411-3c93-44fd</t>
  </si>
  <si>
    <t xml:space="preserve">Dom Osiedlowy </t>
  </si>
  <si>
    <t>fe62-4321-3816-14ed-601e-03c1-384a-6cfd</t>
  </si>
  <si>
    <t>Gimnazjum Nr 2</t>
  </si>
  <si>
    <t>d920-6114-7d62-f480-f155-2271-e262-9093</t>
  </si>
  <si>
    <t>Zespół Szkół Ponadgimnazjalnych Nr 3</t>
  </si>
  <si>
    <t>a706-c4ec-bb01-8d80-349f-cd50-a485-d2a4</t>
  </si>
  <si>
    <t>Zespół Szkół</t>
  </si>
  <si>
    <t>0841-c12b-27cf-2526-4e81-8293-f6c8-b92e</t>
  </si>
  <si>
    <t>0e2b-cf33-4713-d1ad-8e61-481d-fc12-3255</t>
  </si>
  <si>
    <t>e2e2-13a0-8432-1389-a6e1-927a-54dc-9c00</t>
  </si>
  <si>
    <t>Administracja Osiedla "Serbinów"</t>
  </si>
  <si>
    <t>0db7-93e2-7838-71d7-b0e7-81da-a471-fb7b</t>
  </si>
  <si>
    <t>ab30-7098-11e3-d138-102d-349e-13b8-a508</t>
  </si>
  <si>
    <t>Szkoła Podstawowa Nr 10</t>
  </si>
  <si>
    <t>e947-0b64-f4c7-39c7-57d7-2547-fdcb-a7b6</t>
  </si>
  <si>
    <t>06ba-77d1-ad9f-a41a-9885-2154-c17c-63ba</t>
  </si>
  <si>
    <t>b39d-0c3f-7997-58f5-251f-e1f4-5f68-95dd</t>
  </si>
  <si>
    <t>e3be-19cd-19b3-ba28-9681-cfe4-afdc-31bf</t>
  </si>
  <si>
    <t>Szkoła Podstawowa Nr 3</t>
  </si>
  <si>
    <t>8864-d091-2579-e018-f704-e0f8-f6c9-21e9</t>
  </si>
  <si>
    <t>Miejski Ośrodek Sportu i Rekreacji im. Alfreda Freyera</t>
  </si>
  <si>
    <t>454c-0581-d985-0da5-89c2-1c0d-db2b-6bc9</t>
  </si>
  <si>
    <t>6b2b-8c45-f8a3-52bf-1614-5379-c9e0-6311</t>
  </si>
  <si>
    <t>Oddział Zewnętrzny w Chmielowie Aresztu Śledczego w Nisku</t>
  </si>
  <si>
    <t>gm. Nowa Dęba</t>
  </si>
  <si>
    <t>ed1c-a54c-e96f-3f56-ae83-af85-66cb-2ee6</t>
  </si>
  <si>
    <t>Samodzielny Publiczny Zespół Zakładów Opieki Zdrowotnej</t>
  </si>
  <si>
    <t>6d06-5c14-4c7b-cc19-c63e-1b37-21fe-5d8d</t>
  </si>
  <si>
    <t>929c-6ee1-1904-0684-70e9-cfde-5588-00fa</t>
  </si>
  <si>
    <t>4358-adde-5fbc-0bb7-1867-ffcd-f25a-8bf2</t>
  </si>
  <si>
    <t>3449-d0ff-3519-f1db-ac8e-437e-da7f-a5b5</t>
  </si>
  <si>
    <t xml:space="preserve">Wiejskie Centrum Aktywności </t>
  </si>
  <si>
    <t>01d0-81b7-56b8-3646-b1fe-6fab-4768-0ad1</t>
  </si>
  <si>
    <t xml:space="preserve">Szkoła Podstawowa </t>
  </si>
  <si>
    <t>e182-c182-e46c-def6-d479-0d89-d131-0f53</t>
  </si>
  <si>
    <t xml:space="preserve">Zespół Szkół </t>
  </si>
  <si>
    <t>5bb8-f211-8831-20bc-d3fa-9e31-cdfa-8bbd</t>
  </si>
  <si>
    <t>d69c-0629-ee3a-96f1-191a-e375-570a-7cf8</t>
  </si>
  <si>
    <t>d835-f6f6-f567-57b8-89ed-33de-dca8-d670</t>
  </si>
  <si>
    <t xml:space="preserve">Publiczna Szkoła Podstawowa </t>
  </si>
  <si>
    <t>0e5d-9b51-b8ca-4491-8a58-45eb-f055-c10b</t>
  </si>
  <si>
    <t>Remiza Ochotniczej Straży Pożarnej</t>
  </si>
  <si>
    <t>2c86-d17e-41d1-040b-95bc-9ec1-9cc0-d6eb</t>
  </si>
  <si>
    <t>Zespół Placówek Oświatowych</t>
  </si>
  <si>
    <t>685a-2f7b-eccb-f5d6-71cf-b779-f345-185a</t>
  </si>
  <si>
    <t>Zespół Szkół Nr 1</t>
  </si>
  <si>
    <t>ec2a-d5c1-fc99-7492-8e9d-5483-d51c-cc42</t>
  </si>
  <si>
    <t>Samorządowy Ośrodek Kultury</t>
  </si>
  <si>
    <t>6076-ff38-d20f-a27e-9f1e-f871-40f3-cdcb</t>
  </si>
  <si>
    <t>Miejsko-Gminny Ośrodek Pomocy Społecznej</t>
  </si>
  <si>
    <t>41cd-ce30-f6f8-e87a-6fa9-6f93-9410-4fed</t>
  </si>
  <si>
    <t>Szkoła Podstawowa Nr 2</t>
  </si>
  <si>
    <t>4482-d06f-535b-efdb-e712-d93e-d18d-8229</t>
  </si>
  <si>
    <t>Zespół Szkoła Podstawowa i Przedszkole w Wydrzy</t>
  </si>
  <si>
    <t>gm. Grębów</t>
  </si>
  <si>
    <t>f9a1-c023-2375-0ced-5e8b-de9c-2450-5810</t>
  </si>
  <si>
    <t>Publiczna Szkoła Podstawowa w Krawcach</t>
  </si>
  <si>
    <t>46f4-d280-da2a-7242-bca6-d446-f5fc-9a3b</t>
  </si>
  <si>
    <t>Publiczna Szkoła Podstawowa w Żupawie</t>
  </si>
  <si>
    <t>269d-1d15-b57f-2895-6429-6db2-d657-3f3b</t>
  </si>
  <si>
    <t>Zespół Szkół w Stalach</t>
  </si>
  <si>
    <t>9f25-bac8-cad5-d6ed-2840-33df-6698-8a21</t>
  </si>
  <si>
    <t>Publiczna Szkoła Podstawowa w Zabrniu</t>
  </si>
  <si>
    <t>4f7f-88b6-d3dd-9761-86b7-fe95-c26b-81aa</t>
  </si>
  <si>
    <t>Filia Szkoły Podstawowej w Jamnicy</t>
  </si>
  <si>
    <t>d3ec-bf70-c608-18b5-bf87-4747-c6ea-6176</t>
  </si>
  <si>
    <t xml:space="preserve">Filia Szkoły Podstawowej w Zapoledniku </t>
  </si>
  <si>
    <t>34f1-8eb3-af7d-f80e-19c8-753b-b5dd-ac78</t>
  </si>
  <si>
    <t>Zespół Szkół Ogólnokształcących w Grębowie</t>
  </si>
  <si>
    <t>8318-7612-cc98-2d09-6357-fe1c-64b8-3815</t>
  </si>
  <si>
    <t>Szkoła Podstawowa w Furmanach</t>
  </si>
  <si>
    <t>gm. Gorzyce</t>
  </si>
  <si>
    <t>8226-b51c-9b8a-9edf-c38b-875e-89e2-47d7</t>
  </si>
  <si>
    <t>Remiza OSP w Orliskach</t>
  </si>
  <si>
    <t>e736-e7a0-c50c-eb61-a5ea-696a-f2c7-1eb4</t>
  </si>
  <si>
    <t>Dom Kultury w Sokolnikach</t>
  </si>
  <si>
    <t>5dbb-21a6-9c80-b775-677d-2f65-985a-8fe3</t>
  </si>
  <si>
    <t>Remiza OSP w Trześni</t>
  </si>
  <si>
    <t>af19-baf7-c722-6a1e-364c-7649-e0e1-357d</t>
  </si>
  <si>
    <t>Dom Kultury we Wrzawach</t>
  </si>
  <si>
    <t>25c2-2ddd-b939-8b25-8fa5-ab53-dd03-e636</t>
  </si>
  <si>
    <t>Świetlica w Zalesiu Gorzyckim</t>
  </si>
  <si>
    <t>4373-b20f-5905-cc3c-4ae4-81fb-0ceb-5397</t>
  </si>
  <si>
    <t>Dom Ludowy w Motyczu Poduchownym</t>
  </si>
  <si>
    <t>56c4-5968-7a63-429c-2be4-691c-7eac-0c27</t>
  </si>
  <si>
    <t>Świetlica Wiejska</t>
  </si>
  <si>
    <t>5c49-8df5-2649-7d5f-3f52-f00e-525a-c683</t>
  </si>
  <si>
    <t xml:space="preserve">Budynek administracyjno-biurowy </t>
  </si>
  <si>
    <t>01fd-88de-83e8-9596-03c9-f030-e27e-0386</t>
  </si>
  <si>
    <t>Środowiskowy Dom Kultury w Gorzycach</t>
  </si>
  <si>
    <t>cce4-25f0-7315-8e78-12a5-bda6-f5d6-b365</t>
  </si>
  <si>
    <t xml:space="preserve">Zespół Szkół w Gorzycach </t>
  </si>
  <si>
    <t>ad93-a4d4-460c-a277-2c1e-c7ce-8306-ef1c</t>
  </si>
  <si>
    <t>Remiza OSP w Kaczakach</t>
  </si>
  <si>
    <t>gm. Baranów Sandomierski</t>
  </si>
  <si>
    <t>1ec5-2a57-fca7-7d90-6ca2-4b2c-ef6a-1d76</t>
  </si>
  <si>
    <t>Ośrodek Kultury i Sportu w Markach</t>
  </si>
  <si>
    <t>d27c-38a8-5c08-82f7-f5cb-e5af-d9de-a2a6</t>
  </si>
  <si>
    <t>Remiza OSP w Dymitrowie Małym</t>
  </si>
  <si>
    <t>3a0a-0e86-fb8d-7341-4e6f-165b-38fb-360e</t>
  </si>
  <si>
    <t>Dom Ludowy w Dymitrowie Dużym</t>
  </si>
  <si>
    <t>183f-b18e-5399-f485-994f-0b22-d5ac-1737</t>
  </si>
  <si>
    <t>Dom Wiejski w Durdach</t>
  </si>
  <si>
    <t>38e7-1364-d874-cd7b-be1e-9d64-7b32-d2b5</t>
  </si>
  <si>
    <t>Dom Ludowy w Woli Baranowskiej</t>
  </si>
  <si>
    <t>742f-79ed-7991-223d-db7c-20ca-cc34-8a0a</t>
  </si>
  <si>
    <t>Dom Ludowy w Knapach</t>
  </si>
  <si>
    <t>9747-34eb-1dfc-729a-2731-25bd-84f7-20a8</t>
  </si>
  <si>
    <t>Dom Ludowy w Ślęzakach</t>
  </si>
  <si>
    <t>1721-5c32-efaa-92b6-ebfa-eeef-df48-3699</t>
  </si>
  <si>
    <t>Remiza OSP w Dąbrowicy</t>
  </si>
  <si>
    <t>8f1d-15d5-829f-d43f-e077-c3c8-2951-00e6</t>
  </si>
  <si>
    <t>Dom Wiejski w Suchorzowie</t>
  </si>
  <si>
    <t>a9b3-8671-dc09-a02d-399f-cb98-63ee-a0f4</t>
  </si>
  <si>
    <t>Środowiskowy Dom Kultury w Skopaniu</t>
  </si>
  <si>
    <t>b1a6-51f2-fa5c-cb72-66ab-185c-72ee-7ccd</t>
  </si>
  <si>
    <t>Miejsko-Gminny Ośrodek Kultury w Baranowie Sandomierskim</t>
  </si>
  <si>
    <t>b41f-6544-c1c3-d4aa-7906-07dc-7572-8173</t>
  </si>
  <si>
    <t>Remiza OSP w Agatówce</t>
  </si>
  <si>
    <t>gm. Zaleszany</t>
  </si>
  <si>
    <t>71ca-fdf9-fbe5-77ca-48cd-f562-606f-4712</t>
  </si>
  <si>
    <t>Dom Ludowy w Dzierdziówce</t>
  </si>
  <si>
    <t>e03f-819f-9119-893d-40ee-e6a7-d65a-4b32</t>
  </si>
  <si>
    <t>Remiza OSP w Obojnej</t>
  </si>
  <si>
    <t>8ab0-2a33-9e76-ce79-e7b2-e008-9d42-f127</t>
  </si>
  <si>
    <t>Publiczna Szkoła Podstawowa w Pilchowie</t>
  </si>
  <si>
    <t>14f9-209e-429e-b513-5139-6bd5-0e03-a800</t>
  </si>
  <si>
    <t>Publiczna Szkoła Podstawowa im.II Armii Wojska Polskiego w Majdanie Zbydniowskim i Wólce Turebskiej</t>
  </si>
  <si>
    <t>7d0c-f4ad-5da5-94fc-b61e-5226-df67-2544</t>
  </si>
  <si>
    <t>Publiczna Szkoła Podstawowa w Kotowej Woli</t>
  </si>
  <si>
    <t>4128-2c53-92a6-994b-c76f-432b-fce9-25d9</t>
  </si>
  <si>
    <t>Dom Ludowy w Skowierzynie</t>
  </si>
  <si>
    <t>76c7-0a59-669b-e019-1443-a7f8-1c48-2d2f</t>
  </si>
  <si>
    <t>Domu Ludowy w Kępiu Zaleszańskim</t>
  </si>
  <si>
    <t>e435-2747-c906-aa96-1ca5-ef69-ad8f-d1b8</t>
  </si>
  <si>
    <t>Publiczna Szkoła Podstawowa w Turbi</t>
  </si>
  <si>
    <t>2e49-807f-3eb2-02db-1e50-1157-52e5-ea2e</t>
  </si>
  <si>
    <t>Publiczna Szkoła Podstawowa im.Rodziny Horodyńskich w Zbydniowie</t>
  </si>
  <si>
    <t>efa1-8484-27e6-403d-fd9f-0970-fe3b-0ccd</t>
  </si>
  <si>
    <t>Publiczna Szkoła Podstawowa im.Por.J.Mączki w Zaleszanach</t>
  </si>
  <si>
    <t>0a97-abd0-0dd7-7504-e206-1b66-5fc8-cd3a</t>
  </si>
  <si>
    <t>Dom Pomocy Społecznej dla Dorosłych w Irenie</t>
  </si>
  <si>
    <t>gm. Zaklików</t>
  </si>
  <si>
    <t>9752-1938-ee96-efef-d644-7d8b-09c2-7eb2</t>
  </si>
  <si>
    <t>Dom Sołecki w Irenie</t>
  </si>
  <si>
    <t>b128-fad3-6b2b-b3ce-cc3b-a7d4-c28a-923e</t>
  </si>
  <si>
    <t>Zespół Szkół w Lipie</t>
  </si>
  <si>
    <t>d1c8-32b0-455d-816c-cbf7-1880-f929-35e3</t>
  </si>
  <si>
    <t>b7a8-5736-bfff-e16a-baa8-b4e9-f1c2-797c</t>
  </si>
  <si>
    <t>Budynek Prywatny w Antoniówce</t>
  </si>
  <si>
    <t>ec80-62a3-8b7c-c648-8a83-bc7e-fb27-8a8e</t>
  </si>
  <si>
    <t>Szkoła Podstawowa w Łysakowie</t>
  </si>
  <si>
    <t>b930-15ce-da8f-0c78-967c-db4b-1c92-91c7</t>
  </si>
  <si>
    <t>Zespół Szkół w Zdziechowicach Drugich</t>
  </si>
  <si>
    <t>df83-f394-9f54-3fde-b966-0294-5f3d-23f8</t>
  </si>
  <si>
    <t>Remiza Ochotniczej Straży Pożarnej w Starych Barakach</t>
  </si>
  <si>
    <t>1986-1139-4496-14bc-feb6-ecc4-8d76-a173</t>
  </si>
  <si>
    <t>Urząd Miejski w Zaklikowie</t>
  </si>
  <si>
    <t>7c2c-6e29-3af5-f719-4e5f-0ea0-14a2-73c6</t>
  </si>
  <si>
    <t>Gminny Ośrodek Kultury w Zaklikowie</t>
  </si>
  <si>
    <t>9cfe-e5b1-4e63-c0d2-73b9-28cb-0130-aa75</t>
  </si>
  <si>
    <t>gm. Radomyśl nad Sanem</t>
  </si>
  <si>
    <t>0760-ee95-c2af-3b1e-bafe-9e3c-2cd8-5ec2</t>
  </si>
  <si>
    <t>Publiczna Szkoła Podstawowa</t>
  </si>
  <si>
    <t>139a-6ac8-0735-436a-98ba-5d78-27ca-7ded</t>
  </si>
  <si>
    <t>Wiejski Dom Kultury</t>
  </si>
  <si>
    <t>8329-49c4-4928-95bb-e41a-03a7-9d7f-f54e</t>
  </si>
  <si>
    <t>5608-dca5-a05e-f182-c352-dc99-2ece-e301</t>
  </si>
  <si>
    <t>Urząd Gminy</t>
  </si>
  <si>
    <t>9807-080c-518b-41e4-76af-9244-e377-6f19</t>
  </si>
  <si>
    <t>Zespół Szkół w Pysznicy</t>
  </si>
  <si>
    <t>gm. Pysznica</t>
  </si>
  <si>
    <t>af3e-b3a6-0173-df5f-12c1-43ac-fe30-dbdb</t>
  </si>
  <si>
    <t xml:space="preserve">Budynek byłej Szkoły </t>
  </si>
  <si>
    <t>43f6-a27d-e239-111e-7e0d-3f68-767a-6924</t>
  </si>
  <si>
    <t>Budynek byłej szkoły w Studzieńcu</t>
  </si>
  <si>
    <t>e362-452f-87ca-ae88-5bc4-7094-c57d-76e3</t>
  </si>
  <si>
    <t>Szkoła Podstawowa im. Orła Białego w Krzakach</t>
  </si>
  <si>
    <t>1018-d426-2bed-9eac-f30b-fa23-481f-9778</t>
  </si>
  <si>
    <t>Dom Strażaka w Kłyżowie</t>
  </si>
  <si>
    <t>bfdf-11cf-e1fc-b078-b8f7-b899-0607-ff8e</t>
  </si>
  <si>
    <t>Budynek byłej szkoły w Brandwicy</t>
  </si>
  <si>
    <t>5bc5-cd4c-a3fc-c3f9-c74d-3945-4406-80ad</t>
  </si>
  <si>
    <t xml:space="preserve">Dom Ludowy w Jastkowicach </t>
  </si>
  <si>
    <t>bab0-1c91-f240-e9b8-6ed2-7a59-1a02-2cf5</t>
  </si>
  <si>
    <t>Dom Kultury w Pysznicy</t>
  </si>
  <si>
    <t>0cf1-65d0-cb2a-c158-4f14-7b80-f6d7-868e</t>
  </si>
  <si>
    <t>Remiza OSP Przyszów Burdze</t>
  </si>
  <si>
    <t>gm. Bojanów</t>
  </si>
  <si>
    <t>669d-f5ff-2ee2-0979-d93a-19a0-c55a-e7da</t>
  </si>
  <si>
    <t>Świetlica Wiejska w Przyszowie Rudzie</t>
  </si>
  <si>
    <t>f79e-047e-181d-96a5-3bf4-04fe-b4a3-440e</t>
  </si>
  <si>
    <t>Dom Kultury w Przyszowie Zapuściu</t>
  </si>
  <si>
    <t>90c2-820a-ab02-d77a-f650-9b63-13cd-240b</t>
  </si>
  <si>
    <t>Dom Kultury w Maziarni</t>
  </si>
  <si>
    <t>fc47-998f-2a0d-892b-bacb-f84f-4112-4c97</t>
  </si>
  <si>
    <t>Remiza OSP Stany</t>
  </si>
  <si>
    <t>ed7f-b363-45bf-b1eb-2d05-c7a3-a315-4a2e</t>
  </si>
  <si>
    <t>Dom Kultury w Gwoźdźcu</t>
  </si>
  <si>
    <t>f1d8-2848-01e5-783d-7d74-b1c3-74ee-94db</t>
  </si>
  <si>
    <t>Świetlica Wiejska w Cisowym Lesie</t>
  </si>
  <si>
    <t>02af-b15d-9082-247c-2a8e-13c5-7c97-3b1e</t>
  </si>
  <si>
    <t>Świetlica Wiejska w Korabinie</t>
  </si>
  <si>
    <t>7f56-d232-eff9-acdf-b4ff-2206-4d9f-4180</t>
  </si>
  <si>
    <t>Remiza OSP Laski</t>
  </si>
  <si>
    <t>e058-b93c-eb72-8df4-f7ad-b4ee-27e3-8e48</t>
  </si>
  <si>
    <t>Przedszkole w Bojanowie</t>
  </si>
  <si>
    <t>6699-0a0e-6992-6f86-eabc-efa5-acdf-1cff</t>
  </si>
  <si>
    <t>Dom Kultury w Bojanowie</t>
  </si>
  <si>
    <t>4d6b-780b-2ee4-6e23-5450-300e-2b5e-3ff5</t>
  </si>
  <si>
    <t>Zakład Pielęgnacyjno-Opiekuńczy SPZOZ i Wojewódzki Ośrodek Terapii Uzależnienia od Alkoholu i Współuzależnienia</t>
  </si>
  <si>
    <t>m. Stalowa Wola</t>
  </si>
  <si>
    <t>11df-cdf7-203a-856c-d35d-308c-fcf7-4d5c</t>
  </si>
  <si>
    <t>c949-29b9-824d-27c5-a178-e49b-c722-41e0</t>
  </si>
  <si>
    <t xml:space="preserve">SP ZZOZ Powiatowy Szpital Specjalistyczny </t>
  </si>
  <si>
    <t>0ffa-b3df-ba8d-eb9f-99d9-26cc-f987-7470</t>
  </si>
  <si>
    <t>Publiczna Szkoła Podstawowa Nr 4</t>
  </si>
  <si>
    <t>3d13-f7ab-9084-4d06-8de2-7af2-c15b-bc00</t>
  </si>
  <si>
    <t>Wydział Zamiejscowy Nauk o Społeczeństwie KUL w Stalowej Woli-Dziekanat</t>
  </si>
  <si>
    <t>3c43-f26d-237a-21d8-f535-69b7-532d-4d04</t>
  </si>
  <si>
    <t>Bursa Międzyszkolna</t>
  </si>
  <si>
    <t>8c18-585a-089c-452f-d356-8485-f602-284e</t>
  </si>
  <si>
    <t>Przedszkole Nr 7</t>
  </si>
  <si>
    <t>612a-e86a-f381-6bff-f9c0-4105-5600-df0b</t>
  </si>
  <si>
    <t>Publiczna Szkoła Podstawowa Nr 1</t>
  </si>
  <si>
    <t>b5cc-48e8-fd56-e870-0baa-540e-098c-61a1</t>
  </si>
  <si>
    <t>Środowiskowy Dom Samopomocy Nr 2 dla osób z zaburzeniami psychicznymi</t>
  </si>
  <si>
    <t>4227-2967-4232-840d-388d-d580-fad9-d05e</t>
  </si>
  <si>
    <t>Publiczna Szkoła Podstawowa Nr 5</t>
  </si>
  <si>
    <t>8098-a3d5-e8a2-be88-3fdb-968c-0df6-7b3a</t>
  </si>
  <si>
    <t>Liceum Ogólnokształcące im. KEN</t>
  </si>
  <si>
    <t>16cb-bb62-242c-8dbb-1770-fc0b-1851-87b4</t>
  </si>
  <si>
    <t>Szkoła Muzyczna</t>
  </si>
  <si>
    <t>1c65-4653-f37e-b3c5-d9fe-3455-d9eb-fde9</t>
  </si>
  <si>
    <t>Publiczna Szkoła Podstawowa Nr 3</t>
  </si>
  <si>
    <t>4081-8b9a-1f67-42dc-16d5-444a-96a4-6eaa</t>
  </si>
  <si>
    <t>Przedszkole Nr 6</t>
  </si>
  <si>
    <t>1b8b-6c6b-c659-7eb6-053d-e7de-080a-371b</t>
  </si>
  <si>
    <t>Klub Spółdzielni Mieszkaniowej EMKA</t>
  </si>
  <si>
    <t>69b1-4cff-2ddb-da88-7013-dfda-2875-8e4c</t>
  </si>
  <si>
    <t>Publiczna Szkoła Podstawowa  Nr 7</t>
  </si>
  <si>
    <t>a561-ee87-6a91-b4a9-a57b-2a9e-c82f-3dda</t>
  </si>
  <si>
    <t>Przedszkole Integracyjne Nr 12</t>
  </si>
  <si>
    <t>1efa-c879-aee3-0940-3ac0-775c-236b-e854</t>
  </si>
  <si>
    <t>Spółdzielnia Mieszkaniowa</t>
  </si>
  <si>
    <t>88f4-7ba7-ad1a-368e-18f4-8522-430d-a55b</t>
  </si>
  <si>
    <t>Zespół Szkół Nr 6 Specjalnych w Stalowej Woli</t>
  </si>
  <si>
    <t>fe7f-fdff-137c-920c-cb87-c755-40c0-a7d4</t>
  </si>
  <si>
    <t>Miejska Biblioteka Publiczna im. M. Wańkowicza</t>
  </si>
  <si>
    <t>c55e-e7cd-4eba-3d79-439e-c052-6b21-eb62</t>
  </si>
  <si>
    <t>Przedszkole Nr 11</t>
  </si>
  <si>
    <t>ae87-8a28-2835-6ab2-7e7c-2e36-9223-a32e</t>
  </si>
  <si>
    <t>NZOZ Ośrodek Rehabilitacji Dzieci Niepełnosprawnych</t>
  </si>
  <si>
    <t>54ab-d5f6-be7e-9bf6-f2a3-892c-27da-0fdd</t>
  </si>
  <si>
    <t>Warsztat Terapii Zajęciowej przy Stowarzyszeniu "Szansa"</t>
  </si>
  <si>
    <t>9115-9c70-5502-9a1c-323c-d34d-112b-08b1</t>
  </si>
  <si>
    <t>Niepubliczny Zakład Opieki Zdrowotnej "MEDYK" Sp. z o.o.</t>
  </si>
  <si>
    <t>2f99-b268-64b7-2aca-de6a-c265-11b9-3a42</t>
  </si>
  <si>
    <t>Yacht Klub</t>
  </si>
  <si>
    <t>0346-c89b-04f7-05ba-1b0b-57cc-8bbf-1650</t>
  </si>
  <si>
    <t>budynek przyległy do Przedszkola Nr 18</t>
  </si>
  <si>
    <t>52ec-4497-9bf7-a1d8-7e2d-1f3b-0cd4-de7a</t>
  </si>
  <si>
    <t>Przedszkole Nr 18</t>
  </si>
  <si>
    <t>608a-7c73-968b-60fb-7289-d161-a28c-4f5d</t>
  </si>
  <si>
    <t>Zespół Szkół Nr 3  Gimnazjum Nr 5</t>
  </si>
  <si>
    <t>d483-d8a5-1ddb-df34-95d7-f0b6-e9a7-ec4c</t>
  </si>
  <si>
    <t>Hotel STAL</t>
  </si>
  <si>
    <t>3a14-27fb-8af8-394b-e4f9-24d0-bada-ef2f</t>
  </si>
  <si>
    <t>Zespół Szkół Nr 3 Publiczna Szkoła Podstawowa Nr 12</t>
  </si>
  <si>
    <t>57b5-36c2-6853-5b4b-b8e3-c978-91eb-be9a</t>
  </si>
  <si>
    <t>Przedszkole Nr 3</t>
  </si>
  <si>
    <t>3342-428b-8bc2-cea0-ec71-f782-4b79-df16</t>
  </si>
  <si>
    <t>Mostostal S.A.</t>
  </si>
  <si>
    <t>2f66-0c8c-33fe-67a7-d488-97be-d601-cc81</t>
  </si>
  <si>
    <t>Komenda Powiatowa Straży Pożarnej</t>
  </si>
  <si>
    <t>9594-d99e-9adc-f37c-0ddc-b786-2e09-984e</t>
  </si>
  <si>
    <t>Publiczna Szkoła Podstawowa  Nr 11</t>
  </si>
  <si>
    <t>4f57-51ec-a8f7-fbaa-562d-8de0-651c-f7de</t>
  </si>
  <si>
    <t>Przedszkole Nr 15</t>
  </si>
  <si>
    <t>d11f-e39d-54cd-c929-1ee9-6faa-bf48-548f</t>
  </si>
  <si>
    <t>Zespół Szkół Nr 4</t>
  </si>
  <si>
    <t>0577-cc33-a67b-1ecd-bbab-ba05-8183-2679</t>
  </si>
  <si>
    <t>c18c-9f52-e7a9-6e32-5af8-33ff-09bc-0393</t>
  </si>
  <si>
    <t>56ba-6150-d4f9-5fc3-a5e3-62fe-d515-f883</t>
  </si>
  <si>
    <t>Budynek byłej Szkoły Podstawowej w Borkach</t>
  </si>
  <si>
    <t>gm. Ulanów</t>
  </si>
  <si>
    <t>9cdd-0228-6d9e-465c-c13e-a553-d7dd-18bd</t>
  </si>
  <si>
    <t>d2c4-63c6-3217-d85a-5aae-288d-7864-52c8</t>
  </si>
  <si>
    <t>Dom Ludowy w Gliniance</t>
  </si>
  <si>
    <t>1567-45c6-70ee-f070-06d2-1588-ddc1-d072</t>
  </si>
  <si>
    <t>Dom Ludowy w Bielińcu</t>
  </si>
  <si>
    <t>2c6a-51fb-f562-3320-2511-4c28-8dbd-2ce6</t>
  </si>
  <si>
    <t>Dom Ludowy w Bukowinie</t>
  </si>
  <si>
    <t>f0ec-aa89-a3ac-dd1e-4303-f82b-2c5b-6fb5</t>
  </si>
  <si>
    <t>Szkoła Podstawowa w Bielinach</t>
  </si>
  <si>
    <t>4429-ba83-4ec1-3350-e9a7-7e22-ea65-0804</t>
  </si>
  <si>
    <t>Zespół Szkół w Kurzynie Średniej</t>
  </si>
  <si>
    <t>1646-8912-6a6b-e8b7-c796-d73a-7ccf-219a</t>
  </si>
  <si>
    <t>Szkoła Podstawowa w Dąbrówce</t>
  </si>
  <si>
    <t>d163-dae5-b169-7e08-ca5b-89bf-2d9c-6260</t>
  </si>
  <si>
    <t>Dom Ludowy w Hucie Deręgowskiej</t>
  </si>
  <si>
    <t>f3c9-991f-566b-dfb8-fc0c-b316-fd03-24e4</t>
  </si>
  <si>
    <t>Szkoła Podstawowa w Wólce Tanewskiej</t>
  </si>
  <si>
    <t>f9b7-5d50-dcc2-53f4-bd35-366e-364b-1130</t>
  </si>
  <si>
    <t>Budynek typu muzealnego w Ulanowie</t>
  </si>
  <si>
    <t>465e-87d4-38f0-8c9c-5d42-c8de-9977-e189</t>
  </si>
  <si>
    <t>gm. Rudnik nad Sanem</t>
  </si>
  <si>
    <t>b0ca-954d-380a-ee7b-868d-b74b-bfed-b51d</t>
  </si>
  <si>
    <t>7f7f-8a50-244d-11c8-18ea-171c-e318-41a4</t>
  </si>
  <si>
    <t>6553-0f0e-a9db-1263-da3e-e4c0-9300-4152</t>
  </si>
  <si>
    <t>Posterunek Energetyczny</t>
  </si>
  <si>
    <t>47a3-f400-274c-9f60-28c0-56b0-9fad-800b</t>
  </si>
  <si>
    <t>Miejski Ośrodek Sportu i Rekreacji</t>
  </si>
  <si>
    <t>88b4-e59e-00cf-0261-a588-c108-178b-af47</t>
  </si>
  <si>
    <t>Publiczne Gimnazjum im. Orląt</t>
  </si>
  <si>
    <t>b29d-fbcd-7195-0d15-3169-63da-ff55-8707</t>
  </si>
  <si>
    <t>Warsztaty Terapii Zajęciowej</t>
  </si>
  <si>
    <t>02d4-3c9c-26ab-964a-cda5-67af-4ee7-5f23</t>
  </si>
  <si>
    <t>Publiczna Szkoła Podstawowa Nr 1 im. Jana Pawła II</t>
  </si>
  <si>
    <t>852b-ebce-0be5-7b3a-2f99-5792-f6fd-fa52</t>
  </si>
  <si>
    <t>Areszt Śledczy</t>
  </si>
  <si>
    <t>gm. Nisko</t>
  </si>
  <si>
    <t>628c-0f54-7b45-502b-e243-63fa-945b-e55e</t>
  </si>
  <si>
    <t>Szpital Powiatowy im. PCK</t>
  </si>
  <si>
    <t>0b73-9127-af24-26c5-ae7e-5129-ff85-fd91</t>
  </si>
  <si>
    <t>Zespół Szkół Nowosielec</t>
  </si>
  <si>
    <t>abb1-4179-4d8b-88c2-7093-9623-4de2-346c</t>
  </si>
  <si>
    <t xml:space="preserve">Gimnazjum w Zarzeczu </t>
  </si>
  <si>
    <t>0631-ccb7-2c5c-4938-c540-506e-854b-e287</t>
  </si>
  <si>
    <t>Publiczna Szkoła Podstawowa w Zarzeczu</t>
  </si>
  <si>
    <t>b662-4ecd-bca3-d35e-c5a3-4e53-d7de-e751</t>
  </si>
  <si>
    <t>Szkoła Racławice</t>
  </si>
  <si>
    <t>4c0d-2239-7b98-aa72-6908-f92a-992c-2c32</t>
  </si>
  <si>
    <t>e75f-0f1b-021c-71d1-61fc-58d0-8ac7-5e6f</t>
  </si>
  <si>
    <t>5b13-7311-46e2-193d-4618-0129-75fb-b2aa</t>
  </si>
  <si>
    <t>Miejski Zakład Komunalny Nisko</t>
  </si>
  <si>
    <t>d9d7-25c6-38d3-762c-4749-8476-35aa-c76c</t>
  </si>
  <si>
    <t>Publiczna Szkoła Podstawowa nr 6 Nisko-Malce</t>
  </si>
  <si>
    <t>6b52-6206-7d20-0116-0d32-a6d8-26a2-a384</t>
  </si>
  <si>
    <t>Publiczna Szkoła Podstawowa Nr 4 Nisko-Podwolina</t>
  </si>
  <si>
    <t>79e2-9275-c3aa-409d-abca-236a-8fd6-e416</t>
  </si>
  <si>
    <t>1a34-2e60-ffdb-ebcb-7851-fdda-2d1f-308a</t>
  </si>
  <si>
    <t>Publiczna Szkoła Podstawowa Nr 3 Nisko-Warchoły</t>
  </si>
  <si>
    <t>608d-27f2-3dd5-df89-f795-4df9-cc6c-5463</t>
  </si>
  <si>
    <t xml:space="preserve">Gimnazjum Nr 1 </t>
  </si>
  <si>
    <t>5906-4a66-6eff-69fc-5cda-3ae9-0929-65ff</t>
  </si>
  <si>
    <t>Biblioteka Miejska</t>
  </si>
  <si>
    <t>09ff-6d01-03cc-94c2-34a1-a602-2af3-da23</t>
  </si>
  <si>
    <t>c8e8-ae4d-2b6e-bd5a-3a40-c5b2-b7ba-b4bf</t>
  </si>
  <si>
    <t>Remiza OSP</t>
  </si>
  <si>
    <t>gm. Krzeszów</t>
  </si>
  <si>
    <t>5be7-2eb8-3c33-9de8-35a2-5871-2896-8c8d</t>
  </si>
  <si>
    <t>1dd1-78f7-8bb9-868e-10f0-31f3-699c-1a31</t>
  </si>
  <si>
    <t>Szkoła Podstawowa</t>
  </si>
  <si>
    <t>1c3a-8988-35e5-c030-68c5-1ebd-9df9-7adb</t>
  </si>
  <si>
    <t>9645-b4ea-6dd4-4d84-35de-ed0c-ae4c-2357</t>
  </si>
  <si>
    <t>Gminny Ośrodek Kultury</t>
  </si>
  <si>
    <t>87fd-8527-7a4b-0bda-6c9c-135e-2161-35df</t>
  </si>
  <si>
    <t>Szkoła Podstawowa w Starym Narcie</t>
  </si>
  <si>
    <t>gm. Jeżowe</t>
  </si>
  <si>
    <t>e6db-59c6-248a-ad3b-8a90-177c-34a1-b526</t>
  </si>
  <si>
    <t>Świetlica OSP w  Nowym Narcie</t>
  </si>
  <si>
    <t>9afc-9c4a-e46b-e020-1da5-e83c-bfc7-7e88</t>
  </si>
  <si>
    <t>Szkoła Podstawowa w Cholewianej Górze</t>
  </si>
  <si>
    <t>fe3a-b3d8-5eca-97b4-4bec-8115-37e5-8948</t>
  </si>
  <si>
    <t>Świetlica wiejska w Zalesiu</t>
  </si>
  <si>
    <t>5ae3-4e19-c0e6-5a01-9658-f5fc-3575-0e1b</t>
  </si>
  <si>
    <t>Klub Wiejski w Sójkowej</t>
  </si>
  <si>
    <t>3820-ed30-537f-31cc-faf1-e4bf-d9a8-4cdf</t>
  </si>
  <si>
    <t>Remiza OSP w Jacie</t>
  </si>
  <si>
    <t>e1e6-9588-83c3-e811-b821-392c-a086-eaa6</t>
  </si>
  <si>
    <t>Świetlica OSP w Krzywdach</t>
  </si>
  <si>
    <t>0dec-4ca5-66d7-1989-2638-feab-d662-e15f</t>
  </si>
  <si>
    <t>Szkoła Podstawowa w Groblach</t>
  </si>
  <si>
    <t>cbd5-ffd2-452c-23a4-cb61-260a-712e-e002</t>
  </si>
  <si>
    <t>Szkoła Podstawowa Jeżowe-Kameralne</t>
  </si>
  <si>
    <t>ec72-3ea7-b3fe-4b30-a2e3-051e-f15d-93f3</t>
  </si>
  <si>
    <t>Świetlica wiejska Jeżowe Błądki</t>
  </si>
  <si>
    <t>fbe1-3a18-89cd-bf3e-7438-2007-f43a-c989</t>
  </si>
  <si>
    <t>Szkoła Podstawowa Jeżowe Podgórze</t>
  </si>
  <si>
    <t>f826-1bf9-d38d-fa1b-9444-3bc7-c8d7-b86e</t>
  </si>
  <si>
    <t>Szkoła Podstawowa Jeżowe Centrum</t>
  </si>
  <si>
    <t>e031-2012-fb7f-3729-c011-bddb-7747-5130</t>
  </si>
  <si>
    <t>Publiczna Szkoła Podstawowa w Zdziarach</t>
  </si>
  <si>
    <t>gm. Jarocin</t>
  </si>
  <si>
    <t>ec52-7a48-161c-8a8d-aeb4-ebd4-0017-6c76</t>
  </si>
  <si>
    <t>Publiczna Szkoła Podstawowa w Szyperkach</t>
  </si>
  <si>
    <t>ee66-7960-3767-a9df-7fcf-36e8-cd9a-1d55</t>
  </si>
  <si>
    <t>Publiczna Szkoła Podstawowa Mostkach-Sokalach</t>
  </si>
  <si>
    <t>3b30-75e2-bfb6-3068-5592-b078-2a5f-7460</t>
  </si>
  <si>
    <t>Budynek Świetlicy Wiejskiej w Majdanie Golczańskim</t>
  </si>
  <si>
    <t>b909-83e3-9c1b-ec29-8d6f-1e8e-ac2c-ed33</t>
  </si>
  <si>
    <t>Szkoła Podstawowa Fundacji "ELEMENTARZ" z Oddziałem Przedszkolnym w Golcach</t>
  </si>
  <si>
    <t>20f6-f1dd-ed0a-827f-63ae-016b-38d2-46c2</t>
  </si>
  <si>
    <t>Publiczna Szkoła Podstawowa w Domostawie</t>
  </si>
  <si>
    <t>f506-f693-7e4d-a333-2da5-0576-17bb-60cc</t>
  </si>
  <si>
    <t>Gminny Ośrodek Kultury Sportu Turystyki i Rekreacji w Jarocinie</t>
  </si>
  <si>
    <t>ff22-9582-fb1c-a748-6294-89c0-f272-31ea</t>
  </si>
  <si>
    <t>Świetlica w Łazorach I</t>
  </si>
  <si>
    <t>gm. Harasiuki</t>
  </si>
  <si>
    <t>950c-6440-8c58-5a1d-9e6d-7d15-42a4-c21e</t>
  </si>
  <si>
    <t>Publiczna Szkoła Podstawowa w Goździe</t>
  </si>
  <si>
    <t>3966-b868-4f0b-f056-23af-3847-b25c-7a25</t>
  </si>
  <si>
    <t>Publiczna Szkoła Podstawowa w Krzeszowie Górnym</t>
  </si>
  <si>
    <t>b8d9-5a6f-35b0-e681-aa05-4a64-6115-2377</t>
  </si>
  <si>
    <t>Zespół Szkół w Hucie Krzeszowskiej</t>
  </si>
  <si>
    <t>969d-3551-fcc3-7c92-c8af-1dcc-241d-2d64</t>
  </si>
  <si>
    <t>Publiczna Szkoła Podstawowa w Hucisku</t>
  </si>
  <si>
    <t>e1f1-f450-7d3a-3364-794c-d778-6cc8-1b4d</t>
  </si>
  <si>
    <t>Zespół Szkół w Harasiukach</t>
  </si>
  <si>
    <t>0286-8b43-3073-37e1-8b2d-0d77-6555-7809</t>
  </si>
  <si>
    <t>Szkoła Podstawowa w Tarnogórze</t>
  </si>
  <si>
    <t>gm. Nowa Sarzyna</t>
  </si>
  <si>
    <t>50c1-9df2-72d8-ebce-2f6a-0822-8c88-1ff5</t>
  </si>
  <si>
    <t>Filia Ośrodka Kultury w sołectwie Gościniec</t>
  </si>
  <si>
    <t>5c7f-7188-7998-5b05-2233-340c-7c08-0d32</t>
  </si>
  <si>
    <t>Gimnazjum w Majdanie Łętowskim</t>
  </si>
  <si>
    <t>7fb6-1d35-2569-f3f0-22fb-6810-113c-d258</t>
  </si>
  <si>
    <t>Szkoła Podstawowa w Łętowni</t>
  </si>
  <si>
    <t>f871-d2fb-5852-621e-1083-444d-76b5-6513</t>
  </si>
  <si>
    <t>Szkoła Podstawowa w Wólce Łętowskiej</t>
  </si>
  <si>
    <t>f386-ec87-59b1-c8ad-e3b0-35ee-a010-ea7d</t>
  </si>
  <si>
    <t>Szkoła Podstawowa w Woli Zarczyckiej</t>
  </si>
  <si>
    <t>caad-703d-60da-45fb-ab97-bd86-36f2-3e18</t>
  </si>
  <si>
    <t>5ce7-2dfd-396b-379b-e7df-4554-ff45-45d3</t>
  </si>
  <si>
    <t>Filia Ośrodka Kultury w sołectwie Judaszówka</t>
  </si>
  <si>
    <t>7588-55f9-91c4-58a7-d716-48c1-9ab0-490a</t>
  </si>
  <si>
    <t>Szkoła Podstawowa w Jelnej</t>
  </si>
  <si>
    <t>fc24-e7c2-b894-f1f1-437e-96d5-70e6-4d6d</t>
  </si>
  <si>
    <t>Dom Strażaka w Łukowej</t>
  </si>
  <si>
    <t>ff62-0cd1-95f5-9e60-e67b-0bd4-28cc-5a50</t>
  </si>
  <si>
    <t>Szkoła Podstawowa w Rudzie Łańcuckiej</t>
  </si>
  <si>
    <t>909c-7964-d790-b7ff-9bd6-55ac-420d-2566</t>
  </si>
  <si>
    <t>Zespół Szkół w Sarzynie</t>
  </si>
  <si>
    <t>397d-4c8c-5ffa-6885-1b14-508b-12b1-c5c4</t>
  </si>
  <si>
    <t>e850-9a70-1177-fb0b-6300-205a-2b72-0f28</t>
  </si>
  <si>
    <t>Ośrodek Kultury w Nowej Sarzynie</t>
  </si>
  <si>
    <t>ba14-002a-f616-5532-58da-c880-1454-cc85</t>
  </si>
  <si>
    <t>Szkoła Podstawowa w Nowej Sarzynie</t>
  </si>
  <si>
    <t>2c03-34da-7961-e261-0dc4-cf4c-1691-32e5</t>
  </si>
  <si>
    <t>0d27-948d-4050-d445-7b69-e854-7625-67d0</t>
  </si>
  <si>
    <t>Miejsko-Gminna Biblioteka Publiczna w Nowej Sarzynie</t>
  </si>
  <si>
    <t>6f14-8143-d8a4-993c-d073-b651-3c89-5a41</t>
  </si>
  <si>
    <t>Szkoła Podstawowa w Biedaczowie</t>
  </si>
  <si>
    <t>gm. Leżajsk</t>
  </si>
  <si>
    <t>bf83-856f-bc27-6ec8-3ab4-d518-f69f-97ec</t>
  </si>
  <si>
    <t>Zespół Szkół w Piskorowicach</t>
  </si>
  <si>
    <t>d90c-4b94-da9f-2058-0568-91fd-d5ca-9d5e</t>
  </si>
  <si>
    <t>Szkoła Podstawowa w Chałupkach Dębniańskich</t>
  </si>
  <si>
    <t>db9b-abc1-62a7-c5da-7997-0b64-54af-5081</t>
  </si>
  <si>
    <t>Zespół Szkół w Starym Mieście</t>
  </si>
  <si>
    <t>4170-6cb2-d02c-5316-3e6d-ce6a-f3d7-0374</t>
  </si>
  <si>
    <t>Szkoła Podstawowa w Przychojcu</t>
  </si>
  <si>
    <t>e2aa-5c5a-ff25-7437-17a9-380c-bbf4-19ad</t>
  </si>
  <si>
    <t>Szkoła Podstawowa w Maleniskach</t>
  </si>
  <si>
    <t>2259-e31c-dfff-32fe-3cf9-6f95-6f51-7ff7</t>
  </si>
  <si>
    <t>Szkoła Podstawowa w Hucisku</t>
  </si>
  <si>
    <t>e056-364b-c37d-6c32-fa62-9ba6-a285-ed19</t>
  </si>
  <si>
    <t>Zespół Szkół w Brzózie Królewskiej</t>
  </si>
  <si>
    <t>a199-b275-a62e-5a03-ddf5-d38e-32e1-163c</t>
  </si>
  <si>
    <t>9a31-836b-587b-e94f-d8f8-7bc5-7ef3-af01</t>
  </si>
  <si>
    <t>Zespół Szkół w Giedlarowej</t>
  </si>
  <si>
    <t>be7b-3fd4-1035-9687-c633-b687-49d7-3041</t>
  </si>
  <si>
    <t>36a9-678d-e52b-4b15-d35d-ceae-9982-c603</t>
  </si>
  <si>
    <t>Zespół Szkół w Dębnie</t>
  </si>
  <si>
    <t>5a48-a35d-ebf8-7fdd-1a02-c735-9751-9d76</t>
  </si>
  <si>
    <t>Zespół Szkół w Wierzawicach</t>
  </si>
  <si>
    <t>d364-4233-f564-7e92-b49f-5ca5-6d55-6491</t>
  </si>
  <si>
    <t>6394-e1ab-71f3-a83f-9d8c-8421-1e71-61fc</t>
  </si>
  <si>
    <t>Wiejski Dom Kultury w Kolonii Polskiej</t>
  </si>
  <si>
    <t>gm. Kuryłówka</t>
  </si>
  <si>
    <t>2b55-d3c0-0b64-6170-912e-7b77-2b71-9800</t>
  </si>
  <si>
    <t>Szkoła Podstawowa w Kulnie</t>
  </si>
  <si>
    <t>6c2e-b7b3-8bf3-3bff-dfd5-513b-108e-12a6</t>
  </si>
  <si>
    <t>Szkoła Podstawowa w Dąbrowicy</t>
  </si>
  <si>
    <t>c8a4-c4fc-0550-8132-a96c-4c95-7a4a-12ea</t>
  </si>
  <si>
    <t>Szkoła Podstawowa w Jastrzębcu</t>
  </si>
  <si>
    <t>9428-f004-afc3-21e1-f171-3715-646a-faf4</t>
  </si>
  <si>
    <t>Szkoła Podstawowa w Brzyskiej Woli</t>
  </si>
  <si>
    <t>a11e-a43a-139b-6635-e7ae-d7ba-fc2f-21b4</t>
  </si>
  <si>
    <t>Gminny Ośrodek Kultury w Kuryłówce</t>
  </si>
  <si>
    <t>d7c2-3477-ee57-0acc-c530-a1c0-6ede-b723</t>
  </si>
  <si>
    <t>Ośrodek Kultury w Grodzisku Dolnym</t>
  </si>
  <si>
    <t>gm. Grodzisko Dolne</t>
  </si>
  <si>
    <t>8603-2063-340d-b691-7aef-074d-9c2f-250d</t>
  </si>
  <si>
    <t>Zespół Szkół im. prof. Franciszka Leji w Grodzisku Górnym</t>
  </si>
  <si>
    <t>7f6a-a3f1-03d8-1eb0-08df-fa27-e5c9-fb28</t>
  </si>
  <si>
    <t>Szkoła Podstawowa w Wólce Grodziskiej</t>
  </si>
  <si>
    <t>ee77-8847-2106-6c1d-6012-c94d-f94c-1c09</t>
  </si>
  <si>
    <t>Szkoła Podstawowa w Opaleniskach</t>
  </si>
  <si>
    <t>2d0c-6f41-38e6-6ba7-2b9c-d71f-9c45-30d1</t>
  </si>
  <si>
    <t>Szkoła Podstawowa w Chodaczowie</t>
  </si>
  <si>
    <t>4813-22da-0b61-dd2f-277f-d6ae-1d2b-8b8c</t>
  </si>
  <si>
    <t>Dom Wiejski w Grodzisku Nowym</t>
  </si>
  <si>
    <t>ed78-db04-65da-421f-e258-b3bc-a02e-6e8d</t>
  </si>
  <si>
    <t>Zespół Szkół im. Jana Pawła II w Grodzisku Dolnym</t>
  </si>
  <si>
    <t>2901-a546-5510-0a21-f3a1-2ee9-b062-1caf</t>
  </si>
  <si>
    <t>Szpital Powiatowy w Leżajsku</t>
  </si>
  <si>
    <t>m. Leżajsk</t>
  </si>
  <si>
    <t>bafd-a47e-ac23-c96e-7d4c-510d-b16e-5315</t>
  </si>
  <si>
    <t>Szkoła Podstawowa Nr 3 im. Stefana Wyszyńskiego</t>
  </si>
  <si>
    <t>c644-d036-fa1e-410b-3c64-ba49-7448-cd0b</t>
  </si>
  <si>
    <t>3abf-1179-8e61-2cce-990d-e63e-ba94-5c04</t>
  </si>
  <si>
    <t>Zespół Szkół Technicznych im. Tadeusza Kościuszki</t>
  </si>
  <si>
    <t>37c2-e54d-f8d2-4f8b-4b83-daf4-1773-c427</t>
  </si>
  <si>
    <t>Gimnazjum Miejskie im. Władysława Jagiełły</t>
  </si>
  <si>
    <t>ad03-8df2-341c-af92-06cf-317f-83f2-956f</t>
  </si>
  <si>
    <t>Miejskie Centrum Kultury</t>
  </si>
  <si>
    <t>82f6-21bb-c73e-9397-7df2-d5d3-69e9-d245</t>
  </si>
  <si>
    <t>Szkoła Podstawowa Nr 2 im Władysława Broniewskiego</t>
  </si>
  <si>
    <t>0fe1-aca0-93b4-4163-b793-8275-040f-272f</t>
  </si>
  <si>
    <t>Szkoła Podstawowa Nr 1 im. Mikołaja Kopernika</t>
  </si>
  <si>
    <t>abda-b669-c333-9d31-02a7-501a-e7cd-bc18</t>
  </si>
  <si>
    <t>c5fd-1349-7a26-a2a7-3c4b-3637-3aa9-4ac7</t>
  </si>
  <si>
    <t>Razem</t>
  </si>
  <si>
    <t>Janina Zofia SAGATOWSKA</t>
  </si>
  <si>
    <t>Marzena KARDASIŃSKA</t>
  </si>
  <si>
    <t>Lidia BŁĄDEK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</si>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</sst>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84"/>
  <sheetViews>
    <sheetView tabSelected="1" workbookViewId="0"/>
  </sheetViews>
  <sheetFormatPr defaultRowHeight="15"/>
  <sheetData>
    <row r="1" spans="1:31">
      <c r="A1" t="s">
        <v>579</v>
      </c>
      <c r="B1" t="s">
        <v>578</v>
      </c>
      <c r="C1" t="s">
        <v>577</v>
      </c>
      <c r="D1" t="s">
        <v>576</v>
      </c>
      <c r="E1" t="s">
        <v>575</v>
      </c>
      <c r="F1" t="s">
        <v>574</v>
      </c>
      <c r="G1" t="s">
        <v>573</v>
      </c>
      <c r="H1" t="s">
        <v>572</v>
      </c>
      <c r="I1" t="s">
        <v>571</v>
      </c>
      <c r="J1" t="s">
        <v>570</v>
      </c>
      <c r="K1" t="s">
        <v>569</v>
      </c>
      <c r="L1" t="s">
        <v>568</v>
      </c>
      <c r="M1" t="s">
        <v>567</v>
      </c>
      <c r="N1" t="s">
        <v>566</v>
      </c>
      <c r="O1" t="s">
        <v>565</v>
      </c>
      <c r="P1" t="s">
        <v>564</v>
      </c>
      <c r="Q1" t="s">
        <v>563</v>
      </c>
      <c r="R1" t="s">
        <v>562</v>
      </c>
      <c r="S1" t="s">
        <v>561</v>
      </c>
      <c r="T1" t="s">
        <v>560</v>
      </c>
      <c r="U1" t="s">
        <v>559</v>
      </c>
      <c r="V1" t="s">
        <v>558</v>
      </c>
      <c r="W1" t="s">
        <v>557</v>
      </c>
      <c r="X1" t="s">
        <v>556</v>
      </c>
      <c r="Y1" t="s">
        <v>555</v>
      </c>
      <c r="Z1" t="s">
        <v>554</v>
      </c>
      <c r="AA1" t="s">
        <v>553</v>
      </c>
      <c r="AB1" t="s">
        <v>552</v>
      </c>
      <c r="AC1" t="s">
        <v>551</v>
      </c>
      <c r="AD1" t="s">
        <v>550</v>
      </c>
      <c r="AE1" t="s">
        <v>549</v>
      </c>
    </row>
    <row r="2" spans="1:31">
      <c r="A2" t="s">
        <v>548</v>
      </c>
      <c r="B2" t="s">
        <v>533</v>
      </c>
      <c r="C2" t="str">
        <f>"180801"</f>
        <v>180801</v>
      </c>
      <c r="D2" t="s">
        <v>546</v>
      </c>
      <c r="E2">
        <v>1</v>
      </c>
      <c r="F2">
        <v>1532</v>
      </c>
      <c r="G2">
        <v>1200</v>
      </c>
      <c r="H2">
        <v>351</v>
      </c>
      <c r="I2">
        <v>840</v>
      </c>
      <c r="J2">
        <v>3</v>
      </c>
      <c r="K2">
        <v>6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840</v>
      </c>
      <c r="T2">
        <v>0</v>
      </c>
      <c r="U2">
        <v>0</v>
      </c>
      <c r="V2">
        <v>840</v>
      </c>
      <c r="W2">
        <v>38</v>
      </c>
      <c r="X2">
        <v>6</v>
      </c>
      <c r="Y2">
        <v>32</v>
      </c>
      <c r="Z2">
        <v>0</v>
      </c>
      <c r="AA2">
        <v>802</v>
      </c>
      <c r="AB2">
        <v>183</v>
      </c>
      <c r="AC2">
        <v>148</v>
      </c>
      <c r="AD2">
        <v>471</v>
      </c>
      <c r="AE2">
        <v>802</v>
      </c>
    </row>
    <row r="3" spans="1:31">
      <c r="A3" t="s">
        <v>547</v>
      </c>
      <c r="B3" t="s">
        <v>533</v>
      </c>
      <c r="C3" t="str">
        <f>"180801"</f>
        <v>180801</v>
      </c>
      <c r="D3" t="s">
        <v>546</v>
      </c>
      <c r="E3">
        <v>2</v>
      </c>
      <c r="F3">
        <v>1537</v>
      </c>
      <c r="G3">
        <v>1203</v>
      </c>
      <c r="H3">
        <v>457</v>
      </c>
      <c r="I3">
        <v>746</v>
      </c>
      <c r="J3">
        <v>2</v>
      </c>
      <c r="K3">
        <v>6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746</v>
      </c>
      <c r="T3">
        <v>0</v>
      </c>
      <c r="U3">
        <v>0</v>
      </c>
      <c r="V3">
        <v>746</v>
      </c>
      <c r="W3">
        <v>34</v>
      </c>
      <c r="X3">
        <v>5</v>
      </c>
      <c r="Y3">
        <v>22</v>
      </c>
      <c r="Z3">
        <v>0</v>
      </c>
      <c r="AA3">
        <v>712</v>
      </c>
      <c r="AB3">
        <v>157</v>
      </c>
      <c r="AC3">
        <v>153</v>
      </c>
      <c r="AD3">
        <v>402</v>
      </c>
      <c r="AE3">
        <v>712</v>
      </c>
    </row>
    <row r="4" spans="1:31">
      <c r="A4" t="s">
        <v>545</v>
      </c>
      <c r="B4" t="s">
        <v>533</v>
      </c>
      <c r="C4" t="str">
        <f>"180801"</f>
        <v>180801</v>
      </c>
      <c r="D4" t="s">
        <v>544</v>
      </c>
      <c r="E4">
        <v>3</v>
      </c>
      <c r="F4">
        <v>1462</v>
      </c>
      <c r="G4">
        <v>1153</v>
      </c>
      <c r="H4">
        <v>419</v>
      </c>
      <c r="I4">
        <v>733</v>
      </c>
      <c r="J4">
        <v>0</v>
      </c>
      <c r="K4">
        <v>4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733</v>
      </c>
      <c r="T4">
        <v>0</v>
      </c>
      <c r="U4">
        <v>0</v>
      </c>
      <c r="V4">
        <v>733</v>
      </c>
      <c r="W4">
        <v>28</v>
      </c>
      <c r="X4">
        <v>7</v>
      </c>
      <c r="Y4">
        <v>21</v>
      </c>
      <c r="Z4">
        <v>0</v>
      </c>
      <c r="AA4">
        <v>705</v>
      </c>
      <c r="AB4">
        <v>183</v>
      </c>
      <c r="AC4">
        <v>150</v>
      </c>
      <c r="AD4">
        <v>372</v>
      </c>
      <c r="AE4">
        <v>705</v>
      </c>
    </row>
    <row r="5" spans="1:31">
      <c r="A5" t="s">
        <v>543</v>
      </c>
      <c r="B5" t="s">
        <v>533</v>
      </c>
      <c r="C5" t="str">
        <f>"180801"</f>
        <v>180801</v>
      </c>
      <c r="D5" t="s">
        <v>542</v>
      </c>
      <c r="E5">
        <v>4</v>
      </c>
      <c r="F5">
        <v>1442</v>
      </c>
      <c r="G5">
        <v>1124</v>
      </c>
      <c r="H5">
        <v>420</v>
      </c>
      <c r="I5">
        <v>704</v>
      </c>
      <c r="J5">
        <v>0</v>
      </c>
      <c r="K5">
        <v>3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704</v>
      </c>
      <c r="T5">
        <v>0</v>
      </c>
      <c r="U5">
        <v>0</v>
      </c>
      <c r="V5">
        <v>704</v>
      </c>
      <c r="W5">
        <v>31</v>
      </c>
      <c r="X5">
        <v>7</v>
      </c>
      <c r="Y5">
        <v>24</v>
      </c>
      <c r="Z5">
        <v>0</v>
      </c>
      <c r="AA5">
        <v>673</v>
      </c>
      <c r="AB5">
        <v>169</v>
      </c>
      <c r="AC5">
        <v>136</v>
      </c>
      <c r="AD5">
        <v>368</v>
      </c>
      <c r="AE5">
        <v>673</v>
      </c>
    </row>
    <row r="6" spans="1:31">
      <c r="A6" t="s">
        <v>541</v>
      </c>
      <c r="B6" t="s">
        <v>533</v>
      </c>
      <c r="C6" t="str">
        <f>"180801"</f>
        <v>180801</v>
      </c>
      <c r="D6" t="s">
        <v>540</v>
      </c>
      <c r="E6">
        <v>5</v>
      </c>
      <c r="F6">
        <v>1403</v>
      </c>
      <c r="G6">
        <v>1092</v>
      </c>
      <c r="H6">
        <v>413</v>
      </c>
      <c r="I6">
        <v>679</v>
      </c>
      <c r="J6">
        <v>1</v>
      </c>
      <c r="K6">
        <v>4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679</v>
      </c>
      <c r="T6">
        <v>0</v>
      </c>
      <c r="U6">
        <v>0</v>
      </c>
      <c r="V6">
        <v>679</v>
      </c>
      <c r="W6">
        <v>30</v>
      </c>
      <c r="X6">
        <v>5</v>
      </c>
      <c r="Y6">
        <v>25</v>
      </c>
      <c r="Z6">
        <v>0</v>
      </c>
      <c r="AA6">
        <v>649</v>
      </c>
      <c r="AB6">
        <v>132</v>
      </c>
      <c r="AC6">
        <v>138</v>
      </c>
      <c r="AD6">
        <v>379</v>
      </c>
      <c r="AE6">
        <v>649</v>
      </c>
    </row>
    <row r="7" spans="1:31">
      <c r="A7" t="s">
        <v>539</v>
      </c>
      <c r="B7" t="s">
        <v>533</v>
      </c>
      <c r="C7" t="str">
        <f>"180801"</f>
        <v>180801</v>
      </c>
      <c r="D7" t="s">
        <v>538</v>
      </c>
      <c r="E7">
        <v>6</v>
      </c>
      <c r="F7">
        <v>1630</v>
      </c>
      <c r="G7">
        <v>1253</v>
      </c>
      <c r="H7">
        <v>395</v>
      </c>
      <c r="I7">
        <v>858</v>
      </c>
      <c r="J7">
        <v>0</v>
      </c>
      <c r="K7">
        <v>9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858</v>
      </c>
      <c r="T7">
        <v>0</v>
      </c>
      <c r="U7">
        <v>0</v>
      </c>
      <c r="V7">
        <v>858</v>
      </c>
      <c r="W7">
        <v>40</v>
      </c>
      <c r="X7">
        <v>8</v>
      </c>
      <c r="Y7">
        <v>32</v>
      </c>
      <c r="Z7">
        <v>0</v>
      </c>
      <c r="AA7">
        <v>818</v>
      </c>
      <c r="AB7">
        <v>190</v>
      </c>
      <c r="AC7">
        <v>154</v>
      </c>
      <c r="AD7">
        <v>474</v>
      </c>
      <c r="AE7">
        <v>818</v>
      </c>
    </row>
    <row r="8" spans="1:31">
      <c r="A8" t="s">
        <v>537</v>
      </c>
      <c r="B8" t="s">
        <v>533</v>
      </c>
      <c r="C8" t="str">
        <f>"180801"</f>
        <v>180801</v>
      </c>
      <c r="D8" t="s">
        <v>535</v>
      </c>
      <c r="E8">
        <v>7</v>
      </c>
      <c r="F8">
        <v>1600</v>
      </c>
      <c r="G8">
        <v>1244</v>
      </c>
      <c r="H8">
        <v>394</v>
      </c>
      <c r="I8">
        <v>850</v>
      </c>
      <c r="J8">
        <v>0</v>
      </c>
      <c r="K8">
        <v>15</v>
      </c>
      <c r="L8">
        <v>1</v>
      </c>
      <c r="M8">
        <v>1</v>
      </c>
      <c r="N8">
        <v>0</v>
      </c>
      <c r="O8">
        <v>0</v>
      </c>
      <c r="P8">
        <v>0</v>
      </c>
      <c r="Q8">
        <v>0</v>
      </c>
      <c r="R8">
        <v>1</v>
      </c>
      <c r="S8">
        <v>850</v>
      </c>
      <c r="T8">
        <v>1</v>
      </c>
      <c r="U8">
        <v>0</v>
      </c>
      <c r="V8">
        <v>850</v>
      </c>
      <c r="W8">
        <v>49</v>
      </c>
      <c r="X8">
        <v>6</v>
      </c>
      <c r="Y8">
        <v>43</v>
      </c>
      <c r="Z8">
        <v>0</v>
      </c>
      <c r="AA8">
        <v>801</v>
      </c>
      <c r="AB8">
        <v>159</v>
      </c>
      <c r="AC8">
        <v>172</v>
      </c>
      <c r="AD8">
        <v>470</v>
      </c>
      <c r="AE8">
        <v>801</v>
      </c>
    </row>
    <row r="9" spans="1:31">
      <c r="A9" t="s">
        <v>536</v>
      </c>
      <c r="B9" t="s">
        <v>533</v>
      </c>
      <c r="C9" t="str">
        <f>"180801"</f>
        <v>180801</v>
      </c>
      <c r="D9" t="s">
        <v>535</v>
      </c>
      <c r="E9">
        <v>8</v>
      </c>
      <c r="F9">
        <v>881</v>
      </c>
      <c r="G9">
        <v>681</v>
      </c>
      <c r="H9">
        <v>153</v>
      </c>
      <c r="I9">
        <v>528</v>
      </c>
      <c r="J9">
        <v>14</v>
      </c>
      <c r="K9">
        <v>5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528</v>
      </c>
      <c r="T9">
        <v>0</v>
      </c>
      <c r="U9">
        <v>0</v>
      </c>
      <c r="V9">
        <v>528</v>
      </c>
      <c r="W9">
        <v>23</v>
      </c>
      <c r="X9">
        <v>3</v>
      </c>
      <c r="Y9">
        <v>20</v>
      </c>
      <c r="Z9">
        <v>0</v>
      </c>
      <c r="AA9">
        <v>505</v>
      </c>
      <c r="AB9">
        <v>89</v>
      </c>
      <c r="AC9">
        <v>114</v>
      </c>
      <c r="AD9">
        <v>302</v>
      </c>
      <c r="AE9">
        <v>505</v>
      </c>
    </row>
    <row r="10" spans="1:31">
      <c r="A10" t="s">
        <v>534</v>
      </c>
      <c r="B10" t="s">
        <v>533</v>
      </c>
      <c r="C10" t="str">
        <f>"180801"</f>
        <v>180801</v>
      </c>
      <c r="D10" t="s">
        <v>532</v>
      </c>
      <c r="E10">
        <v>9</v>
      </c>
      <c r="F10">
        <v>202</v>
      </c>
      <c r="G10">
        <v>300</v>
      </c>
      <c r="H10">
        <v>237</v>
      </c>
      <c r="I10">
        <v>63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63</v>
      </c>
      <c r="T10">
        <v>0</v>
      </c>
      <c r="U10">
        <v>0</v>
      </c>
      <c r="V10">
        <v>63</v>
      </c>
      <c r="W10">
        <v>4</v>
      </c>
      <c r="X10">
        <v>0</v>
      </c>
      <c r="Y10">
        <v>4</v>
      </c>
      <c r="Z10">
        <v>0</v>
      </c>
      <c r="AA10">
        <v>59</v>
      </c>
      <c r="AB10">
        <v>8</v>
      </c>
      <c r="AC10">
        <v>8</v>
      </c>
      <c r="AD10">
        <v>43</v>
      </c>
      <c r="AE10">
        <v>59</v>
      </c>
    </row>
    <row r="11" spans="1:31">
      <c r="A11" t="s">
        <v>531</v>
      </c>
      <c r="B11" t="s">
        <v>518</v>
      </c>
      <c r="C11" t="str">
        <f>"180802"</f>
        <v>180802</v>
      </c>
      <c r="D11" t="s">
        <v>530</v>
      </c>
      <c r="E11">
        <v>1</v>
      </c>
      <c r="F11">
        <v>1350</v>
      </c>
      <c r="G11">
        <v>1033</v>
      </c>
      <c r="H11">
        <v>312</v>
      </c>
      <c r="I11">
        <v>721</v>
      </c>
      <c r="J11">
        <v>1</v>
      </c>
      <c r="K11">
        <v>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721</v>
      </c>
      <c r="T11">
        <v>0</v>
      </c>
      <c r="U11">
        <v>0</v>
      </c>
      <c r="V11">
        <v>721</v>
      </c>
      <c r="W11">
        <v>19</v>
      </c>
      <c r="X11">
        <v>1</v>
      </c>
      <c r="Y11">
        <v>18</v>
      </c>
      <c r="Z11">
        <v>0</v>
      </c>
      <c r="AA11">
        <v>702</v>
      </c>
      <c r="AB11">
        <v>92</v>
      </c>
      <c r="AC11">
        <v>135</v>
      </c>
      <c r="AD11">
        <v>475</v>
      </c>
      <c r="AE11">
        <v>702</v>
      </c>
    </row>
    <row r="12" spans="1:31">
      <c r="A12" t="s">
        <v>529</v>
      </c>
      <c r="B12" t="s">
        <v>518</v>
      </c>
      <c r="C12" t="str">
        <f>"180802"</f>
        <v>180802</v>
      </c>
      <c r="D12" t="s">
        <v>528</v>
      </c>
      <c r="E12">
        <v>2</v>
      </c>
      <c r="F12">
        <v>634</v>
      </c>
      <c r="G12">
        <v>480</v>
      </c>
      <c r="H12">
        <v>157</v>
      </c>
      <c r="I12">
        <v>323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323</v>
      </c>
      <c r="T12">
        <v>0</v>
      </c>
      <c r="U12">
        <v>0</v>
      </c>
      <c r="V12">
        <v>323</v>
      </c>
      <c r="W12">
        <v>10</v>
      </c>
      <c r="X12">
        <v>0</v>
      </c>
      <c r="Y12">
        <v>10</v>
      </c>
      <c r="Z12">
        <v>0</v>
      </c>
      <c r="AA12">
        <v>313</v>
      </c>
      <c r="AB12">
        <v>36</v>
      </c>
      <c r="AC12">
        <v>50</v>
      </c>
      <c r="AD12">
        <v>227</v>
      </c>
      <c r="AE12">
        <v>313</v>
      </c>
    </row>
    <row r="13" spans="1:31">
      <c r="A13" t="s">
        <v>527</v>
      </c>
      <c r="B13" t="s">
        <v>518</v>
      </c>
      <c r="C13" t="str">
        <f>"180802"</f>
        <v>180802</v>
      </c>
      <c r="D13" t="s">
        <v>526</v>
      </c>
      <c r="E13">
        <v>3</v>
      </c>
      <c r="F13">
        <v>745</v>
      </c>
      <c r="G13">
        <v>562</v>
      </c>
      <c r="H13">
        <v>220</v>
      </c>
      <c r="I13">
        <v>342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342</v>
      </c>
      <c r="T13">
        <v>0</v>
      </c>
      <c r="U13">
        <v>0</v>
      </c>
      <c r="V13">
        <v>342</v>
      </c>
      <c r="W13">
        <v>14</v>
      </c>
      <c r="X13">
        <v>1</v>
      </c>
      <c r="Y13">
        <v>13</v>
      </c>
      <c r="Z13">
        <v>0</v>
      </c>
      <c r="AA13">
        <v>328</v>
      </c>
      <c r="AB13">
        <v>40</v>
      </c>
      <c r="AC13">
        <v>68</v>
      </c>
      <c r="AD13">
        <v>220</v>
      </c>
      <c r="AE13">
        <v>328</v>
      </c>
    </row>
    <row r="14" spans="1:31">
      <c r="A14" t="s">
        <v>525</v>
      </c>
      <c r="B14" t="s">
        <v>518</v>
      </c>
      <c r="C14" t="str">
        <f>"180802"</f>
        <v>180802</v>
      </c>
      <c r="D14" t="s">
        <v>524</v>
      </c>
      <c r="E14">
        <v>4</v>
      </c>
      <c r="F14">
        <v>972</v>
      </c>
      <c r="G14">
        <v>740</v>
      </c>
      <c r="H14">
        <v>310</v>
      </c>
      <c r="I14">
        <v>430</v>
      </c>
      <c r="J14">
        <v>0</v>
      </c>
      <c r="K14">
        <v>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430</v>
      </c>
      <c r="T14">
        <v>0</v>
      </c>
      <c r="U14">
        <v>0</v>
      </c>
      <c r="V14">
        <v>430</v>
      </c>
      <c r="W14">
        <v>13</v>
      </c>
      <c r="X14">
        <v>3</v>
      </c>
      <c r="Y14">
        <v>10</v>
      </c>
      <c r="Z14">
        <v>0</v>
      </c>
      <c r="AA14">
        <v>417</v>
      </c>
      <c r="AB14">
        <v>42</v>
      </c>
      <c r="AC14">
        <v>82</v>
      </c>
      <c r="AD14">
        <v>293</v>
      </c>
      <c r="AE14">
        <v>417</v>
      </c>
    </row>
    <row r="15" spans="1:31">
      <c r="A15" t="s">
        <v>523</v>
      </c>
      <c r="B15" t="s">
        <v>518</v>
      </c>
      <c r="C15" t="str">
        <f>"180802"</f>
        <v>180802</v>
      </c>
      <c r="D15" t="s">
        <v>522</v>
      </c>
      <c r="E15">
        <v>5</v>
      </c>
      <c r="F15">
        <v>625</v>
      </c>
      <c r="G15">
        <v>482</v>
      </c>
      <c r="H15">
        <v>176</v>
      </c>
      <c r="I15">
        <v>306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306</v>
      </c>
      <c r="T15">
        <v>0</v>
      </c>
      <c r="U15">
        <v>0</v>
      </c>
      <c r="V15">
        <v>306</v>
      </c>
      <c r="W15">
        <v>10</v>
      </c>
      <c r="X15">
        <v>0</v>
      </c>
      <c r="Y15">
        <v>10</v>
      </c>
      <c r="Z15">
        <v>0</v>
      </c>
      <c r="AA15">
        <v>296</v>
      </c>
      <c r="AB15">
        <v>21</v>
      </c>
      <c r="AC15">
        <v>49</v>
      </c>
      <c r="AD15">
        <v>226</v>
      </c>
      <c r="AE15">
        <v>296</v>
      </c>
    </row>
    <row r="16" spans="1:31">
      <c r="A16" t="s">
        <v>521</v>
      </c>
      <c r="B16" t="s">
        <v>518</v>
      </c>
      <c r="C16" t="str">
        <f>"180802"</f>
        <v>180802</v>
      </c>
      <c r="D16" t="s">
        <v>520</v>
      </c>
      <c r="E16">
        <v>6</v>
      </c>
      <c r="F16">
        <v>1540</v>
      </c>
      <c r="G16">
        <v>1180</v>
      </c>
      <c r="H16">
        <v>389</v>
      </c>
      <c r="I16">
        <v>791</v>
      </c>
      <c r="J16">
        <v>1</v>
      </c>
      <c r="K16">
        <v>2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1</v>
      </c>
      <c r="S16">
        <v>792</v>
      </c>
      <c r="T16">
        <v>1</v>
      </c>
      <c r="U16">
        <v>1</v>
      </c>
      <c r="V16">
        <v>791</v>
      </c>
      <c r="W16">
        <v>31</v>
      </c>
      <c r="X16">
        <v>1</v>
      </c>
      <c r="Y16">
        <v>30</v>
      </c>
      <c r="Z16">
        <v>0</v>
      </c>
      <c r="AA16">
        <v>760</v>
      </c>
      <c r="AB16">
        <v>81</v>
      </c>
      <c r="AC16">
        <v>116</v>
      </c>
      <c r="AD16">
        <v>563</v>
      </c>
      <c r="AE16">
        <v>760</v>
      </c>
    </row>
    <row r="17" spans="1:31">
      <c r="A17" t="s">
        <v>519</v>
      </c>
      <c r="B17" t="s">
        <v>518</v>
      </c>
      <c r="C17" t="str">
        <f>"180802"</f>
        <v>180802</v>
      </c>
      <c r="D17" t="s">
        <v>517</v>
      </c>
      <c r="E17">
        <v>7</v>
      </c>
      <c r="F17">
        <v>673</v>
      </c>
      <c r="G17">
        <v>521</v>
      </c>
      <c r="H17">
        <v>176</v>
      </c>
      <c r="I17">
        <v>345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345</v>
      </c>
      <c r="T17">
        <v>0</v>
      </c>
      <c r="U17">
        <v>0</v>
      </c>
      <c r="V17">
        <v>345</v>
      </c>
      <c r="W17">
        <v>15</v>
      </c>
      <c r="X17">
        <v>4</v>
      </c>
      <c r="Y17">
        <v>11</v>
      </c>
      <c r="Z17">
        <v>0</v>
      </c>
      <c r="AA17">
        <v>330</v>
      </c>
      <c r="AB17">
        <v>59</v>
      </c>
      <c r="AC17">
        <v>51</v>
      </c>
      <c r="AD17">
        <v>220</v>
      </c>
      <c r="AE17">
        <v>330</v>
      </c>
    </row>
    <row r="18" spans="1:31">
      <c r="A18" t="s">
        <v>516</v>
      </c>
      <c r="B18" t="s">
        <v>505</v>
      </c>
      <c r="C18" t="str">
        <f>"180803"</f>
        <v>180803</v>
      </c>
      <c r="D18" t="s">
        <v>515</v>
      </c>
      <c r="E18">
        <v>1</v>
      </c>
      <c r="F18">
        <v>1836</v>
      </c>
      <c r="G18">
        <v>1402</v>
      </c>
      <c r="H18">
        <v>586</v>
      </c>
      <c r="I18">
        <v>816</v>
      </c>
      <c r="J18">
        <v>0</v>
      </c>
      <c r="K18">
        <v>3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816</v>
      </c>
      <c r="T18">
        <v>0</v>
      </c>
      <c r="U18">
        <v>0</v>
      </c>
      <c r="V18">
        <v>816</v>
      </c>
      <c r="W18">
        <v>37</v>
      </c>
      <c r="X18">
        <v>12</v>
      </c>
      <c r="Y18">
        <v>25</v>
      </c>
      <c r="Z18">
        <v>0</v>
      </c>
      <c r="AA18">
        <v>779</v>
      </c>
      <c r="AB18">
        <v>167</v>
      </c>
      <c r="AC18">
        <v>176</v>
      </c>
      <c r="AD18">
        <v>436</v>
      </c>
      <c r="AE18">
        <v>779</v>
      </c>
    </row>
    <row r="19" spans="1:31">
      <c r="A19" t="s">
        <v>514</v>
      </c>
      <c r="B19" t="s">
        <v>505</v>
      </c>
      <c r="C19" t="str">
        <f>"180803"</f>
        <v>180803</v>
      </c>
      <c r="D19" t="s">
        <v>513</v>
      </c>
      <c r="E19">
        <v>2</v>
      </c>
      <c r="F19">
        <v>1233</v>
      </c>
      <c r="G19">
        <v>940</v>
      </c>
      <c r="H19">
        <v>311</v>
      </c>
      <c r="I19">
        <v>629</v>
      </c>
      <c r="J19">
        <v>2</v>
      </c>
      <c r="K19">
        <v>6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629</v>
      </c>
      <c r="T19">
        <v>0</v>
      </c>
      <c r="U19">
        <v>0</v>
      </c>
      <c r="V19">
        <v>629</v>
      </c>
      <c r="W19">
        <v>17</v>
      </c>
      <c r="X19">
        <v>7</v>
      </c>
      <c r="Y19">
        <v>10</v>
      </c>
      <c r="Z19">
        <v>0</v>
      </c>
      <c r="AA19">
        <v>612</v>
      </c>
      <c r="AB19">
        <v>91</v>
      </c>
      <c r="AC19">
        <v>113</v>
      </c>
      <c r="AD19">
        <v>408</v>
      </c>
      <c r="AE19">
        <v>612</v>
      </c>
    </row>
    <row r="20" spans="1:31">
      <c r="A20" t="s">
        <v>512</v>
      </c>
      <c r="B20" t="s">
        <v>505</v>
      </c>
      <c r="C20" t="str">
        <f>"180803"</f>
        <v>180803</v>
      </c>
      <c r="D20" t="s">
        <v>511</v>
      </c>
      <c r="E20">
        <v>3</v>
      </c>
      <c r="F20">
        <v>218</v>
      </c>
      <c r="G20">
        <v>190</v>
      </c>
      <c r="H20">
        <v>69</v>
      </c>
      <c r="I20">
        <v>121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121</v>
      </c>
      <c r="T20">
        <v>0</v>
      </c>
      <c r="U20">
        <v>0</v>
      </c>
      <c r="V20">
        <v>121</v>
      </c>
      <c r="W20">
        <v>2</v>
      </c>
      <c r="X20">
        <v>1</v>
      </c>
      <c r="Y20">
        <v>1</v>
      </c>
      <c r="Z20">
        <v>0</v>
      </c>
      <c r="AA20">
        <v>119</v>
      </c>
      <c r="AB20">
        <v>24</v>
      </c>
      <c r="AC20">
        <v>21</v>
      </c>
      <c r="AD20">
        <v>74</v>
      </c>
      <c r="AE20">
        <v>119</v>
      </c>
    </row>
    <row r="21" spans="1:31">
      <c r="A21" t="s">
        <v>510</v>
      </c>
      <c r="B21" t="s">
        <v>505</v>
      </c>
      <c r="C21" t="str">
        <f>"180803"</f>
        <v>180803</v>
      </c>
      <c r="D21" t="s">
        <v>509</v>
      </c>
      <c r="E21">
        <v>4</v>
      </c>
      <c r="F21">
        <v>506</v>
      </c>
      <c r="G21">
        <v>390</v>
      </c>
      <c r="H21">
        <v>201</v>
      </c>
      <c r="I21">
        <v>189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189</v>
      </c>
      <c r="T21">
        <v>0</v>
      </c>
      <c r="U21">
        <v>0</v>
      </c>
      <c r="V21">
        <v>189</v>
      </c>
      <c r="W21">
        <v>4</v>
      </c>
      <c r="X21">
        <v>2</v>
      </c>
      <c r="Y21">
        <v>2</v>
      </c>
      <c r="Z21">
        <v>0</v>
      </c>
      <c r="AA21">
        <v>185</v>
      </c>
      <c r="AB21">
        <v>35</v>
      </c>
      <c r="AC21">
        <v>48</v>
      </c>
      <c r="AD21">
        <v>102</v>
      </c>
      <c r="AE21">
        <v>185</v>
      </c>
    </row>
    <row r="22" spans="1:31">
      <c r="A22" t="s">
        <v>508</v>
      </c>
      <c r="B22" t="s">
        <v>505</v>
      </c>
      <c r="C22" t="str">
        <f>"180803"</f>
        <v>180803</v>
      </c>
      <c r="D22" t="s">
        <v>507</v>
      </c>
      <c r="E22">
        <v>5</v>
      </c>
      <c r="F22">
        <v>451</v>
      </c>
      <c r="G22">
        <v>350</v>
      </c>
      <c r="H22">
        <v>160</v>
      </c>
      <c r="I22">
        <v>190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190</v>
      </c>
      <c r="T22">
        <v>0</v>
      </c>
      <c r="U22">
        <v>0</v>
      </c>
      <c r="V22">
        <v>190</v>
      </c>
      <c r="W22">
        <v>7</v>
      </c>
      <c r="X22">
        <v>1</v>
      </c>
      <c r="Y22">
        <v>6</v>
      </c>
      <c r="Z22">
        <v>0</v>
      </c>
      <c r="AA22">
        <v>183</v>
      </c>
      <c r="AB22">
        <v>30</v>
      </c>
      <c r="AC22">
        <v>42</v>
      </c>
      <c r="AD22">
        <v>111</v>
      </c>
      <c r="AE22">
        <v>183</v>
      </c>
    </row>
    <row r="23" spans="1:31">
      <c r="A23" t="s">
        <v>506</v>
      </c>
      <c r="B23" t="s">
        <v>505</v>
      </c>
      <c r="C23" t="str">
        <f>"180803"</f>
        <v>180803</v>
      </c>
      <c r="D23" t="s">
        <v>504</v>
      </c>
      <c r="E23">
        <v>6</v>
      </c>
      <c r="F23">
        <v>346</v>
      </c>
      <c r="G23">
        <v>270</v>
      </c>
      <c r="H23">
        <v>181</v>
      </c>
      <c r="I23">
        <v>89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89</v>
      </c>
      <c r="T23">
        <v>0</v>
      </c>
      <c r="U23">
        <v>0</v>
      </c>
      <c r="V23">
        <v>89</v>
      </c>
      <c r="W23">
        <v>4</v>
      </c>
      <c r="X23">
        <v>0</v>
      </c>
      <c r="Y23">
        <v>4</v>
      </c>
      <c r="Z23">
        <v>0</v>
      </c>
      <c r="AA23">
        <v>85</v>
      </c>
      <c r="AB23">
        <v>26</v>
      </c>
      <c r="AC23">
        <v>15</v>
      </c>
      <c r="AD23">
        <v>44</v>
      </c>
      <c r="AE23">
        <v>85</v>
      </c>
    </row>
    <row r="24" spans="1:31">
      <c r="A24" t="s">
        <v>503</v>
      </c>
      <c r="B24" t="s">
        <v>479</v>
      </c>
      <c r="C24" t="str">
        <f>"180804"</f>
        <v>180804</v>
      </c>
      <c r="D24" t="s">
        <v>501</v>
      </c>
      <c r="E24">
        <v>1</v>
      </c>
      <c r="F24">
        <v>1374</v>
      </c>
      <c r="G24">
        <v>1050</v>
      </c>
      <c r="H24">
        <v>357</v>
      </c>
      <c r="I24">
        <v>693</v>
      </c>
      <c r="J24">
        <v>0</v>
      </c>
      <c r="K24">
        <v>5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693</v>
      </c>
      <c r="T24">
        <v>0</v>
      </c>
      <c r="U24">
        <v>0</v>
      </c>
      <c r="V24">
        <v>693</v>
      </c>
      <c r="W24">
        <v>18</v>
      </c>
      <c r="X24">
        <v>5</v>
      </c>
      <c r="Y24">
        <v>13</v>
      </c>
      <c r="Z24">
        <v>0</v>
      </c>
      <c r="AA24">
        <v>675</v>
      </c>
      <c r="AB24">
        <v>89</v>
      </c>
      <c r="AC24">
        <v>117</v>
      </c>
      <c r="AD24">
        <v>469</v>
      </c>
      <c r="AE24">
        <v>675</v>
      </c>
    </row>
    <row r="25" spans="1:31">
      <c r="A25" t="s">
        <v>502</v>
      </c>
      <c r="B25" t="s">
        <v>479</v>
      </c>
      <c r="C25" t="str">
        <f>"180804"</f>
        <v>180804</v>
      </c>
      <c r="D25" t="s">
        <v>501</v>
      </c>
      <c r="E25">
        <v>2</v>
      </c>
      <c r="F25">
        <v>1311</v>
      </c>
      <c r="G25">
        <v>1002</v>
      </c>
      <c r="H25">
        <v>373</v>
      </c>
      <c r="I25">
        <v>629</v>
      </c>
      <c r="J25">
        <v>0</v>
      </c>
      <c r="K25">
        <v>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629</v>
      </c>
      <c r="T25">
        <v>0</v>
      </c>
      <c r="U25">
        <v>0</v>
      </c>
      <c r="V25">
        <v>629</v>
      </c>
      <c r="W25">
        <v>18</v>
      </c>
      <c r="X25">
        <v>5</v>
      </c>
      <c r="Y25">
        <v>13</v>
      </c>
      <c r="Z25">
        <v>0</v>
      </c>
      <c r="AA25">
        <v>611</v>
      </c>
      <c r="AB25">
        <v>81</v>
      </c>
      <c r="AC25">
        <v>80</v>
      </c>
      <c r="AD25">
        <v>450</v>
      </c>
      <c r="AE25">
        <v>611</v>
      </c>
    </row>
    <row r="26" spans="1:31">
      <c r="A26" t="s">
        <v>500</v>
      </c>
      <c r="B26" t="s">
        <v>479</v>
      </c>
      <c r="C26" t="str">
        <f>"180804"</f>
        <v>180804</v>
      </c>
      <c r="D26" t="s">
        <v>499</v>
      </c>
      <c r="E26">
        <v>3</v>
      </c>
      <c r="F26">
        <v>1092</v>
      </c>
      <c r="G26">
        <v>850</v>
      </c>
      <c r="H26">
        <v>379</v>
      </c>
      <c r="I26">
        <v>471</v>
      </c>
      <c r="J26">
        <v>1</v>
      </c>
      <c r="K26">
        <v>2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471</v>
      </c>
      <c r="T26">
        <v>0</v>
      </c>
      <c r="U26">
        <v>0</v>
      </c>
      <c r="V26">
        <v>471</v>
      </c>
      <c r="W26">
        <v>19</v>
      </c>
      <c r="X26">
        <v>3</v>
      </c>
      <c r="Y26">
        <v>16</v>
      </c>
      <c r="Z26">
        <v>0</v>
      </c>
      <c r="AA26">
        <v>452</v>
      </c>
      <c r="AB26">
        <v>123</v>
      </c>
      <c r="AC26">
        <v>98</v>
      </c>
      <c r="AD26">
        <v>231</v>
      </c>
      <c r="AE26">
        <v>452</v>
      </c>
    </row>
    <row r="27" spans="1:31">
      <c r="A27" t="s">
        <v>498</v>
      </c>
      <c r="B27" t="s">
        <v>479</v>
      </c>
      <c r="C27" t="str">
        <f>"180804"</f>
        <v>180804</v>
      </c>
      <c r="D27" t="s">
        <v>496</v>
      </c>
      <c r="E27">
        <v>4</v>
      </c>
      <c r="F27">
        <v>1644</v>
      </c>
      <c r="G27">
        <v>1270</v>
      </c>
      <c r="H27">
        <v>478</v>
      </c>
      <c r="I27">
        <v>792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792</v>
      </c>
      <c r="T27">
        <v>0</v>
      </c>
      <c r="U27">
        <v>0</v>
      </c>
      <c r="V27">
        <v>792</v>
      </c>
      <c r="W27">
        <v>28</v>
      </c>
      <c r="X27">
        <v>3</v>
      </c>
      <c r="Y27">
        <v>25</v>
      </c>
      <c r="Z27">
        <v>0</v>
      </c>
      <c r="AA27">
        <v>764</v>
      </c>
      <c r="AB27">
        <v>100</v>
      </c>
      <c r="AC27">
        <v>139</v>
      </c>
      <c r="AD27">
        <v>525</v>
      </c>
      <c r="AE27">
        <v>764</v>
      </c>
    </row>
    <row r="28" spans="1:31">
      <c r="A28" t="s">
        <v>497</v>
      </c>
      <c r="B28" t="s">
        <v>479</v>
      </c>
      <c r="C28" t="str">
        <f>"180804"</f>
        <v>180804</v>
      </c>
      <c r="D28" t="s">
        <v>496</v>
      </c>
      <c r="E28">
        <v>5</v>
      </c>
      <c r="F28">
        <v>1594</v>
      </c>
      <c r="G28">
        <v>1231</v>
      </c>
      <c r="H28">
        <v>318</v>
      </c>
      <c r="I28">
        <v>913</v>
      </c>
      <c r="J28">
        <v>0</v>
      </c>
      <c r="K28">
        <v>2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911</v>
      </c>
      <c r="T28">
        <v>0</v>
      </c>
      <c r="U28">
        <v>0</v>
      </c>
      <c r="V28">
        <v>911</v>
      </c>
      <c r="W28">
        <v>27</v>
      </c>
      <c r="X28">
        <v>7</v>
      </c>
      <c r="Y28">
        <v>20</v>
      </c>
      <c r="Z28">
        <v>0</v>
      </c>
      <c r="AA28">
        <v>884</v>
      </c>
      <c r="AB28">
        <v>127</v>
      </c>
      <c r="AC28">
        <v>151</v>
      </c>
      <c r="AD28">
        <v>606</v>
      </c>
      <c r="AE28">
        <v>884</v>
      </c>
    </row>
    <row r="29" spans="1:31">
      <c r="A29" t="s">
        <v>495</v>
      </c>
      <c r="B29" t="s">
        <v>479</v>
      </c>
      <c r="C29" t="str">
        <f>"180804"</f>
        <v>180804</v>
      </c>
      <c r="D29" t="s">
        <v>493</v>
      </c>
      <c r="E29">
        <v>6</v>
      </c>
      <c r="F29">
        <v>1470</v>
      </c>
      <c r="G29">
        <v>1101</v>
      </c>
      <c r="H29">
        <v>306</v>
      </c>
      <c r="I29">
        <v>795</v>
      </c>
      <c r="J29">
        <v>0</v>
      </c>
      <c r="K29">
        <v>3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794</v>
      </c>
      <c r="T29">
        <v>0</v>
      </c>
      <c r="U29">
        <v>0</v>
      </c>
      <c r="V29">
        <v>794</v>
      </c>
      <c r="W29">
        <v>17</v>
      </c>
      <c r="X29">
        <v>1</v>
      </c>
      <c r="Y29">
        <v>16</v>
      </c>
      <c r="Z29">
        <v>0</v>
      </c>
      <c r="AA29">
        <v>777</v>
      </c>
      <c r="AB29">
        <v>64</v>
      </c>
      <c r="AC29">
        <v>132</v>
      </c>
      <c r="AD29">
        <v>581</v>
      </c>
      <c r="AE29">
        <v>777</v>
      </c>
    </row>
    <row r="30" spans="1:31">
      <c r="A30" t="s">
        <v>494</v>
      </c>
      <c r="B30" t="s">
        <v>479</v>
      </c>
      <c r="C30" t="str">
        <f>"180804"</f>
        <v>180804</v>
      </c>
      <c r="D30" t="s">
        <v>493</v>
      </c>
      <c r="E30">
        <v>7</v>
      </c>
      <c r="F30">
        <v>1283</v>
      </c>
      <c r="G30">
        <v>980</v>
      </c>
      <c r="H30">
        <v>315</v>
      </c>
      <c r="I30">
        <v>665</v>
      </c>
      <c r="J30">
        <v>0</v>
      </c>
      <c r="K30">
        <v>5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665</v>
      </c>
      <c r="T30">
        <v>0</v>
      </c>
      <c r="U30">
        <v>0</v>
      </c>
      <c r="V30">
        <v>665</v>
      </c>
      <c r="W30">
        <v>23</v>
      </c>
      <c r="X30">
        <v>3</v>
      </c>
      <c r="Y30">
        <v>20</v>
      </c>
      <c r="Z30">
        <v>0</v>
      </c>
      <c r="AA30">
        <v>642</v>
      </c>
      <c r="AB30">
        <v>90</v>
      </c>
      <c r="AC30">
        <v>128</v>
      </c>
      <c r="AD30">
        <v>424</v>
      </c>
      <c r="AE30">
        <v>642</v>
      </c>
    </row>
    <row r="31" spans="1:31">
      <c r="A31" t="s">
        <v>492</v>
      </c>
      <c r="B31" t="s">
        <v>479</v>
      </c>
      <c r="C31" t="str">
        <f>"180804"</f>
        <v>180804</v>
      </c>
      <c r="D31" t="s">
        <v>491</v>
      </c>
      <c r="E31">
        <v>8</v>
      </c>
      <c r="F31">
        <v>614</v>
      </c>
      <c r="G31">
        <v>481</v>
      </c>
      <c r="H31">
        <v>162</v>
      </c>
      <c r="I31">
        <v>319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319</v>
      </c>
      <c r="T31">
        <v>0</v>
      </c>
      <c r="U31">
        <v>0</v>
      </c>
      <c r="V31">
        <v>319</v>
      </c>
      <c r="W31">
        <v>17</v>
      </c>
      <c r="X31">
        <v>3</v>
      </c>
      <c r="Y31">
        <v>14</v>
      </c>
      <c r="Z31">
        <v>0</v>
      </c>
      <c r="AA31">
        <v>302</v>
      </c>
      <c r="AB31">
        <v>30</v>
      </c>
      <c r="AC31">
        <v>49</v>
      </c>
      <c r="AD31">
        <v>223</v>
      </c>
      <c r="AE31">
        <v>302</v>
      </c>
    </row>
    <row r="32" spans="1:31">
      <c r="A32" t="s">
        <v>490</v>
      </c>
      <c r="B32" t="s">
        <v>479</v>
      </c>
      <c r="C32" t="str">
        <f>"180804"</f>
        <v>180804</v>
      </c>
      <c r="D32" t="s">
        <v>489</v>
      </c>
      <c r="E32">
        <v>9</v>
      </c>
      <c r="F32">
        <v>252</v>
      </c>
      <c r="G32">
        <v>200</v>
      </c>
      <c r="H32">
        <v>67</v>
      </c>
      <c r="I32">
        <v>133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133</v>
      </c>
      <c r="T32">
        <v>0</v>
      </c>
      <c r="U32">
        <v>0</v>
      </c>
      <c r="V32">
        <v>133</v>
      </c>
      <c r="W32">
        <v>1</v>
      </c>
      <c r="X32">
        <v>0</v>
      </c>
      <c r="Y32">
        <v>1</v>
      </c>
      <c r="Z32">
        <v>0</v>
      </c>
      <c r="AA32">
        <v>132</v>
      </c>
      <c r="AB32">
        <v>17</v>
      </c>
      <c r="AC32">
        <v>22</v>
      </c>
      <c r="AD32">
        <v>93</v>
      </c>
      <c r="AE32">
        <v>132</v>
      </c>
    </row>
    <row r="33" spans="1:31">
      <c r="A33" t="s">
        <v>488</v>
      </c>
      <c r="B33" t="s">
        <v>479</v>
      </c>
      <c r="C33" t="str">
        <f>"180804"</f>
        <v>180804</v>
      </c>
      <c r="D33" t="s">
        <v>487</v>
      </c>
      <c r="E33">
        <v>10</v>
      </c>
      <c r="F33">
        <v>762</v>
      </c>
      <c r="G33">
        <v>580</v>
      </c>
      <c r="H33">
        <v>293</v>
      </c>
      <c r="I33">
        <v>287</v>
      </c>
      <c r="J33">
        <v>0</v>
      </c>
      <c r="K33">
        <v>3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287</v>
      </c>
      <c r="T33">
        <v>0</v>
      </c>
      <c r="U33">
        <v>0</v>
      </c>
      <c r="V33">
        <v>287</v>
      </c>
      <c r="W33">
        <v>21</v>
      </c>
      <c r="X33">
        <v>0</v>
      </c>
      <c r="Y33">
        <v>21</v>
      </c>
      <c r="Z33">
        <v>0</v>
      </c>
      <c r="AA33">
        <v>266</v>
      </c>
      <c r="AB33">
        <v>44</v>
      </c>
      <c r="AC33">
        <v>70</v>
      </c>
      <c r="AD33">
        <v>152</v>
      </c>
      <c r="AE33">
        <v>266</v>
      </c>
    </row>
    <row r="34" spans="1:31">
      <c r="A34" t="s">
        <v>486</v>
      </c>
      <c r="B34" t="s">
        <v>479</v>
      </c>
      <c r="C34" t="str">
        <f>"180804"</f>
        <v>180804</v>
      </c>
      <c r="D34" t="s">
        <v>485</v>
      </c>
      <c r="E34">
        <v>11</v>
      </c>
      <c r="F34">
        <v>1340</v>
      </c>
      <c r="G34">
        <v>1021</v>
      </c>
      <c r="H34">
        <v>466</v>
      </c>
      <c r="I34">
        <v>555</v>
      </c>
      <c r="J34">
        <v>1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555</v>
      </c>
      <c r="T34">
        <v>0</v>
      </c>
      <c r="U34">
        <v>0</v>
      </c>
      <c r="V34">
        <v>555</v>
      </c>
      <c r="W34">
        <v>23</v>
      </c>
      <c r="X34">
        <v>9</v>
      </c>
      <c r="Y34">
        <v>14</v>
      </c>
      <c r="Z34">
        <v>0</v>
      </c>
      <c r="AA34">
        <v>532</v>
      </c>
      <c r="AB34">
        <v>64</v>
      </c>
      <c r="AC34">
        <v>106</v>
      </c>
      <c r="AD34">
        <v>362</v>
      </c>
      <c r="AE34">
        <v>532</v>
      </c>
    </row>
    <row r="35" spans="1:31">
      <c r="A35" t="s">
        <v>484</v>
      </c>
      <c r="B35" t="s">
        <v>479</v>
      </c>
      <c r="C35" t="str">
        <f>"180804"</f>
        <v>180804</v>
      </c>
      <c r="D35" t="s">
        <v>483</v>
      </c>
      <c r="E35">
        <v>12</v>
      </c>
      <c r="F35">
        <v>732</v>
      </c>
      <c r="G35">
        <v>560</v>
      </c>
      <c r="H35">
        <v>209</v>
      </c>
      <c r="I35">
        <v>351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351</v>
      </c>
      <c r="T35">
        <v>0</v>
      </c>
      <c r="U35">
        <v>0</v>
      </c>
      <c r="V35">
        <v>351</v>
      </c>
      <c r="W35">
        <v>11</v>
      </c>
      <c r="X35">
        <v>2</v>
      </c>
      <c r="Y35">
        <v>9</v>
      </c>
      <c r="Z35">
        <v>0</v>
      </c>
      <c r="AA35">
        <v>340</v>
      </c>
      <c r="AB35">
        <v>53</v>
      </c>
      <c r="AC35">
        <v>74</v>
      </c>
      <c r="AD35">
        <v>213</v>
      </c>
      <c r="AE35">
        <v>340</v>
      </c>
    </row>
    <row r="36" spans="1:31">
      <c r="A36" t="s">
        <v>482</v>
      </c>
      <c r="B36" t="s">
        <v>479</v>
      </c>
      <c r="C36" t="str">
        <f>"180804"</f>
        <v>180804</v>
      </c>
      <c r="D36" t="s">
        <v>481</v>
      </c>
      <c r="E36">
        <v>13</v>
      </c>
      <c r="F36">
        <v>1232</v>
      </c>
      <c r="G36">
        <v>940</v>
      </c>
      <c r="H36">
        <v>489</v>
      </c>
      <c r="I36">
        <v>451</v>
      </c>
      <c r="J36">
        <v>2</v>
      </c>
      <c r="K36">
        <v>2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451</v>
      </c>
      <c r="T36">
        <v>0</v>
      </c>
      <c r="U36">
        <v>0</v>
      </c>
      <c r="V36">
        <v>451</v>
      </c>
      <c r="W36">
        <v>7</v>
      </c>
      <c r="X36">
        <v>3</v>
      </c>
      <c r="Y36">
        <v>4</v>
      </c>
      <c r="Z36">
        <v>0</v>
      </c>
      <c r="AA36">
        <v>444</v>
      </c>
      <c r="AB36">
        <v>96</v>
      </c>
      <c r="AC36">
        <v>96</v>
      </c>
      <c r="AD36">
        <v>252</v>
      </c>
      <c r="AE36">
        <v>444</v>
      </c>
    </row>
    <row r="37" spans="1:31">
      <c r="A37" t="s">
        <v>480</v>
      </c>
      <c r="B37" t="s">
        <v>479</v>
      </c>
      <c r="C37" t="str">
        <f>"180804"</f>
        <v>180804</v>
      </c>
      <c r="D37" t="s">
        <v>478</v>
      </c>
      <c r="E37">
        <v>14</v>
      </c>
      <c r="F37">
        <v>1085</v>
      </c>
      <c r="G37">
        <v>832</v>
      </c>
      <c r="H37">
        <v>222</v>
      </c>
      <c r="I37">
        <v>610</v>
      </c>
      <c r="J37">
        <v>0</v>
      </c>
      <c r="K37">
        <v>4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610</v>
      </c>
      <c r="T37">
        <v>0</v>
      </c>
      <c r="U37">
        <v>0</v>
      </c>
      <c r="V37">
        <v>610</v>
      </c>
      <c r="W37">
        <v>7</v>
      </c>
      <c r="X37">
        <v>2</v>
      </c>
      <c r="Y37">
        <v>5</v>
      </c>
      <c r="Z37">
        <v>0</v>
      </c>
      <c r="AA37">
        <v>603</v>
      </c>
      <c r="AB37">
        <v>37</v>
      </c>
      <c r="AC37">
        <v>66</v>
      </c>
      <c r="AD37">
        <v>500</v>
      </c>
      <c r="AE37">
        <v>603</v>
      </c>
    </row>
    <row r="38" spans="1:31">
      <c r="A38" t="s">
        <v>477</v>
      </c>
      <c r="B38" t="s">
        <v>447</v>
      </c>
      <c r="C38" t="str">
        <f>"180805"</f>
        <v>180805</v>
      </c>
      <c r="D38" t="s">
        <v>476</v>
      </c>
      <c r="E38">
        <v>1</v>
      </c>
      <c r="F38">
        <v>1671</v>
      </c>
      <c r="G38">
        <v>1310</v>
      </c>
      <c r="H38">
        <v>502</v>
      </c>
      <c r="I38">
        <v>808</v>
      </c>
      <c r="J38">
        <v>0</v>
      </c>
      <c r="K38">
        <v>3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808</v>
      </c>
      <c r="T38">
        <v>0</v>
      </c>
      <c r="U38">
        <v>0</v>
      </c>
      <c r="V38">
        <v>808</v>
      </c>
      <c r="W38">
        <v>35</v>
      </c>
      <c r="X38">
        <v>7</v>
      </c>
      <c r="Y38">
        <v>28</v>
      </c>
      <c r="Z38">
        <v>0</v>
      </c>
      <c r="AA38">
        <v>773</v>
      </c>
      <c r="AB38">
        <v>176</v>
      </c>
      <c r="AC38">
        <v>152</v>
      </c>
      <c r="AD38">
        <v>445</v>
      </c>
      <c r="AE38">
        <v>773</v>
      </c>
    </row>
    <row r="39" spans="1:31">
      <c r="A39" t="s">
        <v>475</v>
      </c>
      <c r="B39" t="s">
        <v>447</v>
      </c>
      <c r="C39" t="str">
        <f>"180805"</f>
        <v>180805</v>
      </c>
      <c r="D39" t="s">
        <v>473</v>
      </c>
      <c r="E39">
        <v>2</v>
      </c>
      <c r="F39">
        <v>1592</v>
      </c>
      <c r="G39">
        <v>1242</v>
      </c>
      <c r="H39">
        <v>465</v>
      </c>
      <c r="I39">
        <v>777</v>
      </c>
      <c r="J39">
        <v>0</v>
      </c>
      <c r="K39">
        <v>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777</v>
      </c>
      <c r="T39">
        <v>0</v>
      </c>
      <c r="U39">
        <v>0</v>
      </c>
      <c r="V39">
        <v>777</v>
      </c>
      <c r="W39">
        <v>34</v>
      </c>
      <c r="X39">
        <v>11</v>
      </c>
      <c r="Y39">
        <v>17</v>
      </c>
      <c r="Z39">
        <v>0</v>
      </c>
      <c r="AA39">
        <v>743</v>
      </c>
      <c r="AB39">
        <v>144</v>
      </c>
      <c r="AC39">
        <v>162</v>
      </c>
      <c r="AD39">
        <v>437</v>
      </c>
      <c r="AE39">
        <v>743</v>
      </c>
    </row>
    <row r="40" spans="1:31">
      <c r="A40" t="s">
        <v>474</v>
      </c>
      <c r="B40" t="s">
        <v>447</v>
      </c>
      <c r="C40" t="str">
        <f>"180805"</f>
        <v>180805</v>
      </c>
      <c r="D40" t="s">
        <v>473</v>
      </c>
      <c r="E40">
        <v>3</v>
      </c>
      <c r="F40">
        <v>842</v>
      </c>
      <c r="G40">
        <v>662</v>
      </c>
      <c r="H40">
        <v>226</v>
      </c>
      <c r="I40">
        <v>436</v>
      </c>
      <c r="J40">
        <v>0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436</v>
      </c>
      <c r="T40">
        <v>0</v>
      </c>
      <c r="U40">
        <v>0</v>
      </c>
      <c r="V40">
        <v>436</v>
      </c>
      <c r="W40">
        <v>17</v>
      </c>
      <c r="X40">
        <v>3</v>
      </c>
      <c r="Y40">
        <v>14</v>
      </c>
      <c r="Z40">
        <v>0</v>
      </c>
      <c r="AA40">
        <v>419</v>
      </c>
      <c r="AB40">
        <v>81</v>
      </c>
      <c r="AC40">
        <v>102</v>
      </c>
      <c r="AD40">
        <v>236</v>
      </c>
      <c r="AE40">
        <v>419</v>
      </c>
    </row>
    <row r="41" spans="1:31">
      <c r="A41" t="s">
        <v>472</v>
      </c>
      <c r="B41" t="s">
        <v>447</v>
      </c>
      <c r="C41" t="str">
        <f>"180805"</f>
        <v>180805</v>
      </c>
      <c r="D41" t="s">
        <v>471</v>
      </c>
      <c r="E41">
        <v>4</v>
      </c>
      <c r="F41">
        <v>654</v>
      </c>
      <c r="G41">
        <v>527</v>
      </c>
      <c r="H41">
        <v>173</v>
      </c>
      <c r="I41">
        <v>354</v>
      </c>
      <c r="J41">
        <v>1</v>
      </c>
      <c r="K41">
        <v>2</v>
      </c>
      <c r="L41">
        <v>1</v>
      </c>
      <c r="M41">
        <v>1</v>
      </c>
      <c r="N41">
        <v>0</v>
      </c>
      <c r="O41">
        <v>0</v>
      </c>
      <c r="P41">
        <v>0</v>
      </c>
      <c r="Q41">
        <v>0</v>
      </c>
      <c r="R41">
        <v>1</v>
      </c>
      <c r="S41">
        <v>354</v>
      </c>
      <c r="T41">
        <v>1</v>
      </c>
      <c r="U41">
        <v>0</v>
      </c>
      <c r="V41">
        <v>354</v>
      </c>
      <c r="W41">
        <v>14</v>
      </c>
      <c r="X41">
        <v>7</v>
      </c>
      <c r="Y41">
        <v>7</v>
      </c>
      <c r="Z41">
        <v>0</v>
      </c>
      <c r="AA41">
        <v>340</v>
      </c>
      <c r="AB41">
        <v>76</v>
      </c>
      <c r="AC41">
        <v>80</v>
      </c>
      <c r="AD41">
        <v>184</v>
      </c>
      <c r="AE41">
        <v>340</v>
      </c>
    </row>
    <row r="42" spans="1:31">
      <c r="A42" t="s">
        <v>470</v>
      </c>
      <c r="B42" t="s">
        <v>447</v>
      </c>
      <c r="C42" t="str">
        <f>"180805"</f>
        <v>180805</v>
      </c>
      <c r="D42" t="s">
        <v>468</v>
      </c>
      <c r="E42">
        <v>5</v>
      </c>
      <c r="F42">
        <v>1592</v>
      </c>
      <c r="G42">
        <v>1251</v>
      </c>
      <c r="H42">
        <v>402</v>
      </c>
      <c r="I42">
        <v>849</v>
      </c>
      <c r="J42">
        <v>4</v>
      </c>
      <c r="K42">
        <v>2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849</v>
      </c>
      <c r="T42">
        <v>0</v>
      </c>
      <c r="U42">
        <v>0</v>
      </c>
      <c r="V42">
        <v>849</v>
      </c>
      <c r="W42">
        <v>26</v>
      </c>
      <c r="X42">
        <v>0</v>
      </c>
      <c r="Y42">
        <v>26</v>
      </c>
      <c r="Z42">
        <v>0</v>
      </c>
      <c r="AA42">
        <v>823</v>
      </c>
      <c r="AB42">
        <v>60</v>
      </c>
      <c r="AC42">
        <v>116</v>
      </c>
      <c r="AD42">
        <v>647</v>
      </c>
      <c r="AE42">
        <v>823</v>
      </c>
    </row>
    <row r="43" spans="1:31">
      <c r="A43" t="s">
        <v>469</v>
      </c>
      <c r="B43" t="s">
        <v>447</v>
      </c>
      <c r="C43" t="str">
        <f>"180805"</f>
        <v>180805</v>
      </c>
      <c r="D43" t="s">
        <v>468</v>
      </c>
      <c r="E43">
        <v>6</v>
      </c>
      <c r="F43">
        <v>1467</v>
      </c>
      <c r="G43">
        <v>1148</v>
      </c>
      <c r="H43">
        <v>448</v>
      </c>
      <c r="I43">
        <v>700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700</v>
      </c>
      <c r="T43">
        <v>0</v>
      </c>
      <c r="U43">
        <v>0</v>
      </c>
      <c r="V43">
        <v>700</v>
      </c>
      <c r="W43">
        <v>27</v>
      </c>
      <c r="X43">
        <v>5</v>
      </c>
      <c r="Y43">
        <v>22</v>
      </c>
      <c r="Z43">
        <v>0</v>
      </c>
      <c r="AA43">
        <v>673</v>
      </c>
      <c r="AB43">
        <v>69</v>
      </c>
      <c r="AC43">
        <v>118</v>
      </c>
      <c r="AD43">
        <v>486</v>
      </c>
      <c r="AE43">
        <v>673</v>
      </c>
    </row>
    <row r="44" spans="1:31">
      <c r="A44" t="s">
        <v>467</v>
      </c>
      <c r="B44" t="s">
        <v>447</v>
      </c>
      <c r="C44" t="str">
        <f>"180805"</f>
        <v>180805</v>
      </c>
      <c r="D44" t="s">
        <v>466</v>
      </c>
      <c r="E44">
        <v>7</v>
      </c>
      <c r="F44">
        <v>678</v>
      </c>
      <c r="G44">
        <v>520</v>
      </c>
      <c r="H44">
        <v>118</v>
      </c>
      <c r="I44">
        <v>402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402</v>
      </c>
      <c r="T44">
        <v>0</v>
      </c>
      <c r="U44">
        <v>0</v>
      </c>
      <c r="V44">
        <v>402</v>
      </c>
      <c r="W44">
        <v>9</v>
      </c>
      <c r="X44">
        <v>2</v>
      </c>
      <c r="Y44">
        <v>7</v>
      </c>
      <c r="Z44">
        <v>0</v>
      </c>
      <c r="AA44">
        <v>393</v>
      </c>
      <c r="AB44">
        <v>22</v>
      </c>
      <c r="AC44">
        <v>73</v>
      </c>
      <c r="AD44">
        <v>298</v>
      </c>
      <c r="AE44">
        <v>393</v>
      </c>
    </row>
    <row r="45" spans="1:31">
      <c r="A45" t="s">
        <v>465</v>
      </c>
      <c r="B45" t="s">
        <v>447</v>
      </c>
      <c r="C45" t="str">
        <f>"180805"</f>
        <v>180805</v>
      </c>
      <c r="D45" t="s">
        <v>464</v>
      </c>
      <c r="E45">
        <v>8</v>
      </c>
      <c r="F45">
        <v>524</v>
      </c>
      <c r="G45">
        <v>407</v>
      </c>
      <c r="H45">
        <v>127</v>
      </c>
      <c r="I45">
        <v>280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280</v>
      </c>
      <c r="T45">
        <v>0</v>
      </c>
      <c r="U45">
        <v>0</v>
      </c>
      <c r="V45">
        <v>280</v>
      </c>
      <c r="W45">
        <v>6</v>
      </c>
      <c r="X45">
        <v>1</v>
      </c>
      <c r="Y45">
        <v>5</v>
      </c>
      <c r="Z45">
        <v>0</v>
      </c>
      <c r="AA45">
        <v>274</v>
      </c>
      <c r="AB45">
        <v>16</v>
      </c>
      <c r="AC45">
        <v>53</v>
      </c>
      <c r="AD45">
        <v>205</v>
      </c>
      <c r="AE45">
        <v>274</v>
      </c>
    </row>
    <row r="46" spans="1:31">
      <c r="A46" t="s">
        <v>463</v>
      </c>
      <c r="B46" t="s">
        <v>447</v>
      </c>
      <c r="C46" t="str">
        <f>"180805"</f>
        <v>180805</v>
      </c>
      <c r="D46" t="s">
        <v>462</v>
      </c>
      <c r="E46">
        <v>9</v>
      </c>
      <c r="F46">
        <v>1302</v>
      </c>
      <c r="G46">
        <v>1000</v>
      </c>
      <c r="H46">
        <v>285</v>
      </c>
      <c r="I46">
        <v>715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715</v>
      </c>
      <c r="T46">
        <v>0</v>
      </c>
      <c r="U46">
        <v>0</v>
      </c>
      <c r="V46">
        <v>715</v>
      </c>
      <c r="W46">
        <v>19</v>
      </c>
      <c r="X46">
        <v>4</v>
      </c>
      <c r="Y46">
        <v>15</v>
      </c>
      <c r="Z46">
        <v>0</v>
      </c>
      <c r="AA46">
        <v>696</v>
      </c>
      <c r="AB46">
        <v>69</v>
      </c>
      <c r="AC46">
        <v>128</v>
      </c>
      <c r="AD46">
        <v>499</v>
      </c>
      <c r="AE46">
        <v>696</v>
      </c>
    </row>
    <row r="47" spans="1:31">
      <c r="A47" t="s">
        <v>461</v>
      </c>
      <c r="B47" t="s">
        <v>447</v>
      </c>
      <c r="C47" t="str">
        <f>"180805"</f>
        <v>180805</v>
      </c>
      <c r="D47" t="s">
        <v>460</v>
      </c>
      <c r="E47">
        <v>10</v>
      </c>
      <c r="F47">
        <v>315</v>
      </c>
      <c r="G47">
        <v>240</v>
      </c>
      <c r="H47">
        <v>42</v>
      </c>
      <c r="I47">
        <v>198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198</v>
      </c>
      <c r="T47">
        <v>0</v>
      </c>
      <c r="U47">
        <v>0</v>
      </c>
      <c r="V47">
        <v>198</v>
      </c>
      <c r="W47">
        <v>5</v>
      </c>
      <c r="X47">
        <v>0</v>
      </c>
      <c r="Y47">
        <v>5</v>
      </c>
      <c r="Z47">
        <v>0</v>
      </c>
      <c r="AA47">
        <v>193</v>
      </c>
      <c r="AB47">
        <v>20</v>
      </c>
      <c r="AC47">
        <v>30</v>
      </c>
      <c r="AD47">
        <v>143</v>
      </c>
      <c r="AE47">
        <v>193</v>
      </c>
    </row>
    <row r="48" spans="1:31">
      <c r="A48" t="s">
        <v>459</v>
      </c>
      <c r="B48" t="s">
        <v>447</v>
      </c>
      <c r="C48" t="str">
        <f>"180805"</f>
        <v>180805</v>
      </c>
      <c r="D48" t="s">
        <v>457</v>
      </c>
      <c r="E48">
        <v>11</v>
      </c>
      <c r="F48">
        <v>1374</v>
      </c>
      <c r="G48">
        <v>1044</v>
      </c>
      <c r="H48">
        <v>243</v>
      </c>
      <c r="I48">
        <v>801</v>
      </c>
      <c r="J48">
        <v>2</v>
      </c>
      <c r="K48">
        <v>4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801</v>
      </c>
      <c r="T48">
        <v>0</v>
      </c>
      <c r="U48">
        <v>0</v>
      </c>
      <c r="V48">
        <v>801</v>
      </c>
      <c r="W48">
        <v>15</v>
      </c>
      <c r="X48">
        <v>2</v>
      </c>
      <c r="Y48">
        <v>13</v>
      </c>
      <c r="Z48">
        <v>0</v>
      </c>
      <c r="AA48">
        <v>786</v>
      </c>
      <c r="AB48">
        <v>47</v>
      </c>
      <c r="AC48">
        <v>93</v>
      </c>
      <c r="AD48">
        <v>646</v>
      </c>
      <c r="AE48">
        <v>786</v>
      </c>
    </row>
    <row r="49" spans="1:31">
      <c r="A49" t="s">
        <v>458</v>
      </c>
      <c r="B49" t="s">
        <v>447</v>
      </c>
      <c r="C49" t="str">
        <f>"180805"</f>
        <v>180805</v>
      </c>
      <c r="D49" t="s">
        <v>457</v>
      </c>
      <c r="E49">
        <v>12</v>
      </c>
      <c r="F49">
        <v>1589</v>
      </c>
      <c r="G49">
        <v>1204</v>
      </c>
      <c r="H49">
        <v>276</v>
      </c>
      <c r="I49">
        <v>928</v>
      </c>
      <c r="J49">
        <v>2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928</v>
      </c>
      <c r="T49">
        <v>0</v>
      </c>
      <c r="U49">
        <v>0</v>
      </c>
      <c r="V49">
        <v>928</v>
      </c>
      <c r="W49">
        <v>21</v>
      </c>
      <c r="X49">
        <v>4</v>
      </c>
      <c r="Y49">
        <v>17</v>
      </c>
      <c r="Z49">
        <v>0</v>
      </c>
      <c r="AA49">
        <v>907</v>
      </c>
      <c r="AB49">
        <v>56</v>
      </c>
      <c r="AC49">
        <v>118</v>
      </c>
      <c r="AD49">
        <v>733</v>
      </c>
      <c r="AE49">
        <v>907</v>
      </c>
    </row>
    <row r="50" spans="1:31">
      <c r="A50" t="s">
        <v>456</v>
      </c>
      <c r="B50" t="s">
        <v>447</v>
      </c>
      <c r="C50" t="str">
        <f>"180805"</f>
        <v>180805</v>
      </c>
      <c r="D50" t="s">
        <v>455</v>
      </c>
      <c r="E50">
        <v>13</v>
      </c>
      <c r="F50">
        <v>465</v>
      </c>
      <c r="G50">
        <v>360</v>
      </c>
      <c r="H50">
        <v>74</v>
      </c>
      <c r="I50">
        <v>286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286</v>
      </c>
      <c r="T50">
        <v>0</v>
      </c>
      <c r="U50">
        <v>0</v>
      </c>
      <c r="V50">
        <v>286</v>
      </c>
      <c r="W50">
        <v>6</v>
      </c>
      <c r="X50">
        <v>1</v>
      </c>
      <c r="Y50">
        <v>5</v>
      </c>
      <c r="Z50">
        <v>0</v>
      </c>
      <c r="AA50">
        <v>280</v>
      </c>
      <c r="AB50">
        <v>44</v>
      </c>
      <c r="AC50">
        <v>24</v>
      </c>
      <c r="AD50">
        <v>212</v>
      </c>
      <c r="AE50">
        <v>280</v>
      </c>
    </row>
    <row r="51" spans="1:31">
      <c r="A51" t="s">
        <v>454</v>
      </c>
      <c r="B51" t="s">
        <v>447</v>
      </c>
      <c r="C51" t="str">
        <f>"180805"</f>
        <v>180805</v>
      </c>
      <c r="D51" t="s">
        <v>453</v>
      </c>
      <c r="E51">
        <v>14</v>
      </c>
      <c r="F51">
        <v>1108</v>
      </c>
      <c r="G51">
        <v>842</v>
      </c>
      <c r="H51">
        <v>227</v>
      </c>
      <c r="I51">
        <v>615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615</v>
      </c>
      <c r="T51">
        <v>0</v>
      </c>
      <c r="U51">
        <v>0</v>
      </c>
      <c r="V51">
        <v>615</v>
      </c>
      <c r="W51">
        <v>16</v>
      </c>
      <c r="X51">
        <v>4</v>
      </c>
      <c r="Y51">
        <v>12</v>
      </c>
      <c r="Z51">
        <v>0</v>
      </c>
      <c r="AA51">
        <v>599</v>
      </c>
      <c r="AB51">
        <v>47</v>
      </c>
      <c r="AC51">
        <v>78</v>
      </c>
      <c r="AD51">
        <v>474</v>
      </c>
      <c r="AE51">
        <v>599</v>
      </c>
    </row>
    <row r="52" spans="1:31">
      <c r="A52" t="s">
        <v>452</v>
      </c>
      <c r="B52" t="s">
        <v>447</v>
      </c>
      <c r="C52" t="str">
        <f>"180805"</f>
        <v>180805</v>
      </c>
      <c r="D52" t="s">
        <v>451</v>
      </c>
      <c r="E52">
        <v>15</v>
      </c>
      <c r="F52">
        <v>613</v>
      </c>
      <c r="G52">
        <v>480</v>
      </c>
      <c r="H52">
        <v>115</v>
      </c>
      <c r="I52">
        <v>365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365</v>
      </c>
      <c r="T52">
        <v>0</v>
      </c>
      <c r="U52">
        <v>0</v>
      </c>
      <c r="V52">
        <v>365</v>
      </c>
      <c r="W52">
        <v>6</v>
      </c>
      <c r="X52">
        <v>1</v>
      </c>
      <c r="Y52">
        <v>5</v>
      </c>
      <c r="Z52">
        <v>0</v>
      </c>
      <c r="AA52">
        <v>359</v>
      </c>
      <c r="AB52">
        <v>16</v>
      </c>
      <c r="AC52">
        <v>33</v>
      </c>
      <c r="AD52">
        <v>310</v>
      </c>
      <c r="AE52">
        <v>359</v>
      </c>
    </row>
    <row r="53" spans="1:31">
      <c r="A53" t="s">
        <v>450</v>
      </c>
      <c r="B53" t="s">
        <v>447</v>
      </c>
      <c r="C53" t="str">
        <f>"180805"</f>
        <v>180805</v>
      </c>
      <c r="D53" t="s">
        <v>449</v>
      </c>
      <c r="E53">
        <v>16</v>
      </c>
      <c r="F53">
        <v>454</v>
      </c>
      <c r="G53">
        <v>350</v>
      </c>
      <c r="H53">
        <v>98</v>
      </c>
      <c r="I53">
        <v>252</v>
      </c>
      <c r="J53">
        <v>0</v>
      </c>
      <c r="K53">
        <v>2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252</v>
      </c>
      <c r="T53">
        <v>0</v>
      </c>
      <c r="U53">
        <v>0</v>
      </c>
      <c r="V53">
        <v>252</v>
      </c>
      <c r="W53">
        <v>7</v>
      </c>
      <c r="X53">
        <v>1</v>
      </c>
      <c r="Y53">
        <v>6</v>
      </c>
      <c r="Z53">
        <v>0</v>
      </c>
      <c r="AA53">
        <v>245</v>
      </c>
      <c r="AB53">
        <v>9</v>
      </c>
      <c r="AC53">
        <v>18</v>
      </c>
      <c r="AD53">
        <v>218</v>
      </c>
      <c r="AE53">
        <v>245</v>
      </c>
    </row>
    <row r="54" spans="1:31">
      <c r="A54" t="s">
        <v>448</v>
      </c>
      <c r="B54" t="s">
        <v>447</v>
      </c>
      <c r="C54" t="str">
        <f>"180805"</f>
        <v>180805</v>
      </c>
      <c r="D54" t="s">
        <v>446</v>
      </c>
      <c r="E54">
        <v>17</v>
      </c>
      <c r="F54">
        <v>668</v>
      </c>
      <c r="G54">
        <v>520</v>
      </c>
      <c r="H54">
        <v>158</v>
      </c>
      <c r="I54">
        <v>362</v>
      </c>
      <c r="J54">
        <v>1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362</v>
      </c>
      <c r="T54">
        <v>0</v>
      </c>
      <c r="U54">
        <v>0</v>
      </c>
      <c r="V54">
        <v>362</v>
      </c>
      <c r="W54">
        <v>11</v>
      </c>
      <c r="X54">
        <v>2</v>
      </c>
      <c r="Y54">
        <v>9</v>
      </c>
      <c r="Z54">
        <v>0</v>
      </c>
      <c r="AA54">
        <v>351</v>
      </c>
      <c r="AB54">
        <v>27</v>
      </c>
      <c r="AC54">
        <v>35</v>
      </c>
      <c r="AD54">
        <v>289</v>
      </c>
      <c r="AE54">
        <v>351</v>
      </c>
    </row>
    <row r="55" spans="1:31">
      <c r="A55" t="s">
        <v>445</v>
      </c>
      <c r="B55" t="s">
        <v>434</v>
      </c>
      <c r="C55" t="str">
        <f>"181201"</f>
        <v>181201</v>
      </c>
      <c r="D55" t="s">
        <v>444</v>
      </c>
      <c r="E55">
        <v>1</v>
      </c>
      <c r="F55">
        <v>924</v>
      </c>
      <c r="G55">
        <v>717</v>
      </c>
      <c r="H55">
        <v>372</v>
      </c>
      <c r="I55">
        <v>345</v>
      </c>
      <c r="J55">
        <v>0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345</v>
      </c>
      <c r="T55">
        <v>0</v>
      </c>
      <c r="U55">
        <v>0</v>
      </c>
      <c r="V55">
        <v>345</v>
      </c>
      <c r="W55">
        <v>10</v>
      </c>
      <c r="X55">
        <v>1</v>
      </c>
      <c r="Y55">
        <v>9</v>
      </c>
      <c r="Z55">
        <v>0</v>
      </c>
      <c r="AA55">
        <v>335</v>
      </c>
      <c r="AB55">
        <v>98</v>
      </c>
      <c r="AC55">
        <v>105</v>
      </c>
      <c r="AD55">
        <v>132</v>
      </c>
      <c r="AE55">
        <v>335</v>
      </c>
    </row>
    <row r="56" spans="1:31">
      <c r="A56" t="s">
        <v>443</v>
      </c>
      <c r="B56" t="s">
        <v>434</v>
      </c>
      <c r="C56" t="str">
        <f>"181201"</f>
        <v>181201</v>
      </c>
      <c r="D56" t="s">
        <v>442</v>
      </c>
      <c r="E56">
        <v>2</v>
      </c>
      <c r="F56">
        <v>745</v>
      </c>
      <c r="G56">
        <v>584</v>
      </c>
      <c r="H56">
        <v>288</v>
      </c>
      <c r="I56">
        <v>296</v>
      </c>
      <c r="J56">
        <v>0</v>
      </c>
      <c r="K56">
        <v>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296</v>
      </c>
      <c r="T56">
        <v>0</v>
      </c>
      <c r="U56">
        <v>0</v>
      </c>
      <c r="V56">
        <v>296</v>
      </c>
      <c r="W56">
        <v>13</v>
      </c>
      <c r="X56">
        <v>1</v>
      </c>
      <c r="Y56">
        <v>10</v>
      </c>
      <c r="Z56">
        <v>0</v>
      </c>
      <c r="AA56">
        <v>283</v>
      </c>
      <c r="AB56">
        <v>81</v>
      </c>
      <c r="AC56">
        <v>67</v>
      </c>
      <c r="AD56">
        <v>135</v>
      </c>
      <c r="AE56">
        <v>283</v>
      </c>
    </row>
    <row r="57" spans="1:31">
      <c r="A57" t="s">
        <v>441</v>
      </c>
      <c r="B57" t="s">
        <v>434</v>
      </c>
      <c r="C57" t="str">
        <f>"181201"</f>
        <v>181201</v>
      </c>
      <c r="D57" t="s">
        <v>440</v>
      </c>
      <c r="E57">
        <v>3</v>
      </c>
      <c r="F57">
        <v>1218</v>
      </c>
      <c r="G57">
        <v>932</v>
      </c>
      <c r="H57">
        <v>432</v>
      </c>
      <c r="I57">
        <v>500</v>
      </c>
      <c r="J57">
        <v>0</v>
      </c>
      <c r="K57">
        <v>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500</v>
      </c>
      <c r="T57">
        <v>0</v>
      </c>
      <c r="U57">
        <v>0</v>
      </c>
      <c r="V57">
        <v>500</v>
      </c>
      <c r="W57">
        <v>17</v>
      </c>
      <c r="X57">
        <v>3</v>
      </c>
      <c r="Y57">
        <v>14</v>
      </c>
      <c r="Z57">
        <v>0</v>
      </c>
      <c r="AA57">
        <v>483</v>
      </c>
      <c r="AB57">
        <v>109</v>
      </c>
      <c r="AC57">
        <v>121</v>
      </c>
      <c r="AD57">
        <v>253</v>
      </c>
      <c r="AE57">
        <v>483</v>
      </c>
    </row>
    <row r="58" spans="1:31">
      <c r="A58" t="s">
        <v>439</v>
      </c>
      <c r="B58" t="s">
        <v>434</v>
      </c>
      <c r="C58" t="str">
        <f>"181201"</f>
        <v>181201</v>
      </c>
      <c r="D58" t="s">
        <v>438</v>
      </c>
      <c r="E58">
        <v>4</v>
      </c>
      <c r="F58">
        <v>634</v>
      </c>
      <c r="G58">
        <v>494</v>
      </c>
      <c r="H58">
        <v>251</v>
      </c>
      <c r="I58">
        <v>243</v>
      </c>
      <c r="J58">
        <v>0</v>
      </c>
      <c r="K58">
        <v>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243</v>
      </c>
      <c r="T58">
        <v>0</v>
      </c>
      <c r="U58">
        <v>0</v>
      </c>
      <c r="V58">
        <v>243</v>
      </c>
      <c r="W58">
        <v>18</v>
      </c>
      <c r="X58">
        <v>0</v>
      </c>
      <c r="Y58">
        <v>12</v>
      </c>
      <c r="Z58">
        <v>0</v>
      </c>
      <c r="AA58">
        <v>225</v>
      </c>
      <c r="AB58">
        <v>64</v>
      </c>
      <c r="AC58">
        <v>65</v>
      </c>
      <c r="AD58">
        <v>96</v>
      </c>
      <c r="AE58">
        <v>225</v>
      </c>
    </row>
    <row r="59" spans="1:31">
      <c r="A59" t="s">
        <v>437</v>
      </c>
      <c r="B59" t="s">
        <v>434</v>
      </c>
      <c r="C59" t="str">
        <f>"181201"</f>
        <v>181201</v>
      </c>
      <c r="D59" t="s">
        <v>436</v>
      </c>
      <c r="E59">
        <v>5</v>
      </c>
      <c r="F59">
        <v>718</v>
      </c>
      <c r="G59">
        <v>551</v>
      </c>
      <c r="H59">
        <v>226</v>
      </c>
      <c r="I59">
        <v>325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325</v>
      </c>
      <c r="T59">
        <v>0</v>
      </c>
      <c r="U59">
        <v>0</v>
      </c>
      <c r="V59">
        <v>325</v>
      </c>
      <c r="W59">
        <v>12</v>
      </c>
      <c r="X59">
        <v>2</v>
      </c>
      <c r="Y59">
        <v>10</v>
      </c>
      <c r="Z59">
        <v>0</v>
      </c>
      <c r="AA59">
        <v>313</v>
      </c>
      <c r="AB59">
        <v>77</v>
      </c>
      <c r="AC59">
        <v>60</v>
      </c>
      <c r="AD59">
        <v>176</v>
      </c>
      <c r="AE59">
        <v>313</v>
      </c>
    </row>
    <row r="60" spans="1:31">
      <c r="A60" t="s">
        <v>435</v>
      </c>
      <c r="B60" t="s">
        <v>434</v>
      </c>
      <c r="C60" t="str">
        <f>"181201"</f>
        <v>181201</v>
      </c>
      <c r="D60" t="s">
        <v>433</v>
      </c>
      <c r="E60">
        <v>6</v>
      </c>
      <c r="F60">
        <v>832</v>
      </c>
      <c r="G60">
        <v>631</v>
      </c>
      <c r="H60">
        <v>254</v>
      </c>
      <c r="I60">
        <v>377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377</v>
      </c>
      <c r="T60">
        <v>0</v>
      </c>
      <c r="U60">
        <v>0</v>
      </c>
      <c r="V60">
        <v>377</v>
      </c>
      <c r="W60">
        <v>13</v>
      </c>
      <c r="X60">
        <v>2</v>
      </c>
      <c r="Y60">
        <v>11</v>
      </c>
      <c r="Z60">
        <v>0</v>
      </c>
      <c r="AA60">
        <v>364</v>
      </c>
      <c r="AB60">
        <v>93</v>
      </c>
      <c r="AC60">
        <v>89</v>
      </c>
      <c r="AD60">
        <v>182</v>
      </c>
      <c r="AE60">
        <v>364</v>
      </c>
    </row>
    <row r="61" spans="1:31">
      <c r="A61" t="s">
        <v>432</v>
      </c>
      <c r="B61" t="s">
        <v>419</v>
      </c>
      <c r="C61" t="str">
        <f>"181202"</f>
        <v>181202</v>
      </c>
      <c r="D61" t="s">
        <v>431</v>
      </c>
      <c r="E61">
        <v>1</v>
      </c>
      <c r="F61">
        <v>1042</v>
      </c>
      <c r="G61">
        <v>810</v>
      </c>
      <c r="H61">
        <v>423</v>
      </c>
      <c r="I61">
        <v>387</v>
      </c>
      <c r="J61">
        <v>0</v>
      </c>
      <c r="K61">
        <v>3</v>
      </c>
      <c r="L61">
        <v>2</v>
      </c>
      <c r="M61">
        <v>2</v>
      </c>
      <c r="N61">
        <v>0</v>
      </c>
      <c r="O61">
        <v>0</v>
      </c>
      <c r="P61">
        <v>0</v>
      </c>
      <c r="Q61">
        <v>0</v>
      </c>
      <c r="R61">
        <v>2</v>
      </c>
      <c r="S61">
        <v>389</v>
      </c>
      <c r="T61">
        <v>2</v>
      </c>
      <c r="U61">
        <v>0</v>
      </c>
      <c r="V61">
        <v>389</v>
      </c>
      <c r="W61">
        <v>17</v>
      </c>
      <c r="X61">
        <v>1</v>
      </c>
      <c r="Y61">
        <v>16</v>
      </c>
      <c r="Z61">
        <v>0</v>
      </c>
      <c r="AA61">
        <v>372</v>
      </c>
      <c r="AB61">
        <v>102</v>
      </c>
      <c r="AC61">
        <v>66</v>
      </c>
      <c r="AD61">
        <v>204</v>
      </c>
      <c r="AE61">
        <v>372</v>
      </c>
    </row>
    <row r="62" spans="1:31">
      <c r="A62" t="s">
        <v>430</v>
      </c>
      <c r="B62" t="s">
        <v>419</v>
      </c>
      <c r="C62" t="str">
        <f>"181202"</f>
        <v>181202</v>
      </c>
      <c r="D62" t="s">
        <v>429</v>
      </c>
      <c r="E62">
        <v>2</v>
      </c>
      <c r="F62">
        <v>1011</v>
      </c>
      <c r="G62">
        <v>777</v>
      </c>
      <c r="H62">
        <v>404</v>
      </c>
      <c r="I62">
        <v>373</v>
      </c>
      <c r="J62">
        <v>0</v>
      </c>
      <c r="K62">
        <v>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373</v>
      </c>
      <c r="T62">
        <v>0</v>
      </c>
      <c r="U62">
        <v>0</v>
      </c>
      <c r="V62">
        <v>373</v>
      </c>
      <c r="W62">
        <v>11</v>
      </c>
      <c r="X62">
        <v>3</v>
      </c>
      <c r="Y62">
        <v>8</v>
      </c>
      <c r="Z62">
        <v>0</v>
      </c>
      <c r="AA62">
        <v>362</v>
      </c>
      <c r="AB62">
        <v>133</v>
      </c>
      <c r="AC62">
        <v>88</v>
      </c>
      <c r="AD62">
        <v>141</v>
      </c>
      <c r="AE62">
        <v>362</v>
      </c>
    </row>
    <row r="63" spans="1:31">
      <c r="A63" t="s">
        <v>428</v>
      </c>
      <c r="B63" t="s">
        <v>419</v>
      </c>
      <c r="C63" t="str">
        <f>"181202"</f>
        <v>181202</v>
      </c>
      <c r="D63" t="s">
        <v>427</v>
      </c>
      <c r="E63">
        <v>3</v>
      </c>
      <c r="F63">
        <v>292</v>
      </c>
      <c r="G63">
        <v>230</v>
      </c>
      <c r="H63">
        <v>86</v>
      </c>
      <c r="I63">
        <v>144</v>
      </c>
      <c r="J63">
        <v>1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144</v>
      </c>
      <c r="T63">
        <v>0</v>
      </c>
      <c r="U63">
        <v>0</v>
      </c>
      <c r="V63">
        <v>144</v>
      </c>
      <c r="W63">
        <v>3</v>
      </c>
      <c r="X63">
        <v>1</v>
      </c>
      <c r="Y63">
        <v>2</v>
      </c>
      <c r="Z63">
        <v>0</v>
      </c>
      <c r="AA63">
        <v>141</v>
      </c>
      <c r="AB63">
        <v>48</v>
      </c>
      <c r="AC63">
        <v>26</v>
      </c>
      <c r="AD63">
        <v>67</v>
      </c>
      <c r="AE63">
        <v>141</v>
      </c>
    </row>
    <row r="64" spans="1:31">
      <c r="A64" t="s">
        <v>426</v>
      </c>
      <c r="B64" t="s">
        <v>419</v>
      </c>
      <c r="C64" t="str">
        <f>"181202"</f>
        <v>181202</v>
      </c>
      <c r="D64" t="s">
        <v>425</v>
      </c>
      <c r="E64">
        <v>4</v>
      </c>
      <c r="F64">
        <v>548</v>
      </c>
      <c r="G64">
        <v>434</v>
      </c>
      <c r="H64">
        <v>202</v>
      </c>
      <c r="I64">
        <v>232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232</v>
      </c>
      <c r="T64">
        <v>0</v>
      </c>
      <c r="U64">
        <v>0</v>
      </c>
      <c r="V64">
        <v>232</v>
      </c>
      <c r="W64">
        <v>3</v>
      </c>
      <c r="X64">
        <v>2</v>
      </c>
      <c r="Y64">
        <v>1</v>
      </c>
      <c r="Z64">
        <v>0</v>
      </c>
      <c r="AA64">
        <v>229</v>
      </c>
      <c r="AB64">
        <v>53</v>
      </c>
      <c r="AC64">
        <v>50</v>
      </c>
      <c r="AD64">
        <v>126</v>
      </c>
      <c r="AE64">
        <v>229</v>
      </c>
    </row>
    <row r="65" spans="1:31">
      <c r="A65" t="s">
        <v>424</v>
      </c>
      <c r="B65" t="s">
        <v>419</v>
      </c>
      <c r="C65" t="str">
        <f>"181202"</f>
        <v>181202</v>
      </c>
      <c r="D65" t="s">
        <v>423</v>
      </c>
      <c r="E65">
        <v>5</v>
      </c>
      <c r="F65">
        <v>513</v>
      </c>
      <c r="G65">
        <v>394</v>
      </c>
      <c r="H65">
        <v>178</v>
      </c>
      <c r="I65">
        <v>216</v>
      </c>
      <c r="J65">
        <v>1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216</v>
      </c>
      <c r="T65">
        <v>0</v>
      </c>
      <c r="U65">
        <v>0</v>
      </c>
      <c r="V65">
        <v>216</v>
      </c>
      <c r="W65">
        <v>3</v>
      </c>
      <c r="X65">
        <v>0</v>
      </c>
      <c r="Y65">
        <v>3</v>
      </c>
      <c r="Z65">
        <v>0</v>
      </c>
      <c r="AA65">
        <v>213</v>
      </c>
      <c r="AB65">
        <v>57</v>
      </c>
      <c r="AC65">
        <v>36</v>
      </c>
      <c r="AD65">
        <v>120</v>
      </c>
      <c r="AE65">
        <v>213</v>
      </c>
    </row>
    <row r="66" spans="1:31">
      <c r="A66" t="s">
        <v>422</v>
      </c>
      <c r="B66" t="s">
        <v>419</v>
      </c>
      <c r="C66" t="str">
        <f>"181202"</f>
        <v>181202</v>
      </c>
      <c r="D66" t="s">
        <v>421</v>
      </c>
      <c r="E66">
        <v>6</v>
      </c>
      <c r="F66">
        <v>441</v>
      </c>
      <c r="G66">
        <v>343</v>
      </c>
      <c r="H66">
        <v>147</v>
      </c>
      <c r="I66">
        <v>196</v>
      </c>
      <c r="J66">
        <v>3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196</v>
      </c>
      <c r="T66">
        <v>0</v>
      </c>
      <c r="U66">
        <v>0</v>
      </c>
      <c r="V66">
        <v>196</v>
      </c>
      <c r="W66">
        <v>6</v>
      </c>
      <c r="X66">
        <v>3</v>
      </c>
      <c r="Y66">
        <v>3</v>
      </c>
      <c r="Z66">
        <v>0</v>
      </c>
      <c r="AA66">
        <v>190</v>
      </c>
      <c r="AB66">
        <v>49</v>
      </c>
      <c r="AC66">
        <v>55</v>
      </c>
      <c r="AD66">
        <v>86</v>
      </c>
      <c r="AE66">
        <v>190</v>
      </c>
    </row>
    <row r="67" spans="1:31">
      <c r="A67" t="s">
        <v>420</v>
      </c>
      <c r="B67" t="s">
        <v>419</v>
      </c>
      <c r="C67" t="str">
        <f>"181202"</f>
        <v>181202</v>
      </c>
      <c r="D67" t="s">
        <v>418</v>
      </c>
      <c r="E67">
        <v>7</v>
      </c>
      <c r="F67">
        <v>592</v>
      </c>
      <c r="G67">
        <v>454</v>
      </c>
      <c r="H67">
        <v>241</v>
      </c>
      <c r="I67">
        <v>213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213</v>
      </c>
      <c r="T67">
        <v>0</v>
      </c>
      <c r="U67">
        <v>0</v>
      </c>
      <c r="V67">
        <v>213</v>
      </c>
      <c r="W67">
        <v>5</v>
      </c>
      <c r="X67">
        <v>0</v>
      </c>
      <c r="Y67">
        <v>5</v>
      </c>
      <c r="Z67">
        <v>0</v>
      </c>
      <c r="AA67">
        <v>208</v>
      </c>
      <c r="AB67">
        <v>63</v>
      </c>
      <c r="AC67">
        <v>52</v>
      </c>
      <c r="AD67">
        <v>93</v>
      </c>
      <c r="AE67">
        <v>208</v>
      </c>
    </row>
    <row r="68" spans="1:31">
      <c r="A68" t="s">
        <v>417</v>
      </c>
      <c r="B68" t="s">
        <v>394</v>
      </c>
      <c r="C68" t="str">
        <f>"181203"</f>
        <v>181203</v>
      </c>
      <c r="D68" t="s">
        <v>416</v>
      </c>
      <c r="E68">
        <v>1</v>
      </c>
      <c r="F68">
        <v>1292</v>
      </c>
      <c r="G68">
        <v>990</v>
      </c>
      <c r="H68">
        <v>308</v>
      </c>
      <c r="I68">
        <v>682</v>
      </c>
      <c r="J68">
        <v>2</v>
      </c>
      <c r="K68">
        <v>5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682</v>
      </c>
      <c r="T68">
        <v>0</v>
      </c>
      <c r="U68">
        <v>0</v>
      </c>
      <c r="V68">
        <v>682</v>
      </c>
      <c r="W68">
        <v>19</v>
      </c>
      <c r="X68">
        <v>2</v>
      </c>
      <c r="Y68">
        <v>17</v>
      </c>
      <c r="Z68">
        <v>0</v>
      </c>
      <c r="AA68">
        <v>663</v>
      </c>
      <c r="AB68">
        <v>201</v>
      </c>
      <c r="AC68">
        <v>79</v>
      </c>
      <c r="AD68">
        <v>383</v>
      </c>
      <c r="AE68">
        <v>663</v>
      </c>
    </row>
    <row r="69" spans="1:31">
      <c r="A69" t="s">
        <v>415</v>
      </c>
      <c r="B69" t="s">
        <v>394</v>
      </c>
      <c r="C69" t="str">
        <f>"181203"</f>
        <v>181203</v>
      </c>
      <c r="D69" t="s">
        <v>414</v>
      </c>
      <c r="E69">
        <v>2</v>
      </c>
      <c r="F69">
        <v>1485</v>
      </c>
      <c r="G69">
        <v>1140</v>
      </c>
      <c r="H69">
        <v>258</v>
      </c>
      <c r="I69">
        <v>882</v>
      </c>
      <c r="J69">
        <v>1</v>
      </c>
      <c r="K69">
        <v>2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882</v>
      </c>
      <c r="T69">
        <v>0</v>
      </c>
      <c r="U69">
        <v>0</v>
      </c>
      <c r="V69">
        <v>882</v>
      </c>
      <c r="W69">
        <v>20</v>
      </c>
      <c r="X69">
        <v>5</v>
      </c>
      <c r="Y69">
        <v>15</v>
      </c>
      <c r="Z69">
        <v>0</v>
      </c>
      <c r="AA69">
        <v>862</v>
      </c>
      <c r="AB69">
        <v>155</v>
      </c>
      <c r="AC69">
        <v>115</v>
      </c>
      <c r="AD69">
        <v>592</v>
      </c>
      <c r="AE69">
        <v>862</v>
      </c>
    </row>
    <row r="70" spans="1:31">
      <c r="A70" t="s">
        <v>413</v>
      </c>
      <c r="B70" t="s">
        <v>394</v>
      </c>
      <c r="C70" t="str">
        <f>"181203"</f>
        <v>181203</v>
      </c>
      <c r="D70" t="s">
        <v>412</v>
      </c>
      <c r="E70">
        <v>3</v>
      </c>
      <c r="F70">
        <v>681</v>
      </c>
      <c r="G70">
        <v>531</v>
      </c>
      <c r="H70">
        <v>148</v>
      </c>
      <c r="I70">
        <v>383</v>
      </c>
      <c r="J70">
        <v>1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382</v>
      </c>
      <c r="T70">
        <v>0</v>
      </c>
      <c r="U70">
        <v>0</v>
      </c>
      <c r="V70">
        <v>382</v>
      </c>
      <c r="W70">
        <v>8</v>
      </c>
      <c r="X70">
        <v>1</v>
      </c>
      <c r="Y70">
        <v>7</v>
      </c>
      <c r="Z70">
        <v>0</v>
      </c>
      <c r="AA70">
        <v>374</v>
      </c>
      <c r="AB70">
        <v>135</v>
      </c>
      <c r="AC70">
        <v>49</v>
      </c>
      <c r="AD70">
        <v>190</v>
      </c>
      <c r="AE70">
        <v>374</v>
      </c>
    </row>
    <row r="71" spans="1:31">
      <c r="A71" t="s">
        <v>411</v>
      </c>
      <c r="B71" t="s">
        <v>394</v>
      </c>
      <c r="C71" t="str">
        <f>"181203"</f>
        <v>181203</v>
      </c>
      <c r="D71" t="s">
        <v>410</v>
      </c>
      <c r="E71">
        <v>4</v>
      </c>
      <c r="F71">
        <v>555</v>
      </c>
      <c r="G71">
        <v>420</v>
      </c>
      <c r="H71">
        <v>159</v>
      </c>
      <c r="I71">
        <v>261</v>
      </c>
      <c r="J71">
        <v>0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261</v>
      </c>
      <c r="T71">
        <v>0</v>
      </c>
      <c r="U71">
        <v>0</v>
      </c>
      <c r="V71">
        <v>261</v>
      </c>
      <c r="W71">
        <v>8</v>
      </c>
      <c r="X71">
        <v>0</v>
      </c>
      <c r="Y71">
        <v>8</v>
      </c>
      <c r="Z71">
        <v>0</v>
      </c>
      <c r="AA71">
        <v>253</v>
      </c>
      <c r="AB71">
        <v>60</v>
      </c>
      <c r="AC71">
        <v>52</v>
      </c>
      <c r="AD71">
        <v>141</v>
      </c>
      <c r="AE71">
        <v>253</v>
      </c>
    </row>
    <row r="72" spans="1:31">
      <c r="A72" t="s">
        <v>409</v>
      </c>
      <c r="B72" t="s">
        <v>394</v>
      </c>
      <c r="C72" t="str">
        <f>"181203"</f>
        <v>181203</v>
      </c>
      <c r="D72" t="s">
        <v>408</v>
      </c>
      <c r="E72">
        <v>5</v>
      </c>
      <c r="F72">
        <v>697</v>
      </c>
      <c r="G72">
        <v>540</v>
      </c>
      <c r="H72">
        <v>194</v>
      </c>
      <c r="I72">
        <v>346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346</v>
      </c>
      <c r="T72">
        <v>0</v>
      </c>
      <c r="U72">
        <v>0</v>
      </c>
      <c r="V72">
        <v>346</v>
      </c>
      <c r="W72">
        <v>6</v>
      </c>
      <c r="X72">
        <v>1</v>
      </c>
      <c r="Y72">
        <v>5</v>
      </c>
      <c r="Z72">
        <v>0</v>
      </c>
      <c r="AA72">
        <v>340</v>
      </c>
      <c r="AB72">
        <v>103</v>
      </c>
      <c r="AC72">
        <v>55</v>
      </c>
      <c r="AD72">
        <v>182</v>
      </c>
      <c r="AE72">
        <v>340</v>
      </c>
    </row>
    <row r="73" spans="1:31">
      <c r="A73" t="s">
        <v>407</v>
      </c>
      <c r="B73" t="s">
        <v>394</v>
      </c>
      <c r="C73" t="str">
        <f>"181203"</f>
        <v>181203</v>
      </c>
      <c r="D73" t="s">
        <v>406</v>
      </c>
      <c r="E73">
        <v>6</v>
      </c>
      <c r="F73">
        <v>417</v>
      </c>
      <c r="G73">
        <v>320</v>
      </c>
      <c r="H73">
        <v>80</v>
      </c>
      <c r="I73">
        <v>240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240</v>
      </c>
      <c r="T73">
        <v>0</v>
      </c>
      <c r="U73">
        <v>0</v>
      </c>
      <c r="V73">
        <v>240</v>
      </c>
      <c r="W73">
        <v>6</v>
      </c>
      <c r="X73">
        <v>2</v>
      </c>
      <c r="Y73">
        <v>4</v>
      </c>
      <c r="Z73">
        <v>0</v>
      </c>
      <c r="AA73">
        <v>234</v>
      </c>
      <c r="AB73">
        <v>56</v>
      </c>
      <c r="AC73">
        <v>25</v>
      </c>
      <c r="AD73">
        <v>153</v>
      </c>
      <c r="AE73">
        <v>234</v>
      </c>
    </row>
    <row r="74" spans="1:31">
      <c r="A74" t="s">
        <v>405</v>
      </c>
      <c r="B74" t="s">
        <v>394</v>
      </c>
      <c r="C74" t="str">
        <f>"181203"</f>
        <v>181203</v>
      </c>
      <c r="D74" t="s">
        <v>404</v>
      </c>
      <c r="E74">
        <v>7</v>
      </c>
      <c r="F74">
        <v>489</v>
      </c>
      <c r="G74">
        <v>380</v>
      </c>
      <c r="H74">
        <v>119</v>
      </c>
      <c r="I74">
        <v>261</v>
      </c>
      <c r="J74">
        <v>0</v>
      </c>
      <c r="K74">
        <v>2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261</v>
      </c>
      <c r="T74">
        <v>0</v>
      </c>
      <c r="U74">
        <v>0</v>
      </c>
      <c r="V74">
        <v>261</v>
      </c>
      <c r="W74">
        <v>8</v>
      </c>
      <c r="X74">
        <v>0</v>
      </c>
      <c r="Y74">
        <v>6</v>
      </c>
      <c r="Z74">
        <v>0</v>
      </c>
      <c r="AA74">
        <v>253</v>
      </c>
      <c r="AB74">
        <v>68</v>
      </c>
      <c r="AC74">
        <v>35</v>
      </c>
      <c r="AD74">
        <v>150</v>
      </c>
      <c r="AE74">
        <v>253</v>
      </c>
    </row>
    <row r="75" spans="1:31">
      <c r="A75" t="s">
        <v>403</v>
      </c>
      <c r="B75" t="s">
        <v>394</v>
      </c>
      <c r="C75" t="str">
        <f>"181203"</f>
        <v>181203</v>
      </c>
      <c r="D75" t="s">
        <v>402</v>
      </c>
      <c r="E75">
        <v>8</v>
      </c>
      <c r="F75">
        <v>399</v>
      </c>
      <c r="G75">
        <v>310</v>
      </c>
      <c r="H75">
        <v>104</v>
      </c>
      <c r="I75">
        <v>206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206</v>
      </c>
      <c r="T75">
        <v>0</v>
      </c>
      <c r="U75">
        <v>0</v>
      </c>
      <c r="V75">
        <v>206</v>
      </c>
      <c r="W75">
        <v>0</v>
      </c>
      <c r="X75">
        <v>0</v>
      </c>
      <c r="Y75">
        <v>0</v>
      </c>
      <c r="Z75">
        <v>0</v>
      </c>
      <c r="AA75">
        <v>206</v>
      </c>
      <c r="AB75">
        <v>79</v>
      </c>
      <c r="AC75">
        <v>30</v>
      </c>
      <c r="AD75">
        <v>97</v>
      </c>
      <c r="AE75">
        <v>206</v>
      </c>
    </row>
    <row r="76" spans="1:31">
      <c r="A76" t="s">
        <v>401</v>
      </c>
      <c r="B76" t="s">
        <v>394</v>
      </c>
      <c r="C76" t="str">
        <f>"181203"</f>
        <v>181203</v>
      </c>
      <c r="D76" t="s">
        <v>400</v>
      </c>
      <c r="E76">
        <v>9</v>
      </c>
      <c r="F76">
        <v>399</v>
      </c>
      <c r="G76">
        <v>310</v>
      </c>
      <c r="H76">
        <v>92</v>
      </c>
      <c r="I76">
        <v>218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218</v>
      </c>
      <c r="T76">
        <v>0</v>
      </c>
      <c r="U76">
        <v>0</v>
      </c>
      <c r="V76">
        <v>218</v>
      </c>
      <c r="W76">
        <v>4</v>
      </c>
      <c r="X76">
        <v>0</v>
      </c>
      <c r="Y76">
        <v>4</v>
      </c>
      <c r="Z76">
        <v>0</v>
      </c>
      <c r="AA76">
        <v>214</v>
      </c>
      <c r="AB76">
        <v>55</v>
      </c>
      <c r="AC76">
        <v>34</v>
      </c>
      <c r="AD76">
        <v>125</v>
      </c>
      <c r="AE76">
        <v>214</v>
      </c>
    </row>
    <row r="77" spans="1:31">
      <c r="A77" t="s">
        <v>399</v>
      </c>
      <c r="B77" t="s">
        <v>394</v>
      </c>
      <c r="C77" t="str">
        <f>"181203"</f>
        <v>181203</v>
      </c>
      <c r="D77" t="s">
        <v>398</v>
      </c>
      <c r="E77">
        <v>10</v>
      </c>
      <c r="F77">
        <v>780</v>
      </c>
      <c r="G77">
        <v>600</v>
      </c>
      <c r="H77">
        <v>198</v>
      </c>
      <c r="I77">
        <v>402</v>
      </c>
      <c r="J77">
        <v>0</v>
      </c>
      <c r="K77">
        <v>2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402</v>
      </c>
      <c r="T77">
        <v>0</v>
      </c>
      <c r="U77">
        <v>0</v>
      </c>
      <c r="V77">
        <v>402</v>
      </c>
      <c r="W77">
        <v>6</v>
      </c>
      <c r="X77">
        <v>0</v>
      </c>
      <c r="Y77">
        <v>6</v>
      </c>
      <c r="Z77">
        <v>0</v>
      </c>
      <c r="AA77">
        <v>396</v>
      </c>
      <c r="AB77">
        <v>135</v>
      </c>
      <c r="AC77">
        <v>36</v>
      </c>
      <c r="AD77">
        <v>225</v>
      </c>
      <c r="AE77">
        <v>396</v>
      </c>
    </row>
    <row r="78" spans="1:31">
      <c r="A78" t="s">
        <v>397</v>
      </c>
      <c r="B78" t="s">
        <v>394</v>
      </c>
      <c r="C78" t="str">
        <f>"181203"</f>
        <v>181203</v>
      </c>
      <c r="D78" t="s">
        <v>396</v>
      </c>
      <c r="E78">
        <v>11</v>
      </c>
      <c r="F78">
        <v>398</v>
      </c>
      <c r="G78">
        <v>300</v>
      </c>
      <c r="H78">
        <v>113</v>
      </c>
      <c r="I78">
        <v>187</v>
      </c>
      <c r="J78">
        <v>0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187</v>
      </c>
      <c r="T78">
        <v>0</v>
      </c>
      <c r="U78">
        <v>0</v>
      </c>
      <c r="V78">
        <v>187</v>
      </c>
      <c r="W78">
        <v>4</v>
      </c>
      <c r="X78">
        <v>0</v>
      </c>
      <c r="Y78">
        <v>4</v>
      </c>
      <c r="Z78">
        <v>0</v>
      </c>
      <c r="AA78">
        <v>183</v>
      </c>
      <c r="AB78">
        <v>78</v>
      </c>
      <c r="AC78">
        <v>23</v>
      </c>
      <c r="AD78">
        <v>82</v>
      </c>
      <c r="AE78">
        <v>183</v>
      </c>
    </row>
    <row r="79" spans="1:31">
      <c r="A79" t="s">
        <v>395</v>
      </c>
      <c r="B79" t="s">
        <v>394</v>
      </c>
      <c r="C79" t="str">
        <f>"181203"</f>
        <v>181203</v>
      </c>
      <c r="D79" t="s">
        <v>393</v>
      </c>
      <c r="E79">
        <v>12</v>
      </c>
      <c r="F79">
        <v>295</v>
      </c>
      <c r="G79">
        <v>230</v>
      </c>
      <c r="H79">
        <v>106</v>
      </c>
      <c r="I79">
        <v>124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124</v>
      </c>
      <c r="T79">
        <v>0</v>
      </c>
      <c r="U79">
        <v>0</v>
      </c>
      <c r="V79">
        <v>124</v>
      </c>
      <c r="W79">
        <v>1</v>
      </c>
      <c r="X79">
        <v>0</v>
      </c>
      <c r="Y79">
        <v>1</v>
      </c>
      <c r="Z79">
        <v>0</v>
      </c>
      <c r="AA79">
        <v>123</v>
      </c>
      <c r="AB79">
        <v>49</v>
      </c>
      <c r="AC79">
        <v>17</v>
      </c>
      <c r="AD79">
        <v>57</v>
      </c>
      <c r="AE79">
        <v>123</v>
      </c>
    </row>
    <row r="80" spans="1:31">
      <c r="A80" t="s">
        <v>392</v>
      </c>
      <c r="B80" t="s">
        <v>385</v>
      </c>
      <c r="C80" t="str">
        <f>"181204"</f>
        <v>181204</v>
      </c>
      <c r="D80" t="s">
        <v>391</v>
      </c>
      <c r="E80">
        <v>1</v>
      </c>
      <c r="F80">
        <v>946</v>
      </c>
      <c r="G80">
        <v>740</v>
      </c>
      <c r="H80">
        <v>317</v>
      </c>
      <c r="I80">
        <v>423</v>
      </c>
      <c r="J80">
        <v>1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423</v>
      </c>
      <c r="T80">
        <v>0</v>
      </c>
      <c r="U80">
        <v>0</v>
      </c>
      <c r="V80">
        <v>423</v>
      </c>
      <c r="W80">
        <v>12</v>
      </c>
      <c r="X80">
        <v>3</v>
      </c>
      <c r="Y80">
        <v>9</v>
      </c>
      <c r="Z80">
        <v>0</v>
      </c>
      <c r="AA80">
        <v>411</v>
      </c>
      <c r="AB80">
        <v>113</v>
      </c>
      <c r="AC80">
        <v>106</v>
      </c>
      <c r="AD80">
        <v>192</v>
      </c>
      <c r="AE80">
        <v>411</v>
      </c>
    </row>
    <row r="81" spans="1:31">
      <c r="A81" t="s">
        <v>390</v>
      </c>
      <c r="B81" t="s">
        <v>385</v>
      </c>
      <c r="C81" t="str">
        <f>"181204"</f>
        <v>181204</v>
      </c>
      <c r="D81" t="s">
        <v>384</v>
      </c>
      <c r="E81">
        <v>2</v>
      </c>
      <c r="F81">
        <v>596</v>
      </c>
      <c r="G81">
        <v>461</v>
      </c>
      <c r="H81">
        <v>184</v>
      </c>
      <c r="I81">
        <v>277</v>
      </c>
      <c r="J81">
        <v>1</v>
      </c>
      <c r="K81">
        <v>3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277</v>
      </c>
      <c r="T81">
        <v>0</v>
      </c>
      <c r="U81">
        <v>0</v>
      </c>
      <c r="V81">
        <v>277</v>
      </c>
      <c r="W81">
        <v>13</v>
      </c>
      <c r="X81">
        <v>4</v>
      </c>
      <c r="Y81">
        <v>9</v>
      </c>
      <c r="Z81">
        <v>0</v>
      </c>
      <c r="AA81">
        <v>264</v>
      </c>
      <c r="AB81">
        <v>76</v>
      </c>
      <c r="AC81">
        <v>73</v>
      </c>
      <c r="AD81">
        <v>115</v>
      </c>
      <c r="AE81">
        <v>264</v>
      </c>
    </row>
    <row r="82" spans="1:31">
      <c r="A82" t="s">
        <v>389</v>
      </c>
      <c r="B82" t="s">
        <v>385</v>
      </c>
      <c r="C82" t="str">
        <f>"181204"</f>
        <v>181204</v>
      </c>
      <c r="D82" t="s">
        <v>388</v>
      </c>
      <c r="E82">
        <v>3</v>
      </c>
      <c r="F82">
        <v>942</v>
      </c>
      <c r="G82">
        <v>720</v>
      </c>
      <c r="H82">
        <v>368</v>
      </c>
      <c r="I82">
        <v>352</v>
      </c>
      <c r="J82">
        <v>0</v>
      </c>
      <c r="K82">
        <v>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352</v>
      </c>
      <c r="T82">
        <v>0</v>
      </c>
      <c r="U82">
        <v>0</v>
      </c>
      <c r="V82">
        <v>352</v>
      </c>
      <c r="W82">
        <v>19</v>
      </c>
      <c r="X82">
        <v>2</v>
      </c>
      <c r="Y82">
        <v>17</v>
      </c>
      <c r="Z82">
        <v>0</v>
      </c>
      <c r="AA82">
        <v>333</v>
      </c>
      <c r="AB82">
        <v>115</v>
      </c>
      <c r="AC82">
        <v>68</v>
      </c>
      <c r="AD82">
        <v>150</v>
      </c>
      <c r="AE82">
        <v>333</v>
      </c>
    </row>
    <row r="83" spans="1:31">
      <c r="A83" t="s">
        <v>387</v>
      </c>
      <c r="B83" t="s">
        <v>385</v>
      </c>
      <c r="C83" t="str">
        <f>"181204"</f>
        <v>181204</v>
      </c>
      <c r="D83" t="s">
        <v>120</v>
      </c>
      <c r="E83">
        <v>4</v>
      </c>
      <c r="F83">
        <v>523</v>
      </c>
      <c r="G83">
        <v>400</v>
      </c>
      <c r="H83">
        <v>155</v>
      </c>
      <c r="I83">
        <v>245</v>
      </c>
      <c r="J83">
        <v>0</v>
      </c>
      <c r="K83">
        <v>2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245</v>
      </c>
      <c r="T83">
        <v>0</v>
      </c>
      <c r="U83">
        <v>0</v>
      </c>
      <c r="V83">
        <v>245</v>
      </c>
      <c r="W83">
        <v>10</v>
      </c>
      <c r="X83">
        <v>1</v>
      </c>
      <c r="Y83">
        <v>9</v>
      </c>
      <c r="Z83">
        <v>0</v>
      </c>
      <c r="AA83">
        <v>235</v>
      </c>
      <c r="AB83">
        <v>50</v>
      </c>
      <c r="AC83">
        <v>44</v>
      </c>
      <c r="AD83">
        <v>141</v>
      </c>
      <c r="AE83">
        <v>235</v>
      </c>
    </row>
    <row r="84" spans="1:31">
      <c r="A84" t="s">
        <v>386</v>
      </c>
      <c r="B84" t="s">
        <v>385</v>
      </c>
      <c r="C84" t="str">
        <f>"181204"</f>
        <v>181204</v>
      </c>
      <c r="D84" t="s">
        <v>384</v>
      </c>
      <c r="E84">
        <v>5</v>
      </c>
      <c r="F84">
        <v>470</v>
      </c>
      <c r="G84">
        <v>370</v>
      </c>
      <c r="H84">
        <v>161</v>
      </c>
      <c r="I84">
        <v>209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209</v>
      </c>
      <c r="T84">
        <v>0</v>
      </c>
      <c r="U84">
        <v>0</v>
      </c>
      <c r="V84">
        <v>209</v>
      </c>
      <c r="W84">
        <v>6</v>
      </c>
      <c r="X84">
        <v>2</v>
      </c>
      <c r="Y84">
        <v>3</v>
      </c>
      <c r="Z84">
        <v>0</v>
      </c>
      <c r="AA84">
        <v>203</v>
      </c>
      <c r="AB84">
        <v>60</v>
      </c>
      <c r="AC84">
        <v>46</v>
      </c>
      <c r="AD84">
        <v>97</v>
      </c>
      <c r="AE84">
        <v>203</v>
      </c>
    </row>
    <row r="85" spans="1:31">
      <c r="A85" t="s">
        <v>383</v>
      </c>
      <c r="B85" t="s">
        <v>356</v>
      </c>
      <c r="C85" t="str">
        <f>"181205"</f>
        <v>181205</v>
      </c>
      <c r="D85" t="s">
        <v>259</v>
      </c>
      <c r="E85">
        <v>1</v>
      </c>
      <c r="F85">
        <v>1488</v>
      </c>
      <c r="G85">
        <v>1168</v>
      </c>
      <c r="H85">
        <v>348</v>
      </c>
      <c r="I85">
        <v>820</v>
      </c>
      <c r="J85">
        <v>0</v>
      </c>
      <c r="K85">
        <v>5</v>
      </c>
      <c r="L85">
        <v>1</v>
      </c>
      <c r="M85">
        <v>1</v>
      </c>
      <c r="N85">
        <v>0</v>
      </c>
      <c r="O85">
        <v>0</v>
      </c>
      <c r="P85">
        <v>0</v>
      </c>
      <c r="Q85">
        <v>0</v>
      </c>
      <c r="R85">
        <v>1</v>
      </c>
      <c r="S85">
        <v>821</v>
      </c>
      <c r="T85">
        <v>1</v>
      </c>
      <c r="U85">
        <v>0</v>
      </c>
      <c r="V85">
        <v>821</v>
      </c>
      <c r="W85">
        <v>41</v>
      </c>
      <c r="X85">
        <v>11</v>
      </c>
      <c r="Y85">
        <v>30</v>
      </c>
      <c r="Z85">
        <v>0</v>
      </c>
      <c r="AA85">
        <v>780</v>
      </c>
      <c r="AB85">
        <v>221</v>
      </c>
      <c r="AC85">
        <v>208</v>
      </c>
      <c r="AD85">
        <v>351</v>
      </c>
      <c r="AE85">
        <v>780</v>
      </c>
    </row>
    <row r="86" spans="1:31">
      <c r="A86" t="s">
        <v>382</v>
      </c>
      <c r="B86" t="s">
        <v>356</v>
      </c>
      <c r="C86" t="str">
        <f>"181205"</f>
        <v>181205</v>
      </c>
      <c r="D86" t="s">
        <v>381</v>
      </c>
      <c r="E86">
        <v>2</v>
      </c>
      <c r="F86">
        <v>650</v>
      </c>
      <c r="G86">
        <v>503</v>
      </c>
      <c r="H86">
        <v>241</v>
      </c>
      <c r="I86">
        <v>262</v>
      </c>
      <c r="J86">
        <v>0</v>
      </c>
      <c r="K86">
        <v>5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262</v>
      </c>
      <c r="T86">
        <v>0</v>
      </c>
      <c r="U86">
        <v>0</v>
      </c>
      <c r="V86">
        <v>262</v>
      </c>
      <c r="W86">
        <v>14</v>
      </c>
      <c r="X86">
        <v>2</v>
      </c>
      <c r="Y86">
        <v>12</v>
      </c>
      <c r="Z86">
        <v>0</v>
      </c>
      <c r="AA86">
        <v>248</v>
      </c>
      <c r="AB86">
        <v>81</v>
      </c>
      <c r="AC86">
        <v>69</v>
      </c>
      <c r="AD86">
        <v>98</v>
      </c>
      <c r="AE86">
        <v>248</v>
      </c>
    </row>
    <row r="87" spans="1:31">
      <c r="A87" t="s">
        <v>380</v>
      </c>
      <c r="B87" t="s">
        <v>356</v>
      </c>
      <c r="C87" t="str">
        <f>"181205"</f>
        <v>181205</v>
      </c>
      <c r="D87" t="s">
        <v>379</v>
      </c>
      <c r="E87">
        <v>3</v>
      </c>
      <c r="F87">
        <v>1659</v>
      </c>
      <c r="G87">
        <v>1289</v>
      </c>
      <c r="H87">
        <v>466</v>
      </c>
      <c r="I87">
        <v>823</v>
      </c>
      <c r="J87">
        <v>0</v>
      </c>
      <c r="K87">
        <v>4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823</v>
      </c>
      <c r="T87">
        <v>0</v>
      </c>
      <c r="U87">
        <v>0</v>
      </c>
      <c r="V87">
        <v>823</v>
      </c>
      <c r="W87">
        <v>39</v>
      </c>
      <c r="X87">
        <v>7</v>
      </c>
      <c r="Y87">
        <v>32</v>
      </c>
      <c r="Z87">
        <v>0</v>
      </c>
      <c r="AA87">
        <v>784</v>
      </c>
      <c r="AB87">
        <v>234</v>
      </c>
      <c r="AC87">
        <v>231</v>
      </c>
      <c r="AD87">
        <v>319</v>
      </c>
      <c r="AE87">
        <v>784</v>
      </c>
    </row>
    <row r="88" spans="1:31">
      <c r="A88" t="s">
        <v>378</v>
      </c>
      <c r="B88" t="s">
        <v>356</v>
      </c>
      <c r="C88" t="str">
        <f>"181205"</f>
        <v>181205</v>
      </c>
      <c r="D88" t="s">
        <v>377</v>
      </c>
      <c r="E88">
        <v>4</v>
      </c>
      <c r="F88">
        <v>1638</v>
      </c>
      <c r="G88">
        <v>1280</v>
      </c>
      <c r="H88">
        <v>512</v>
      </c>
      <c r="I88">
        <v>768</v>
      </c>
      <c r="J88">
        <v>0</v>
      </c>
      <c r="K88">
        <v>5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768</v>
      </c>
      <c r="T88">
        <v>0</v>
      </c>
      <c r="U88">
        <v>0</v>
      </c>
      <c r="V88">
        <v>768</v>
      </c>
      <c r="W88">
        <v>33</v>
      </c>
      <c r="X88">
        <v>13</v>
      </c>
      <c r="Y88">
        <v>17</v>
      </c>
      <c r="Z88">
        <v>0</v>
      </c>
      <c r="AA88">
        <v>735</v>
      </c>
      <c r="AB88">
        <v>197</v>
      </c>
      <c r="AC88">
        <v>216</v>
      </c>
      <c r="AD88">
        <v>322</v>
      </c>
      <c r="AE88">
        <v>735</v>
      </c>
    </row>
    <row r="89" spans="1:31">
      <c r="A89" t="s">
        <v>376</v>
      </c>
      <c r="B89" t="s">
        <v>356</v>
      </c>
      <c r="C89" t="str">
        <f>"181205"</f>
        <v>181205</v>
      </c>
      <c r="D89" t="s">
        <v>29</v>
      </c>
      <c r="E89">
        <v>5</v>
      </c>
      <c r="F89">
        <v>768</v>
      </c>
      <c r="G89">
        <v>604</v>
      </c>
      <c r="H89">
        <v>274</v>
      </c>
      <c r="I89">
        <v>330</v>
      </c>
      <c r="J89">
        <v>1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330</v>
      </c>
      <c r="T89">
        <v>0</v>
      </c>
      <c r="U89">
        <v>0</v>
      </c>
      <c r="V89">
        <v>330</v>
      </c>
      <c r="W89">
        <v>7</v>
      </c>
      <c r="X89">
        <v>2</v>
      </c>
      <c r="Y89">
        <v>4</v>
      </c>
      <c r="Z89">
        <v>0</v>
      </c>
      <c r="AA89">
        <v>323</v>
      </c>
      <c r="AB89">
        <v>83</v>
      </c>
      <c r="AC89">
        <v>86</v>
      </c>
      <c r="AD89">
        <v>154</v>
      </c>
      <c r="AE89">
        <v>323</v>
      </c>
    </row>
    <row r="90" spans="1:31">
      <c r="A90" t="s">
        <v>375</v>
      </c>
      <c r="B90" t="s">
        <v>356</v>
      </c>
      <c r="C90" t="str">
        <f>"181205"</f>
        <v>181205</v>
      </c>
      <c r="D90" t="s">
        <v>374</v>
      </c>
      <c r="E90">
        <v>6</v>
      </c>
      <c r="F90">
        <v>744</v>
      </c>
      <c r="G90">
        <v>585</v>
      </c>
      <c r="H90">
        <v>257</v>
      </c>
      <c r="I90">
        <v>328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328</v>
      </c>
      <c r="T90">
        <v>0</v>
      </c>
      <c r="U90">
        <v>0</v>
      </c>
      <c r="V90">
        <v>328</v>
      </c>
      <c r="W90">
        <v>12</v>
      </c>
      <c r="X90">
        <v>2</v>
      </c>
      <c r="Y90">
        <v>8</v>
      </c>
      <c r="Z90">
        <v>0</v>
      </c>
      <c r="AA90">
        <v>316</v>
      </c>
      <c r="AB90">
        <v>79</v>
      </c>
      <c r="AC90">
        <v>73</v>
      </c>
      <c r="AD90">
        <v>164</v>
      </c>
      <c r="AE90">
        <v>316</v>
      </c>
    </row>
    <row r="91" spans="1:31">
      <c r="A91" t="s">
        <v>373</v>
      </c>
      <c r="B91" t="s">
        <v>356</v>
      </c>
      <c r="C91" t="str">
        <f>"181205"</f>
        <v>181205</v>
      </c>
      <c r="D91" t="s">
        <v>372</v>
      </c>
      <c r="E91">
        <v>7</v>
      </c>
      <c r="F91">
        <v>1121</v>
      </c>
      <c r="G91">
        <v>877</v>
      </c>
      <c r="H91">
        <v>276</v>
      </c>
      <c r="I91">
        <v>601</v>
      </c>
      <c r="J91">
        <v>0</v>
      </c>
      <c r="K91">
        <v>2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601</v>
      </c>
      <c r="T91">
        <v>0</v>
      </c>
      <c r="U91">
        <v>0</v>
      </c>
      <c r="V91">
        <v>601</v>
      </c>
      <c r="W91">
        <v>23</v>
      </c>
      <c r="X91">
        <v>4</v>
      </c>
      <c r="Y91">
        <v>11</v>
      </c>
      <c r="Z91">
        <v>0</v>
      </c>
      <c r="AA91">
        <v>578</v>
      </c>
      <c r="AB91">
        <v>127</v>
      </c>
      <c r="AC91">
        <v>158</v>
      </c>
      <c r="AD91">
        <v>293</v>
      </c>
      <c r="AE91">
        <v>578</v>
      </c>
    </row>
    <row r="92" spans="1:31">
      <c r="A92" t="s">
        <v>371</v>
      </c>
      <c r="B92" t="s">
        <v>356</v>
      </c>
      <c r="C92" t="str">
        <f>"181205"</f>
        <v>181205</v>
      </c>
      <c r="D92" t="s">
        <v>370</v>
      </c>
      <c r="E92">
        <v>8</v>
      </c>
      <c r="F92">
        <v>1261</v>
      </c>
      <c r="G92">
        <v>975</v>
      </c>
      <c r="H92">
        <v>380</v>
      </c>
      <c r="I92">
        <v>595</v>
      </c>
      <c r="J92">
        <v>0</v>
      </c>
      <c r="K92">
        <v>6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595</v>
      </c>
      <c r="T92">
        <v>0</v>
      </c>
      <c r="U92">
        <v>0</v>
      </c>
      <c r="V92">
        <v>595</v>
      </c>
      <c r="W92">
        <v>10</v>
      </c>
      <c r="X92">
        <v>2</v>
      </c>
      <c r="Y92">
        <v>8</v>
      </c>
      <c r="Z92">
        <v>0</v>
      </c>
      <c r="AA92">
        <v>585</v>
      </c>
      <c r="AB92">
        <v>183</v>
      </c>
      <c r="AC92">
        <v>140</v>
      </c>
      <c r="AD92">
        <v>262</v>
      </c>
      <c r="AE92">
        <v>585</v>
      </c>
    </row>
    <row r="93" spans="1:31">
      <c r="A93" t="s">
        <v>369</v>
      </c>
      <c r="B93" t="s">
        <v>356</v>
      </c>
      <c r="C93" t="str">
        <f>"181205"</f>
        <v>181205</v>
      </c>
      <c r="D93" t="s">
        <v>263</v>
      </c>
      <c r="E93">
        <v>9</v>
      </c>
      <c r="F93">
        <v>1120</v>
      </c>
      <c r="G93">
        <v>866</v>
      </c>
      <c r="H93">
        <v>382</v>
      </c>
      <c r="I93">
        <v>484</v>
      </c>
      <c r="J93">
        <v>0</v>
      </c>
      <c r="K93">
        <v>3</v>
      </c>
      <c r="L93">
        <v>2</v>
      </c>
      <c r="M93">
        <v>2</v>
      </c>
      <c r="N93">
        <v>0</v>
      </c>
      <c r="O93">
        <v>0</v>
      </c>
      <c r="P93">
        <v>0</v>
      </c>
      <c r="Q93">
        <v>0</v>
      </c>
      <c r="R93">
        <v>2</v>
      </c>
      <c r="S93">
        <v>486</v>
      </c>
      <c r="T93">
        <v>2</v>
      </c>
      <c r="U93">
        <v>0</v>
      </c>
      <c r="V93">
        <v>486</v>
      </c>
      <c r="W93">
        <v>22</v>
      </c>
      <c r="X93">
        <v>6</v>
      </c>
      <c r="Y93">
        <v>16</v>
      </c>
      <c r="Z93">
        <v>0</v>
      </c>
      <c r="AA93">
        <v>464</v>
      </c>
      <c r="AB93">
        <v>111</v>
      </c>
      <c r="AC93">
        <v>142</v>
      </c>
      <c r="AD93">
        <v>211</v>
      </c>
      <c r="AE93">
        <v>464</v>
      </c>
    </row>
    <row r="94" spans="1:31">
      <c r="A94" t="s">
        <v>368</v>
      </c>
      <c r="B94" t="s">
        <v>356</v>
      </c>
      <c r="C94" t="str">
        <f>"181205"</f>
        <v>181205</v>
      </c>
      <c r="D94" t="s">
        <v>37</v>
      </c>
      <c r="E94">
        <v>10</v>
      </c>
      <c r="F94">
        <v>1823</v>
      </c>
      <c r="G94">
        <v>1422</v>
      </c>
      <c r="H94">
        <v>559</v>
      </c>
      <c r="I94">
        <v>863</v>
      </c>
      <c r="J94">
        <v>0</v>
      </c>
      <c r="K94">
        <v>6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863</v>
      </c>
      <c r="T94">
        <v>0</v>
      </c>
      <c r="U94">
        <v>1</v>
      </c>
      <c r="V94">
        <v>862</v>
      </c>
      <c r="W94">
        <v>32</v>
      </c>
      <c r="X94">
        <v>16</v>
      </c>
      <c r="Y94">
        <v>16</v>
      </c>
      <c r="Z94">
        <v>0</v>
      </c>
      <c r="AA94">
        <v>830</v>
      </c>
      <c r="AB94">
        <v>160</v>
      </c>
      <c r="AC94">
        <v>291</v>
      </c>
      <c r="AD94">
        <v>379</v>
      </c>
      <c r="AE94">
        <v>830</v>
      </c>
    </row>
    <row r="95" spans="1:31">
      <c r="A95" t="s">
        <v>367</v>
      </c>
      <c r="B95" t="s">
        <v>356</v>
      </c>
      <c r="C95" t="str">
        <f>"181205"</f>
        <v>181205</v>
      </c>
      <c r="D95" t="s">
        <v>366</v>
      </c>
      <c r="E95">
        <v>11</v>
      </c>
      <c r="F95">
        <v>1779</v>
      </c>
      <c r="G95">
        <v>1380</v>
      </c>
      <c r="H95">
        <v>534</v>
      </c>
      <c r="I95">
        <v>846</v>
      </c>
      <c r="J95">
        <v>3</v>
      </c>
      <c r="K95">
        <v>1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846</v>
      </c>
      <c r="T95">
        <v>0</v>
      </c>
      <c r="U95">
        <v>0</v>
      </c>
      <c r="V95">
        <v>846</v>
      </c>
      <c r="W95">
        <v>57</v>
      </c>
      <c r="X95">
        <v>17</v>
      </c>
      <c r="Y95">
        <v>40</v>
      </c>
      <c r="Z95">
        <v>0</v>
      </c>
      <c r="AA95">
        <v>789</v>
      </c>
      <c r="AB95">
        <v>196</v>
      </c>
      <c r="AC95">
        <v>192</v>
      </c>
      <c r="AD95">
        <v>401</v>
      </c>
      <c r="AE95">
        <v>789</v>
      </c>
    </row>
    <row r="96" spans="1:31">
      <c r="A96" t="s">
        <v>365</v>
      </c>
      <c r="B96" t="s">
        <v>356</v>
      </c>
      <c r="C96" t="str">
        <f>"181205"</f>
        <v>181205</v>
      </c>
      <c r="D96" t="s">
        <v>364</v>
      </c>
      <c r="E96">
        <v>12</v>
      </c>
      <c r="F96">
        <v>726</v>
      </c>
      <c r="G96">
        <v>575</v>
      </c>
      <c r="H96">
        <v>203</v>
      </c>
      <c r="I96">
        <v>372</v>
      </c>
      <c r="J96">
        <v>0</v>
      </c>
      <c r="K96">
        <v>3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372</v>
      </c>
      <c r="T96">
        <v>0</v>
      </c>
      <c r="U96">
        <v>0</v>
      </c>
      <c r="V96">
        <v>372</v>
      </c>
      <c r="W96">
        <v>11</v>
      </c>
      <c r="X96">
        <v>2</v>
      </c>
      <c r="Y96">
        <v>9</v>
      </c>
      <c r="Z96">
        <v>0</v>
      </c>
      <c r="AA96">
        <v>361</v>
      </c>
      <c r="AB96">
        <v>73</v>
      </c>
      <c r="AC96">
        <v>86</v>
      </c>
      <c r="AD96">
        <v>202</v>
      </c>
      <c r="AE96">
        <v>361</v>
      </c>
    </row>
    <row r="97" spans="1:31">
      <c r="A97" t="s">
        <v>363</v>
      </c>
      <c r="B97" t="s">
        <v>356</v>
      </c>
      <c r="C97" t="str">
        <f>"181205"</f>
        <v>181205</v>
      </c>
      <c r="D97" t="s">
        <v>362</v>
      </c>
      <c r="E97">
        <v>13</v>
      </c>
      <c r="F97">
        <v>1599</v>
      </c>
      <c r="G97">
        <v>1245</v>
      </c>
      <c r="H97">
        <v>555</v>
      </c>
      <c r="I97">
        <v>690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690</v>
      </c>
      <c r="T97">
        <v>0</v>
      </c>
      <c r="U97">
        <v>0</v>
      </c>
      <c r="V97">
        <v>690</v>
      </c>
      <c r="W97">
        <v>21</v>
      </c>
      <c r="X97">
        <v>2</v>
      </c>
      <c r="Y97">
        <v>17</v>
      </c>
      <c r="Z97">
        <v>0</v>
      </c>
      <c r="AA97">
        <v>669</v>
      </c>
      <c r="AB97">
        <v>173</v>
      </c>
      <c r="AC97">
        <v>144</v>
      </c>
      <c r="AD97">
        <v>352</v>
      </c>
      <c r="AE97">
        <v>669</v>
      </c>
    </row>
    <row r="98" spans="1:31">
      <c r="A98" t="s">
        <v>361</v>
      </c>
      <c r="B98" t="s">
        <v>356</v>
      </c>
      <c r="C98" t="str">
        <f>"181205"</f>
        <v>181205</v>
      </c>
      <c r="D98" t="s">
        <v>360</v>
      </c>
      <c r="E98">
        <v>14</v>
      </c>
      <c r="F98">
        <v>1548</v>
      </c>
      <c r="G98">
        <v>1208</v>
      </c>
      <c r="H98">
        <v>454</v>
      </c>
      <c r="I98">
        <v>754</v>
      </c>
      <c r="J98">
        <v>1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754</v>
      </c>
      <c r="T98">
        <v>0</v>
      </c>
      <c r="U98">
        <v>0</v>
      </c>
      <c r="V98">
        <v>754</v>
      </c>
      <c r="W98">
        <v>14</v>
      </c>
      <c r="X98">
        <v>0</v>
      </c>
      <c r="Y98">
        <v>11</v>
      </c>
      <c r="Z98">
        <v>0</v>
      </c>
      <c r="AA98">
        <v>740</v>
      </c>
      <c r="AB98">
        <v>171</v>
      </c>
      <c r="AC98">
        <v>127</v>
      </c>
      <c r="AD98">
        <v>442</v>
      </c>
      <c r="AE98">
        <v>740</v>
      </c>
    </row>
    <row r="99" spans="1:31">
      <c r="A99" t="s">
        <v>359</v>
      </c>
      <c r="B99" t="s">
        <v>356</v>
      </c>
      <c r="C99" t="str">
        <f>"181205"</f>
        <v>181205</v>
      </c>
      <c r="D99" t="s">
        <v>358</v>
      </c>
      <c r="E99">
        <v>15</v>
      </c>
      <c r="F99">
        <v>153</v>
      </c>
      <c r="G99">
        <v>203</v>
      </c>
      <c r="H99">
        <v>152</v>
      </c>
      <c r="I99">
        <v>51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51</v>
      </c>
      <c r="T99">
        <v>0</v>
      </c>
      <c r="U99">
        <v>3</v>
      </c>
      <c r="V99">
        <v>48</v>
      </c>
      <c r="W99">
        <v>2</v>
      </c>
      <c r="X99">
        <v>1</v>
      </c>
      <c r="Y99">
        <v>0</v>
      </c>
      <c r="Z99">
        <v>0</v>
      </c>
      <c r="AA99">
        <v>46</v>
      </c>
      <c r="AB99">
        <v>17</v>
      </c>
      <c r="AC99">
        <v>8</v>
      </c>
      <c r="AD99">
        <v>21</v>
      </c>
      <c r="AE99">
        <v>46</v>
      </c>
    </row>
    <row r="100" spans="1:31">
      <c r="A100" t="s">
        <v>357</v>
      </c>
      <c r="B100" t="s">
        <v>356</v>
      </c>
      <c r="C100" t="str">
        <f>"181205"</f>
        <v>181205</v>
      </c>
      <c r="D100" t="s">
        <v>355</v>
      </c>
      <c r="E100">
        <v>16</v>
      </c>
      <c r="F100">
        <v>77</v>
      </c>
      <c r="G100">
        <v>101</v>
      </c>
      <c r="H100">
        <v>68</v>
      </c>
      <c r="I100">
        <v>33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33</v>
      </c>
      <c r="T100">
        <v>0</v>
      </c>
      <c r="U100">
        <v>0</v>
      </c>
      <c r="V100">
        <v>33</v>
      </c>
      <c r="W100">
        <v>1</v>
      </c>
      <c r="X100">
        <v>0</v>
      </c>
      <c r="Y100">
        <v>1</v>
      </c>
      <c r="Z100">
        <v>0</v>
      </c>
      <c r="AA100">
        <v>32</v>
      </c>
      <c r="AB100">
        <v>5</v>
      </c>
      <c r="AC100">
        <v>20</v>
      </c>
      <c r="AD100">
        <v>7</v>
      </c>
      <c r="AE100">
        <v>32</v>
      </c>
    </row>
    <row r="101" spans="1:31">
      <c r="A101" t="s">
        <v>354</v>
      </c>
      <c r="B101" t="s">
        <v>341</v>
      </c>
      <c r="C101" t="str">
        <f>"181206"</f>
        <v>181206</v>
      </c>
      <c r="D101" t="s">
        <v>353</v>
      </c>
      <c r="E101">
        <v>1</v>
      </c>
      <c r="F101">
        <v>1224</v>
      </c>
      <c r="G101">
        <v>940</v>
      </c>
      <c r="H101">
        <v>426</v>
      </c>
      <c r="I101">
        <v>514</v>
      </c>
      <c r="J101">
        <v>2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514</v>
      </c>
      <c r="T101">
        <v>0</v>
      </c>
      <c r="U101">
        <v>0</v>
      </c>
      <c r="V101">
        <v>514</v>
      </c>
      <c r="W101">
        <v>19</v>
      </c>
      <c r="X101">
        <v>6</v>
      </c>
      <c r="Y101">
        <v>13</v>
      </c>
      <c r="Z101">
        <v>0</v>
      </c>
      <c r="AA101">
        <v>495</v>
      </c>
      <c r="AB101">
        <v>117</v>
      </c>
      <c r="AC101">
        <v>153</v>
      </c>
      <c r="AD101">
        <v>225</v>
      </c>
      <c r="AE101">
        <v>495</v>
      </c>
    </row>
    <row r="102" spans="1:31">
      <c r="A102" t="s">
        <v>352</v>
      </c>
      <c r="B102" t="s">
        <v>341</v>
      </c>
      <c r="C102" t="str">
        <f>"181206"</f>
        <v>181206</v>
      </c>
      <c r="D102" t="s">
        <v>351</v>
      </c>
      <c r="E102">
        <v>2</v>
      </c>
      <c r="F102">
        <v>859</v>
      </c>
      <c r="G102">
        <v>670</v>
      </c>
      <c r="H102">
        <v>285</v>
      </c>
      <c r="I102">
        <v>385</v>
      </c>
      <c r="J102">
        <v>1</v>
      </c>
      <c r="K102">
        <v>7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385</v>
      </c>
      <c r="T102">
        <v>0</v>
      </c>
      <c r="U102">
        <v>0</v>
      </c>
      <c r="V102">
        <v>385</v>
      </c>
      <c r="W102">
        <v>16</v>
      </c>
      <c r="X102">
        <v>4</v>
      </c>
      <c r="Y102">
        <v>10</v>
      </c>
      <c r="Z102">
        <v>0</v>
      </c>
      <c r="AA102">
        <v>369</v>
      </c>
      <c r="AB102">
        <v>82</v>
      </c>
      <c r="AC102">
        <v>121</v>
      </c>
      <c r="AD102">
        <v>166</v>
      </c>
      <c r="AE102">
        <v>369</v>
      </c>
    </row>
    <row r="103" spans="1:31">
      <c r="A103" t="s">
        <v>350</v>
      </c>
      <c r="B103" t="s">
        <v>341</v>
      </c>
      <c r="C103" t="str">
        <f>"181206"</f>
        <v>181206</v>
      </c>
      <c r="D103" t="s">
        <v>349</v>
      </c>
      <c r="E103">
        <v>3</v>
      </c>
      <c r="F103">
        <v>1215</v>
      </c>
      <c r="G103">
        <v>942</v>
      </c>
      <c r="H103">
        <v>418</v>
      </c>
      <c r="I103">
        <v>524</v>
      </c>
      <c r="J103">
        <v>2</v>
      </c>
      <c r="K103">
        <v>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523</v>
      </c>
      <c r="T103">
        <v>0</v>
      </c>
      <c r="U103">
        <v>0</v>
      </c>
      <c r="V103">
        <v>523</v>
      </c>
      <c r="W103">
        <v>28</v>
      </c>
      <c r="X103">
        <v>7</v>
      </c>
      <c r="Y103">
        <v>21</v>
      </c>
      <c r="Z103">
        <v>0</v>
      </c>
      <c r="AA103">
        <v>495</v>
      </c>
      <c r="AB103">
        <v>140</v>
      </c>
      <c r="AC103">
        <v>147</v>
      </c>
      <c r="AD103">
        <v>208</v>
      </c>
      <c r="AE103">
        <v>495</v>
      </c>
    </row>
    <row r="104" spans="1:31">
      <c r="A104" t="s">
        <v>348</v>
      </c>
      <c r="B104" t="s">
        <v>341</v>
      </c>
      <c r="C104" t="str">
        <f>"181206"</f>
        <v>181206</v>
      </c>
      <c r="D104" t="s">
        <v>347</v>
      </c>
      <c r="E104">
        <v>4</v>
      </c>
      <c r="F104">
        <v>975</v>
      </c>
      <c r="G104">
        <v>750</v>
      </c>
      <c r="H104">
        <v>305</v>
      </c>
      <c r="I104">
        <v>445</v>
      </c>
      <c r="J104">
        <v>1</v>
      </c>
      <c r="K104">
        <v>2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444</v>
      </c>
      <c r="T104">
        <v>0</v>
      </c>
      <c r="U104">
        <v>0</v>
      </c>
      <c r="V104">
        <v>444</v>
      </c>
      <c r="W104">
        <v>21</v>
      </c>
      <c r="X104">
        <v>11</v>
      </c>
      <c r="Y104">
        <v>10</v>
      </c>
      <c r="Z104">
        <v>0</v>
      </c>
      <c r="AA104">
        <v>423</v>
      </c>
      <c r="AB104">
        <v>127</v>
      </c>
      <c r="AC104">
        <v>107</v>
      </c>
      <c r="AD104">
        <v>189</v>
      </c>
      <c r="AE104">
        <v>423</v>
      </c>
    </row>
    <row r="105" spans="1:31">
      <c r="A105" t="s">
        <v>346</v>
      </c>
      <c r="B105" t="s">
        <v>341</v>
      </c>
      <c r="C105" t="str">
        <f>"181206"</f>
        <v>181206</v>
      </c>
      <c r="D105" t="s">
        <v>345</v>
      </c>
      <c r="E105">
        <v>5</v>
      </c>
      <c r="F105">
        <v>851</v>
      </c>
      <c r="G105">
        <v>650</v>
      </c>
      <c r="H105">
        <v>263</v>
      </c>
      <c r="I105">
        <v>387</v>
      </c>
      <c r="J105">
        <v>1</v>
      </c>
      <c r="K105">
        <v>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387</v>
      </c>
      <c r="T105">
        <v>0</v>
      </c>
      <c r="U105">
        <v>0</v>
      </c>
      <c r="V105">
        <v>387</v>
      </c>
      <c r="W105">
        <v>25</v>
      </c>
      <c r="X105">
        <v>6</v>
      </c>
      <c r="Y105">
        <v>19</v>
      </c>
      <c r="Z105">
        <v>0</v>
      </c>
      <c r="AA105">
        <v>362</v>
      </c>
      <c r="AB105">
        <v>111</v>
      </c>
      <c r="AC105">
        <v>86</v>
      </c>
      <c r="AD105">
        <v>165</v>
      </c>
      <c r="AE105">
        <v>362</v>
      </c>
    </row>
    <row r="106" spans="1:31">
      <c r="A106" t="s">
        <v>344</v>
      </c>
      <c r="B106" t="s">
        <v>341</v>
      </c>
      <c r="C106" t="str">
        <f>"181206"</f>
        <v>181206</v>
      </c>
      <c r="D106" t="s">
        <v>269</v>
      </c>
      <c r="E106">
        <v>6</v>
      </c>
      <c r="F106">
        <v>733</v>
      </c>
      <c r="G106">
        <v>575</v>
      </c>
      <c r="H106">
        <v>245</v>
      </c>
      <c r="I106">
        <v>330</v>
      </c>
      <c r="J106">
        <v>1</v>
      </c>
      <c r="K106">
        <v>2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330</v>
      </c>
      <c r="T106">
        <v>0</v>
      </c>
      <c r="U106">
        <v>0</v>
      </c>
      <c r="V106">
        <v>330</v>
      </c>
      <c r="W106">
        <v>15</v>
      </c>
      <c r="X106">
        <v>15</v>
      </c>
      <c r="Y106">
        <v>0</v>
      </c>
      <c r="Z106">
        <v>0</v>
      </c>
      <c r="AA106">
        <v>315</v>
      </c>
      <c r="AB106">
        <v>81</v>
      </c>
      <c r="AC106">
        <v>81</v>
      </c>
      <c r="AD106">
        <v>153</v>
      </c>
      <c r="AE106">
        <v>315</v>
      </c>
    </row>
    <row r="107" spans="1:31">
      <c r="A107" t="s">
        <v>343</v>
      </c>
      <c r="B107" t="s">
        <v>341</v>
      </c>
      <c r="C107" t="str">
        <f>"181206"</f>
        <v>181206</v>
      </c>
      <c r="D107" t="s">
        <v>198</v>
      </c>
      <c r="E107">
        <v>7</v>
      </c>
      <c r="F107">
        <v>1483</v>
      </c>
      <c r="G107">
        <v>1147</v>
      </c>
      <c r="H107">
        <v>558</v>
      </c>
      <c r="I107">
        <v>589</v>
      </c>
      <c r="J107">
        <v>0</v>
      </c>
      <c r="K107">
        <v>5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589</v>
      </c>
      <c r="T107">
        <v>0</v>
      </c>
      <c r="U107">
        <v>0</v>
      </c>
      <c r="V107">
        <v>589</v>
      </c>
      <c r="W107">
        <v>19</v>
      </c>
      <c r="X107">
        <v>14</v>
      </c>
      <c r="Y107">
        <v>5</v>
      </c>
      <c r="Z107">
        <v>0</v>
      </c>
      <c r="AA107">
        <v>570</v>
      </c>
      <c r="AB107">
        <v>173</v>
      </c>
      <c r="AC107">
        <v>111</v>
      </c>
      <c r="AD107">
        <v>286</v>
      </c>
      <c r="AE107">
        <v>570</v>
      </c>
    </row>
    <row r="108" spans="1:31">
      <c r="A108" t="s">
        <v>342</v>
      </c>
      <c r="B108" t="s">
        <v>341</v>
      </c>
      <c r="C108" t="str">
        <f>"181206"</f>
        <v>181206</v>
      </c>
      <c r="D108" t="s">
        <v>198</v>
      </c>
      <c r="E108">
        <v>8</v>
      </c>
      <c r="F108">
        <v>1022</v>
      </c>
      <c r="G108">
        <v>784</v>
      </c>
      <c r="H108">
        <v>359</v>
      </c>
      <c r="I108">
        <v>425</v>
      </c>
      <c r="J108">
        <v>0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425</v>
      </c>
      <c r="T108">
        <v>0</v>
      </c>
      <c r="U108">
        <v>0</v>
      </c>
      <c r="V108">
        <v>425</v>
      </c>
      <c r="W108">
        <v>10</v>
      </c>
      <c r="X108">
        <v>0</v>
      </c>
      <c r="Y108">
        <v>10</v>
      </c>
      <c r="Z108">
        <v>0</v>
      </c>
      <c r="AA108">
        <v>415</v>
      </c>
      <c r="AB108">
        <v>79</v>
      </c>
      <c r="AC108">
        <v>104</v>
      </c>
      <c r="AD108">
        <v>232</v>
      </c>
      <c r="AE108">
        <v>415</v>
      </c>
    </row>
    <row r="109" spans="1:31">
      <c r="A109" t="s">
        <v>340</v>
      </c>
      <c r="B109" t="s">
        <v>320</v>
      </c>
      <c r="C109" t="str">
        <f>"181207"</f>
        <v>181207</v>
      </c>
      <c r="D109" t="s">
        <v>339</v>
      </c>
      <c r="E109">
        <v>1</v>
      </c>
      <c r="F109">
        <v>1219</v>
      </c>
      <c r="G109">
        <v>952</v>
      </c>
      <c r="H109">
        <v>398</v>
      </c>
      <c r="I109">
        <v>554</v>
      </c>
      <c r="J109">
        <v>1</v>
      </c>
      <c r="K109">
        <v>6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554</v>
      </c>
      <c r="T109">
        <v>0</v>
      </c>
      <c r="U109">
        <v>0</v>
      </c>
      <c r="V109">
        <v>554</v>
      </c>
      <c r="W109">
        <v>31</v>
      </c>
      <c r="X109">
        <v>7</v>
      </c>
      <c r="Y109">
        <v>24</v>
      </c>
      <c r="Z109">
        <v>0</v>
      </c>
      <c r="AA109">
        <v>523</v>
      </c>
      <c r="AB109">
        <v>107</v>
      </c>
      <c r="AC109">
        <v>103</v>
      </c>
      <c r="AD109">
        <v>313</v>
      </c>
      <c r="AE109">
        <v>523</v>
      </c>
    </row>
    <row r="110" spans="1:31">
      <c r="A110" t="s">
        <v>338</v>
      </c>
      <c r="B110" t="s">
        <v>320</v>
      </c>
      <c r="C110" t="str">
        <f>"181207"</f>
        <v>181207</v>
      </c>
      <c r="D110" t="s">
        <v>337</v>
      </c>
      <c r="E110">
        <v>2</v>
      </c>
      <c r="F110">
        <v>1118</v>
      </c>
      <c r="G110">
        <v>871</v>
      </c>
      <c r="H110">
        <v>422</v>
      </c>
      <c r="I110">
        <v>449</v>
      </c>
      <c r="J110">
        <v>1</v>
      </c>
      <c r="K110">
        <v>2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449</v>
      </c>
      <c r="T110">
        <v>0</v>
      </c>
      <c r="U110">
        <v>0</v>
      </c>
      <c r="V110">
        <v>449</v>
      </c>
      <c r="W110">
        <v>6</v>
      </c>
      <c r="X110">
        <v>0</v>
      </c>
      <c r="Y110">
        <v>6</v>
      </c>
      <c r="Z110">
        <v>0</v>
      </c>
      <c r="AA110">
        <v>443</v>
      </c>
      <c r="AB110">
        <v>117</v>
      </c>
      <c r="AC110">
        <v>96</v>
      </c>
      <c r="AD110">
        <v>230</v>
      </c>
      <c r="AE110">
        <v>443</v>
      </c>
    </row>
    <row r="111" spans="1:31">
      <c r="A111" t="s">
        <v>336</v>
      </c>
      <c r="B111" t="s">
        <v>320</v>
      </c>
      <c r="C111" t="str">
        <f>"181207"</f>
        <v>181207</v>
      </c>
      <c r="D111" t="s">
        <v>335</v>
      </c>
      <c r="E111">
        <v>3</v>
      </c>
      <c r="F111">
        <v>572</v>
      </c>
      <c r="G111">
        <v>440</v>
      </c>
      <c r="H111">
        <v>242</v>
      </c>
      <c r="I111">
        <v>198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198</v>
      </c>
      <c r="T111">
        <v>0</v>
      </c>
      <c r="U111">
        <v>0</v>
      </c>
      <c r="V111">
        <v>198</v>
      </c>
      <c r="W111">
        <v>4</v>
      </c>
      <c r="X111">
        <v>0</v>
      </c>
      <c r="Y111">
        <v>4</v>
      </c>
      <c r="Z111">
        <v>0</v>
      </c>
      <c r="AA111">
        <v>194</v>
      </c>
      <c r="AB111">
        <v>39</v>
      </c>
      <c r="AC111">
        <v>46</v>
      </c>
      <c r="AD111">
        <v>109</v>
      </c>
      <c r="AE111">
        <v>194</v>
      </c>
    </row>
    <row r="112" spans="1:31">
      <c r="A112" t="s">
        <v>334</v>
      </c>
      <c r="B112" t="s">
        <v>320</v>
      </c>
      <c r="C112" t="str">
        <f>"181207"</f>
        <v>181207</v>
      </c>
      <c r="D112" t="s">
        <v>333</v>
      </c>
      <c r="E112">
        <v>4</v>
      </c>
      <c r="F112">
        <v>603</v>
      </c>
      <c r="G112">
        <v>460</v>
      </c>
      <c r="H112">
        <v>200</v>
      </c>
      <c r="I112">
        <v>260</v>
      </c>
      <c r="J112">
        <v>0</v>
      </c>
      <c r="K112">
        <v>2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260</v>
      </c>
      <c r="T112">
        <v>0</v>
      </c>
      <c r="U112">
        <v>0</v>
      </c>
      <c r="V112">
        <v>260</v>
      </c>
      <c r="W112">
        <v>18</v>
      </c>
      <c r="X112">
        <v>8</v>
      </c>
      <c r="Y112">
        <v>10</v>
      </c>
      <c r="Z112">
        <v>0</v>
      </c>
      <c r="AA112">
        <v>242</v>
      </c>
      <c r="AB112">
        <v>49</v>
      </c>
      <c r="AC112">
        <v>43</v>
      </c>
      <c r="AD112">
        <v>150</v>
      </c>
      <c r="AE112">
        <v>242</v>
      </c>
    </row>
    <row r="113" spans="1:31">
      <c r="A113" t="s">
        <v>332</v>
      </c>
      <c r="B113" t="s">
        <v>320</v>
      </c>
      <c r="C113" t="str">
        <f>"181207"</f>
        <v>181207</v>
      </c>
      <c r="D113" t="s">
        <v>331</v>
      </c>
      <c r="E113">
        <v>5</v>
      </c>
      <c r="F113">
        <v>877</v>
      </c>
      <c r="G113">
        <v>670</v>
      </c>
      <c r="H113">
        <v>276</v>
      </c>
      <c r="I113">
        <v>394</v>
      </c>
      <c r="J113">
        <v>0</v>
      </c>
      <c r="K113">
        <v>2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394</v>
      </c>
      <c r="T113">
        <v>0</v>
      </c>
      <c r="U113">
        <v>0</v>
      </c>
      <c r="V113">
        <v>394</v>
      </c>
      <c r="W113">
        <v>8</v>
      </c>
      <c r="X113">
        <v>6</v>
      </c>
      <c r="Y113">
        <v>2</v>
      </c>
      <c r="Z113">
        <v>0</v>
      </c>
      <c r="AA113">
        <v>386</v>
      </c>
      <c r="AB113">
        <v>97</v>
      </c>
      <c r="AC113">
        <v>89</v>
      </c>
      <c r="AD113">
        <v>200</v>
      </c>
      <c r="AE113">
        <v>386</v>
      </c>
    </row>
    <row r="114" spans="1:31">
      <c r="A114" t="s">
        <v>330</v>
      </c>
      <c r="B114" t="s">
        <v>320</v>
      </c>
      <c r="C114" t="str">
        <f>"181207"</f>
        <v>181207</v>
      </c>
      <c r="D114" t="s">
        <v>329</v>
      </c>
      <c r="E114">
        <v>6</v>
      </c>
      <c r="F114">
        <v>987</v>
      </c>
      <c r="G114">
        <v>760</v>
      </c>
      <c r="H114">
        <v>345</v>
      </c>
      <c r="I114">
        <v>415</v>
      </c>
      <c r="J114">
        <v>0</v>
      </c>
      <c r="K114">
        <v>4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415</v>
      </c>
      <c r="T114">
        <v>0</v>
      </c>
      <c r="U114">
        <v>0</v>
      </c>
      <c r="V114">
        <v>415</v>
      </c>
      <c r="W114">
        <v>13</v>
      </c>
      <c r="X114">
        <v>3</v>
      </c>
      <c r="Y114">
        <v>10</v>
      </c>
      <c r="Z114">
        <v>0</v>
      </c>
      <c r="AA114">
        <v>402</v>
      </c>
      <c r="AB114">
        <v>90</v>
      </c>
      <c r="AC114">
        <v>102</v>
      </c>
      <c r="AD114">
        <v>210</v>
      </c>
      <c r="AE114">
        <v>402</v>
      </c>
    </row>
    <row r="115" spans="1:31">
      <c r="A115" t="s">
        <v>328</v>
      </c>
      <c r="B115" t="s">
        <v>320</v>
      </c>
      <c r="C115" t="str">
        <f>"181207"</f>
        <v>181207</v>
      </c>
      <c r="D115" t="s">
        <v>327</v>
      </c>
      <c r="E115">
        <v>7</v>
      </c>
      <c r="F115">
        <v>264</v>
      </c>
      <c r="G115">
        <v>200</v>
      </c>
      <c r="H115">
        <v>74</v>
      </c>
      <c r="I115">
        <v>126</v>
      </c>
      <c r="J115">
        <v>0</v>
      </c>
      <c r="K115">
        <v>1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126</v>
      </c>
      <c r="T115">
        <v>0</v>
      </c>
      <c r="U115">
        <v>0</v>
      </c>
      <c r="V115">
        <v>126</v>
      </c>
      <c r="W115">
        <v>5</v>
      </c>
      <c r="X115">
        <v>3</v>
      </c>
      <c r="Y115">
        <v>2</v>
      </c>
      <c r="Z115">
        <v>0</v>
      </c>
      <c r="AA115">
        <v>121</v>
      </c>
      <c r="AB115">
        <v>40</v>
      </c>
      <c r="AC115">
        <v>30</v>
      </c>
      <c r="AD115">
        <v>51</v>
      </c>
      <c r="AE115">
        <v>121</v>
      </c>
    </row>
    <row r="116" spans="1:31">
      <c r="A116" t="s">
        <v>326</v>
      </c>
      <c r="B116" t="s">
        <v>320</v>
      </c>
      <c r="C116" t="str">
        <f>"181207"</f>
        <v>181207</v>
      </c>
      <c r="D116" t="s">
        <v>325</v>
      </c>
      <c r="E116">
        <v>8</v>
      </c>
      <c r="F116">
        <v>391</v>
      </c>
      <c r="G116">
        <v>300</v>
      </c>
      <c r="H116">
        <v>148</v>
      </c>
      <c r="I116">
        <v>152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152</v>
      </c>
      <c r="T116">
        <v>0</v>
      </c>
      <c r="U116">
        <v>0</v>
      </c>
      <c r="V116">
        <v>152</v>
      </c>
      <c r="W116">
        <v>5</v>
      </c>
      <c r="X116">
        <v>3</v>
      </c>
      <c r="Y116">
        <v>2</v>
      </c>
      <c r="Z116">
        <v>0</v>
      </c>
      <c r="AA116">
        <v>147</v>
      </c>
      <c r="AB116">
        <v>39</v>
      </c>
      <c r="AC116">
        <v>17</v>
      </c>
      <c r="AD116">
        <v>91</v>
      </c>
      <c r="AE116">
        <v>147</v>
      </c>
    </row>
    <row r="117" spans="1:31">
      <c r="A117" t="s">
        <v>324</v>
      </c>
      <c r="B117" t="s">
        <v>320</v>
      </c>
      <c r="C117" t="str">
        <f>"181207"</f>
        <v>181207</v>
      </c>
      <c r="D117" t="s">
        <v>323</v>
      </c>
      <c r="E117">
        <v>9</v>
      </c>
      <c r="F117">
        <v>409</v>
      </c>
      <c r="G117">
        <v>320</v>
      </c>
      <c r="H117">
        <v>146</v>
      </c>
      <c r="I117">
        <v>174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174</v>
      </c>
      <c r="T117">
        <v>0</v>
      </c>
      <c r="U117">
        <v>0</v>
      </c>
      <c r="V117">
        <v>174</v>
      </c>
      <c r="W117">
        <v>11</v>
      </c>
      <c r="X117">
        <v>2</v>
      </c>
      <c r="Y117">
        <v>9</v>
      </c>
      <c r="Z117">
        <v>0</v>
      </c>
      <c r="AA117">
        <v>163</v>
      </c>
      <c r="AB117">
        <v>23</v>
      </c>
      <c r="AC117">
        <v>38</v>
      </c>
      <c r="AD117">
        <v>102</v>
      </c>
      <c r="AE117">
        <v>163</v>
      </c>
    </row>
    <row r="118" spans="1:31">
      <c r="A118" t="s">
        <v>322</v>
      </c>
      <c r="B118" t="s">
        <v>320</v>
      </c>
      <c r="C118" t="str">
        <f>"181207"</f>
        <v>181207</v>
      </c>
      <c r="D118" t="s">
        <v>145</v>
      </c>
      <c r="E118">
        <v>10</v>
      </c>
      <c r="F118">
        <v>315</v>
      </c>
      <c r="G118">
        <v>240</v>
      </c>
      <c r="H118">
        <v>115</v>
      </c>
      <c r="I118">
        <v>125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125</v>
      </c>
      <c r="T118">
        <v>0</v>
      </c>
      <c r="U118">
        <v>0</v>
      </c>
      <c r="V118">
        <v>125</v>
      </c>
      <c r="W118">
        <v>5</v>
      </c>
      <c r="X118">
        <v>0</v>
      </c>
      <c r="Y118">
        <v>5</v>
      </c>
      <c r="Z118">
        <v>0</v>
      </c>
      <c r="AA118">
        <v>120</v>
      </c>
      <c r="AB118">
        <v>18</v>
      </c>
      <c r="AC118">
        <v>25</v>
      </c>
      <c r="AD118">
        <v>77</v>
      </c>
      <c r="AE118">
        <v>120</v>
      </c>
    </row>
    <row r="119" spans="1:31">
      <c r="A119" t="s">
        <v>321</v>
      </c>
      <c r="B119" t="s">
        <v>320</v>
      </c>
      <c r="C119" t="str">
        <f>"181207"</f>
        <v>181207</v>
      </c>
      <c r="D119" t="s">
        <v>319</v>
      </c>
      <c r="E119">
        <v>11</v>
      </c>
      <c r="F119">
        <v>247</v>
      </c>
      <c r="G119">
        <v>190</v>
      </c>
      <c r="H119">
        <v>82</v>
      </c>
      <c r="I119">
        <v>108</v>
      </c>
      <c r="J119">
        <v>0</v>
      </c>
      <c r="K119">
        <v>2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108</v>
      </c>
      <c r="T119">
        <v>0</v>
      </c>
      <c r="U119">
        <v>0</v>
      </c>
      <c r="V119">
        <v>108</v>
      </c>
      <c r="W119">
        <v>2</v>
      </c>
      <c r="X119">
        <v>1</v>
      </c>
      <c r="Y119">
        <v>1</v>
      </c>
      <c r="Z119">
        <v>0</v>
      </c>
      <c r="AA119">
        <v>106</v>
      </c>
      <c r="AB119">
        <v>21</v>
      </c>
      <c r="AC119">
        <v>20</v>
      </c>
      <c r="AD119">
        <v>65</v>
      </c>
      <c r="AE119">
        <v>106</v>
      </c>
    </row>
    <row r="120" spans="1:31">
      <c r="A120" t="s">
        <v>318</v>
      </c>
      <c r="B120" t="s">
        <v>246</v>
      </c>
      <c r="C120" t="str">
        <f>"181801"</f>
        <v>181801</v>
      </c>
      <c r="D120" t="s">
        <v>31</v>
      </c>
      <c r="E120">
        <v>1</v>
      </c>
      <c r="F120">
        <v>1510</v>
      </c>
      <c r="G120">
        <v>1162</v>
      </c>
      <c r="H120">
        <v>340</v>
      </c>
      <c r="I120">
        <v>822</v>
      </c>
      <c r="J120">
        <v>2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821</v>
      </c>
      <c r="T120">
        <v>0</v>
      </c>
      <c r="U120">
        <v>0</v>
      </c>
      <c r="V120">
        <v>821</v>
      </c>
      <c r="W120">
        <v>45</v>
      </c>
      <c r="X120">
        <v>13</v>
      </c>
      <c r="Y120">
        <v>32</v>
      </c>
      <c r="Z120">
        <v>0</v>
      </c>
      <c r="AA120">
        <v>776</v>
      </c>
      <c r="AB120">
        <v>197</v>
      </c>
      <c r="AC120">
        <v>191</v>
      </c>
      <c r="AD120">
        <v>388</v>
      </c>
      <c r="AE120">
        <v>776</v>
      </c>
    </row>
    <row r="121" spans="1:31">
      <c r="A121" t="s">
        <v>317</v>
      </c>
      <c r="B121" t="s">
        <v>246</v>
      </c>
      <c r="C121" t="str">
        <f>"181801"</f>
        <v>181801</v>
      </c>
      <c r="D121" t="s">
        <v>31</v>
      </c>
      <c r="E121">
        <v>2</v>
      </c>
      <c r="F121">
        <v>1816</v>
      </c>
      <c r="G121">
        <v>1412</v>
      </c>
      <c r="H121">
        <v>424</v>
      </c>
      <c r="I121">
        <v>988</v>
      </c>
      <c r="J121">
        <v>1</v>
      </c>
      <c r="K121">
        <v>4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988</v>
      </c>
      <c r="T121">
        <v>0</v>
      </c>
      <c r="U121">
        <v>0</v>
      </c>
      <c r="V121">
        <v>988</v>
      </c>
      <c r="W121">
        <v>36</v>
      </c>
      <c r="X121">
        <v>16</v>
      </c>
      <c r="Y121">
        <v>20</v>
      </c>
      <c r="Z121">
        <v>0</v>
      </c>
      <c r="AA121">
        <v>952</v>
      </c>
      <c r="AB121">
        <v>198</v>
      </c>
      <c r="AC121">
        <v>271</v>
      </c>
      <c r="AD121">
        <v>483</v>
      </c>
      <c r="AE121">
        <v>952</v>
      </c>
    </row>
    <row r="122" spans="1:31">
      <c r="A122" t="s">
        <v>316</v>
      </c>
      <c r="B122" t="s">
        <v>246</v>
      </c>
      <c r="C122" t="str">
        <f>"181801"</f>
        <v>181801</v>
      </c>
      <c r="D122" t="s">
        <v>315</v>
      </c>
      <c r="E122">
        <v>3</v>
      </c>
      <c r="F122">
        <v>1853</v>
      </c>
      <c r="G122">
        <v>1455</v>
      </c>
      <c r="H122">
        <v>534</v>
      </c>
      <c r="I122">
        <v>921</v>
      </c>
      <c r="J122">
        <v>0</v>
      </c>
      <c r="K122">
        <v>4</v>
      </c>
      <c r="L122">
        <v>2</v>
      </c>
      <c r="M122">
        <v>2</v>
      </c>
      <c r="N122">
        <v>0</v>
      </c>
      <c r="O122">
        <v>0</v>
      </c>
      <c r="P122">
        <v>0</v>
      </c>
      <c r="Q122">
        <v>0</v>
      </c>
      <c r="R122">
        <v>2</v>
      </c>
      <c r="S122">
        <v>923</v>
      </c>
      <c r="T122">
        <v>2</v>
      </c>
      <c r="U122">
        <v>0</v>
      </c>
      <c r="V122">
        <v>923</v>
      </c>
      <c r="W122">
        <v>49</v>
      </c>
      <c r="X122">
        <v>10</v>
      </c>
      <c r="Y122">
        <v>29</v>
      </c>
      <c r="Z122">
        <v>0</v>
      </c>
      <c r="AA122">
        <v>874</v>
      </c>
      <c r="AB122">
        <v>184</v>
      </c>
      <c r="AC122">
        <v>228</v>
      </c>
      <c r="AD122">
        <v>462</v>
      </c>
      <c r="AE122">
        <v>874</v>
      </c>
    </row>
    <row r="123" spans="1:31">
      <c r="A123" t="s">
        <v>314</v>
      </c>
      <c r="B123" t="s">
        <v>246</v>
      </c>
      <c r="C123" t="str">
        <f>"181801"</f>
        <v>181801</v>
      </c>
      <c r="D123" t="s">
        <v>313</v>
      </c>
      <c r="E123">
        <v>4</v>
      </c>
      <c r="F123">
        <v>1200</v>
      </c>
      <c r="G123">
        <v>926</v>
      </c>
      <c r="H123">
        <v>297</v>
      </c>
      <c r="I123">
        <v>629</v>
      </c>
      <c r="J123">
        <v>0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628</v>
      </c>
      <c r="T123">
        <v>0</v>
      </c>
      <c r="U123">
        <v>0</v>
      </c>
      <c r="V123">
        <v>628</v>
      </c>
      <c r="W123">
        <v>20</v>
      </c>
      <c r="X123">
        <v>4</v>
      </c>
      <c r="Y123">
        <v>16</v>
      </c>
      <c r="Z123">
        <v>0</v>
      </c>
      <c r="AA123">
        <v>608</v>
      </c>
      <c r="AB123">
        <v>141</v>
      </c>
      <c r="AC123">
        <v>181</v>
      </c>
      <c r="AD123">
        <v>286</v>
      </c>
      <c r="AE123">
        <v>608</v>
      </c>
    </row>
    <row r="124" spans="1:31">
      <c r="A124" t="s">
        <v>312</v>
      </c>
      <c r="B124" t="s">
        <v>246</v>
      </c>
      <c r="C124" t="str">
        <f>"181801"</f>
        <v>181801</v>
      </c>
      <c r="D124" t="s">
        <v>311</v>
      </c>
      <c r="E124">
        <v>5</v>
      </c>
      <c r="F124">
        <v>1233</v>
      </c>
      <c r="G124">
        <v>956</v>
      </c>
      <c r="H124">
        <v>341</v>
      </c>
      <c r="I124">
        <v>615</v>
      </c>
      <c r="J124">
        <v>0</v>
      </c>
      <c r="K124">
        <v>20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615</v>
      </c>
      <c r="T124">
        <v>0</v>
      </c>
      <c r="U124">
        <v>0</v>
      </c>
      <c r="V124">
        <v>615</v>
      </c>
      <c r="W124">
        <v>37</v>
      </c>
      <c r="X124">
        <v>8</v>
      </c>
      <c r="Y124">
        <v>29</v>
      </c>
      <c r="Z124">
        <v>0</v>
      </c>
      <c r="AA124">
        <v>578</v>
      </c>
      <c r="AB124">
        <v>131</v>
      </c>
      <c r="AC124">
        <v>137</v>
      </c>
      <c r="AD124">
        <v>310</v>
      </c>
      <c r="AE124">
        <v>578</v>
      </c>
    </row>
    <row r="125" spans="1:31">
      <c r="A125" t="s">
        <v>310</v>
      </c>
      <c r="B125" t="s">
        <v>246</v>
      </c>
      <c r="C125" t="str">
        <f>"181801"</f>
        <v>181801</v>
      </c>
      <c r="D125" t="s">
        <v>309</v>
      </c>
      <c r="E125">
        <v>6</v>
      </c>
      <c r="F125">
        <v>1188</v>
      </c>
      <c r="G125">
        <v>948</v>
      </c>
      <c r="H125">
        <v>374</v>
      </c>
      <c r="I125">
        <v>574</v>
      </c>
      <c r="J125">
        <v>2</v>
      </c>
      <c r="K125">
        <v>6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572</v>
      </c>
      <c r="T125">
        <v>0</v>
      </c>
      <c r="U125">
        <v>0</v>
      </c>
      <c r="V125">
        <v>572</v>
      </c>
      <c r="W125">
        <v>27</v>
      </c>
      <c r="X125">
        <v>3</v>
      </c>
      <c r="Y125">
        <v>13</v>
      </c>
      <c r="Z125">
        <v>0</v>
      </c>
      <c r="AA125">
        <v>545</v>
      </c>
      <c r="AB125">
        <v>139</v>
      </c>
      <c r="AC125">
        <v>183</v>
      </c>
      <c r="AD125">
        <v>223</v>
      </c>
      <c r="AE125">
        <v>545</v>
      </c>
    </row>
    <row r="126" spans="1:31">
      <c r="A126" t="s">
        <v>308</v>
      </c>
      <c r="B126" t="s">
        <v>246</v>
      </c>
      <c r="C126" t="str">
        <f>"181801"</f>
        <v>181801</v>
      </c>
      <c r="D126" t="s">
        <v>307</v>
      </c>
      <c r="E126">
        <v>7</v>
      </c>
      <c r="F126">
        <v>1143</v>
      </c>
      <c r="G126">
        <v>889</v>
      </c>
      <c r="H126">
        <v>340</v>
      </c>
      <c r="I126">
        <v>549</v>
      </c>
      <c r="J126">
        <v>0</v>
      </c>
      <c r="K126">
        <v>3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549</v>
      </c>
      <c r="T126">
        <v>0</v>
      </c>
      <c r="U126">
        <v>0</v>
      </c>
      <c r="V126">
        <v>549</v>
      </c>
      <c r="W126">
        <v>12</v>
      </c>
      <c r="X126">
        <v>5</v>
      </c>
      <c r="Y126">
        <v>7</v>
      </c>
      <c r="Z126">
        <v>0</v>
      </c>
      <c r="AA126">
        <v>537</v>
      </c>
      <c r="AB126">
        <v>106</v>
      </c>
      <c r="AC126">
        <v>158</v>
      </c>
      <c r="AD126">
        <v>273</v>
      </c>
      <c r="AE126">
        <v>537</v>
      </c>
    </row>
    <row r="127" spans="1:31">
      <c r="A127" t="s">
        <v>306</v>
      </c>
      <c r="B127" t="s">
        <v>246</v>
      </c>
      <c r="C127" t="str">
        <f>"181801"</f>
        <v>181801</v>
      </c>
      <c r="D127" t="s">
        <v>305</v>
      </c>
      <c r="E127">
        <v>8</v>
      </c>
      <c r="F127">
        <v>1348</v>
      </c>
      <c r="G127">
        <v>1081</v>
      </c>
      <c r="H127">
        <v>374</v>
      </c>
      <c r="I127">
        <v>707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707</v>
      </c>
      <c r="T127">
        <v>0</v>
      </c>
      <c r="U127">
        <v>0</v>
      </c>
      <c r="V127">
        <v>707</v>
      </c>
      <c r="W127">
        <v>36</v>
      </c>
      <c r="X127">
        <v>7</v>
      </c>
      <c r="Y127">
        <v>19</v>
      </c>
      <c r="Z127">
        <v>0</v>
      </c>
      <c r="AA127">
        <v>671</v>
      </c>
      <c r="AB127">
        <v>160</v>
      </c>
      <c r="AC127">
        <v>189</v>
      </c>
      <c r="AD127">
        <v>322</v>
      </c>
      <c r="AE127">
        <v>671</v>
      </c>
    </row>
    <row r="128" spans="1:31">
      <c r="A128" t="s">
        <v>304</v>
      </c>
      <c r="B128" t="s">
        <v>246</v>
      </c>
      <c r="C128" t="str">
        <f>"181801"</f>
        <v>181801</v>
      </c>
      <c r="D128" t="s">
        <v>303</v>
      </c>
      <c r="E128">
        <v>9</v>
      </c>
      <c r="F128">
        <v>1486</v>
      </c>
      <c r="G128">
        <v>1179</v>
      </c>
      <c r="H128">
        <v>392</v>
      </c>
      <c r="I128">
        <v>787</v>
      </c>
      <c r="J128">
        <v>0</v>
      </c>
      <c r="K128">
        <v>4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787</v>
      </c>
      <c r="T128">
        <v>0</v>
      </c>
      <c r="U128">
        <v>0</v>
      </c>
      <c r="V128">
        <v>787</v>
      </c>
      <c r="W128">
        <v>35</v>
      </c>
      <c r="X128">
        <v>11</v>
      </c>
      <c r="Y128">
        <v>24</v>
      </c>
      <c r="Z128">
        <v>0</v>
      </c>
      <c r="AA128">
        <v>752</v>
      </c>
      <c r="AB128">
        <v>171</v>
      </c>
      <c r="AC128">
        <v>226</v>
      </c>
      <c r="AD128">
        <v>355</v>
      </c>
      <c r="AE128">
        <v>752</v>
      </c>
    </row>
    <row r="129" spans="1:31">
      <c r="A129" t="s">
        <v>302</v>
      </c>
      <c r="B129" t="s">
        <v>246</v>
      </c>
      <c r="C129" t="str">
        <f>"181801"</f>
        <v>181801</v>
      </c>
      <c r="D129" t="s">
        <v>301</v>
      </c>
      <c r="E129">
        <v>10</v>
      </c>
      <c r="F129">
        <v>1293</v>
      </c>
      <c r="G129">
        <v>1017</v>
      </c>
      <c r="H129">
        <v>293</v>
      </c>
      <c r="I129">
        <v>724</v>
      </c>
      <c r="J129">
        <v>0</v>
      </c>
      <c r="K129">
        <v>10</v>
      </c>
      <c r="L129">
        <v>2</v>
      </c>
      <c r="M129">
        <v>2</v>
      </c>
      <c r="N129">
        <v>1</v>
      </c>
      <c r="O129">
        <v>0</v>
      </c>
      <c r="P129">
        <v>0</v>
      </c>
      <c r="Q129">
        <v>0</v>
      </c>
      <c r="R129">
        <v>1</v>
      </c>
      <c r="S129">
        <v>725</v>
      </c>
      <c r="T129">
        <v>1</v>
      </c>
      <c r="U129">
        <v>0</v>
      </c>
      <c r="V129">
        <v>725</v>
      </c>
      <c r="W129">
        <v>38</v>
      </c>
      <c r="X129">
        <v>11</v>
      </c>
      <c r="Y129">
        <v>27</v>
      </c>
      <c r="Z129">
        <v>0</v>
      </c>
      <c r="AA129">
        <v>687</v>
      </c>
      <c r="AB129">
        <v>124</v>
      </c>
      <c r="AC129">
        <v>193</v>
      </c>
      <c r="AD129">
        <v>370</v>
      </c>
      <c r="AE129">
        <v>687</v>
      </c>
    </row>
    <row r="130" spans="1:31">
      <c r="A130" t="s">
        <v>300</v>
      </c>
      <c r="B130" t="s">
        <v>246</v>
      </c>
      <c r="C130" t="str">
        <f>"181801"</f>
        <v>181801</v>
      </c>
      <c r="D130" t="s">
        <v>299</v>
      </c>
      <c r="E130">
        <v>11</v>
      </c>
      <c r="F130">
        <v>1182</v>
      </c>
      <c r="G130">
        <v>933</v>
      </c>
      <c r="H130">
        <v>352</v>
      </c>
      <c r="I130">
        <v>581</v>
      </c>
      <c r="J130">
        <v>0</v>
      </c>
      <c r="K130">
        <v>2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581</v>
      </c>
      <c r="T130">
        <v>0</v>
      </c>
      <c r="U130">
        <v>0</v>
      </c>
      <c r="V130">
        <v>581</v>
      </c>
      <c r="W130">
        <v>23</v>
      </c>
      <c r="X130">
        <v>2</v>
      </c>
      <c r="Y130">
        <v>21</v>
      </c>
      <c r="Z130">
        <v>0</v>
      </c>
      <c r="AA130">
        <v>558</v>
      </c>
      <c r="AB130">
        <v>114</v>
      </c>
      <c r="AC130">
        <v>160</v>
      </c>
      <c r="AD130">
        <v>284</v>
      </c>
      <c r="AE130">
        <v>558</v>
      </c>
    </row>
    <row r="131" spans="1:31">
      <c r="A131" t="s">
        <v>298</v>
      </c>
      <c r="B131" t="s">
        <v>246</v>
      </c>
      <c r="C131" t="str">
        <f>"181801"</f>
        <v>181801</v>
      </c>
      <c r="D131" t="s">
        <v>297</v>
      </c>
      <c r="E131">
        <v>12</v>
      </c>
      <c r="F131">
        <v>1362</v>
      </c>
      <c r="G131">
        <v>1052</v>
      </c>
      <c r="H131">
        <v>290</v>
      </c>
      <c r="I131">
        <v>762</v>
      </c>
      <c r="J131">
        <v>0</v>
      </c>
      <c r="K131">
        <v>7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761</v>
      </c>
      <c r="T131">
        <v>0</v>
      </c>
      <c r="U131">
        <v>0</v>
      </c>
      <c r="V131">
        <v>761</v>
      </c>
      <c r="W131">
        <v>52</v>
      </c>
      <c r="X131">
        <v>17</v>
      </c>
      <c r="Y131">
        <v>30</v>
      </c>
      <c r="Z131">
        <v>0</v>
      </c>
      <c r="AA131">
        <v>709</v>
      </c>
      <c r="AB131">
        <v>162</v>
      </c>
      <c r="AC131">
        <v>209</v>
      </c>
      <c r="AD131">
        <v>338</v>
      </c>
      <c r="AE131">
        <v>709</v>
      </c>
    </row>
    <row r="132" spans="1:31">
      <c r="A132" t="s">
        <v>296</v>
      </c>
      <c r="B132" t="s">
        <v>246</v>
      </c>
      <c r="C132" t="str">
        <f>"181801"</f>
        <v>181801</v>
      </c>
      <c r="D132" t="s">
        <v>295</v>
      </c>
      <c r="E132">
        <v>13</v>
      </c>
      <c r="F132">
        <v>1590</v>
      </c>
      <c r="G132">
        <v>1248</v>
      </c>
      <c r="H132">
        <v>443</v>
      </c>
      <c r="I132">
        <v>805</v>
      </c>
      <c r="J132">
        <v>0</v>
      </c>
      <c r="K132">
        <v>2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805</v>
      </c>
      <c r="T132">
        <v>0</v>
      </c>
      <c r="U132">
        <v>0</v>
      </c>
      <c r="V132">
        <v>805</v>
      </c>
      <c r="W132">
        <v>30</v>
      </c>
      <c r="X132">
        <v>25</v>
      </c>
      <c r="Y132">
        <v>5</v>
      </c>
      <c r="Z132">
        <v>0</v>
      </c>
      <c r="AA132">
        <v>775</v>
      </c>
      <c r="AB132">
        <v>203</v>
      </c>
      <c r="AC132">
        <v>194</v>
      </c>
      <c r="AD132">
        <v>378</v>
      </c>
      <c r="AE132">
        <v>775</v>
      </c>
    </row>
    <row r="133" spans="1:31">
      <c r="A133" t="s">
        <v>294</v>
      </c>
      <c r="B133" t="s">
        <v>246</v>
      </c>
      <c r="C133" t="str">
        <f>"181801"</f>
        <v>181801</v>
      </c>
      <c r="D133" t="s">
        <v>293</v>
      </c>
      <c r="E133">
        <v>14</v>
      </c>
      <c r="F133">
        <v>1335</v>
      </c>
      <c r="G133">
        <v>1058</v>
      </c>
      <c r="H133">
        <v>401</v>
      </c>
      <c r="I133">
        <v>657</v>
      </c>
      <c r="J133">
        <v>0</v>
      </c>
      <c r="K133">
        <v>4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657</v>
      </c>
      <c r="T133">
        <v>0</v>
      </c>
      <c r="U133">
        <v>0</v>
      </c>
      <c r="V133">
        <v>657</v>
      </c>
      <c r="W133">
        <v>35</v>
      </c>
      <c r="X133">
        <v>8</v>
      </c>
      <c r="Y133">
        <v>0</v>
      </c>
      <c r="Z133">
        <v>0</v>
      </c>
      <c r="AA133">
        <v>622</v>
      </c>
      <c r="AB133">
        <v>120</v>
      </c>
      <c r="AC133">
        <v>215</v>
      </c>
      <c r="AD133">
        <v>287</v>
      </c>
      <c r="AE133">
        <v>622</v>
      </c>
    </row>
    <row r="134" spans="1:31">
      <c r="A134" t="s">
        <v>292</v>
      </c>
      <c r="B134" t="s">
        <v>246</v>
      </c>
      <c r="C134" t="str">
        <f>"181801"</f>
        <v>181801</v>
      </c>
      <c r="D134" t="s">
        <v>291</v>
      </c>
      <c r="E134">
        <v>15</v>
      </c>
      <c r="F134">
        <v>1323</v>
      </c>
      <c r="G134">
        <v>1038</v>
      </c>
      <c r="H134">
        <v>302</v>
      </c>
      <c r="I134">
        <v>736</v>
      </c>
      <c r="J134">
        <v>0</v>
      </c>
      <c r="K134">
        <v>4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736</v>
      </c>
      <c r="T134">
        <v>0</v>
      </c>
      <c r="U134">
        <v>0</v>
      </c>
      <c r="V134">
        <v>736</v>
      </c>
      <c r="W134">
        <v>31</v>
      </c>
      <c r="X134">
        <v>8</v>
      </c>
      <c r="Y134">
        <v>23</v>
      </c>
      <c r="Z134">
        <v>0</v>
      </c>
      <c r="AA134">
        <v>705</v>
      </c>
      <c r="AB134">
        <v>183</v>
      </c>
      <c r="AC134">
        <v>222</v>
      </c>
      <c r="AD134">
        <v>300</v>
      </c>
      <c r="AE134">
        <v>705</v>
      </c>
    </row>
    <row r="135" spans="1:31">
      <c r="A135" t="s">
        <v>290</v>
      </c>
      <c r="B135" t="s">
        <v>246</v>
      </c>
      <c r="C135" t="str">
        <f>"181801"</f>
        <v>181801</v>
      </c>
      <c r="D135" t="s">
        <v>289</v>
      </c>
      <c r="E135">
        <v>16</v>
      </c>
      <c r="F135">
        <v>1322</v>
      </c>
      <c r="G135">
        <v>1028</v>
      </c>
      <c r="H135">
        <v>387</v>
      </c>
      <c r="I135">
        <v>641</v>
      </c>
      <c r="J135">
        <v>0</v>
      </c>
      <c r="K135">
        <v>3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641</v>
      </c>
      <c r="T135">
        <v>0</v>
      </c>
      <c r="U135">
        <v>0</v>
      </c>
      <c r="V135">
        <v>641</v>
      </c>
      <c r="W135">
        <v>36</v>
      </c>
      <c r="X135">
        <v>15</v>
      </c>
      <c r="Y135">
        <v>21</v>
      </c>
      <c r="Z135">
        <v>0</v>
      </c>
      <c r="AA135">
        <v>605</v>
      </c>
      <c r="AB135">
        <v>140</v>
      </c>
      <c r="AC135">
        <v>155</v>
      </c>
      <c r="AD135">
        <v>310</v>
      </c>
      <c r="AE135">
        <v>605</v>
      </c>
    </row>
    <row r="136" spans="1:31">
      <c r="A136" t="s">
        <v>288</v>
      </c>
      <c r="B136" t="s">
        <v>246</v>
      </c>
      <c r="C136" t="str">
        <f>"181801"</f>
        <v>181801</v>
      </c>
      <c r="D136" t="s">
        <v>287</v>
      </c>
      <c r="E136">
        <v>17</v>
      </c>
      <c r="F136">
        <v>1256</v>
      </c>
      <c r="G136">
        <v>978</v>
      </c>
      <c r="H136">
        <v>376</v>
      </c>
      <c r="I136">
        <v>602</v>
      </c>
      <c r="J136">
        <v>0</v>
      </c>
      <c r="K136">
        <v>2</v>
      </c>
      <c r="L136">
        <v>3</v>
      </c>
      <c r="M136">
        <v>3</v>
      </c>
      <c r="N136">
        <v>0</v>
      </c>
      <c r="O136">
        <v>0</v>
      </c>
      <c r="P136">
        <v>0</v>
      </c>
      <c r="Q136">
        <v>0</v>
      </c>
      <c r="R136">
        <v>3</v>
      </c>
      <c r="S136">
        <v>605</v>
      </c>
      <c r="T136">
        <v>3</v>
      </c>
      <c r="U136">
        <v>0</v>
      </c>
      <c r="V136">
        <v>605</v>
      </c>
      <c r="W136">
        <v>28</v>
      </c>
      <c r="X136">
        <v>6</v>
      </c>
      <c r="Y136">
        <v>22</v>
      </c>
      <c r="Z136">
        <v>0</v>
      </c>
      <c r="AA136">
        <v>577</v>
      </c>
      <c r="AB136">
        <v>184</v>
      </c>
      <c r="AC136">
        <v>102</v>
      </c>
      <c r="AD136">
        <v>291</v>
      </c>
      <c r="AE136">
        <v>577</v>
      </c>
    </row>
    <row r="137" spans="1:31">
      <c r="A137" t="s">
        <v>286</v>
      </c>
      <c r="B137" t="s">
        <v>246</v>
      </c>
      <c r="C137" t="str">
        <f>"181801"</f>
        <v>181801</v>
      </c>
      <c r="D137" t="s">
        <v>285</v>
      </c>
      <c r="E137">
        <v>18</v>
      </c>
      <c r="F137">
        <v>1490</v>
      </c>
      <c r="G137">
        <v>1168</v>
      </c>
      <c r="H137">
        <v>376</v>
      </c>
      <c r="I137">
        <v>792</v>
      </c>
      <c r="J137">
        <v>0</v>
      </c>
      <c r="K137">
        <v>3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792</v>
      </c>
      <c r="T137">
        <v>0</v>
      </c>
      <c r="U137">
        <v>0</v>
      </c>
      <c r="V137">
        <v>792</v>
      </c>
      <c r="W137">
        <v>44</v>
      </c>
      <c r="X137">
        <v>9</v>
      </c>
      <c r="Y137">
        <v>35</v>
      </c>
      <c r="Z137">
        <v>0</v>
      </c>
      <c r="AA137">
        <v>748</v>
      </c>
      <c r="AB137">
        <v>185</v>
      </c>
      <c r="AC137">
        <v>163</v>
      </c>
      <c r="AD137">
        <v>400</v>
      </c>
      <c r="AE137">
        <v>748</v>
      </c>
    </row>
    <row r="138" spans="1:31">
      <c r="A138" t="s">
        <v>284</v>
      </c>
      <c r="B138" t="s">
        <v>246</v>
      </c>
      <c r="C138" t="str">
        <f>"181801"</f>
        <v>181801</v>
      </c>
      <c r="D138" t="s">
        <v>283</v>
      </c>
      <c r="E138">
        <v>19</v>
      </c>
      <c r="F138">
        <v>1204</v>
      </c>
      <c r="G138">
        <v>960</v>
      </c>
      <c r="H138">
        <v>334</v>
      </c>
      <c r="I138">
        <v>626</v>
      </c>
      <c r="J138">
        <v>0</v>
      </c>
      <c r="K138">
        <v>6</v>
      </c>
      <c r="L138">
        <v>1</v>
      </c>
      <c r="M138">
        <v>1</v>
      </c>
      <c r="N138">
        <v>0</v>
      </c>
      <c r="O138">
        <v>0</v>
      </c>
      <c r="P138">
        <v>0</v>
      </c>
      <c r="Q138">
        <v>0</v>
      </c>
      <c r="R138">
        <v>1</v>
      </c>
      <c r="S138">
        <v>627</v>
      </c>
      <c r="T138">
        <v>1</v>
      </c>
      <c r="U138">
        <v>0</v>
      </c>
      <c r="V138">
        <v>627</v>
      </c>
      <c r="W138">
        <v>28</v>
      </c>
      <c r="X138">
        <v>9</v>
      </c>
      <c r="Y138">
        <v>15</v>
      </c>
      <c r="Z138">
        <v>0</v>
      </c>
      <c r="AA138">
        <v>599</v>
      </c>
      <c r="AB138">
        <v>142</v>
      </c>
      <c r="AC138">
        <v>159</v>
      </c>
      <c r="AD138">
        <v>298</v>
      </c>
      <c r="AE138">
        <v>599</v>
      </c>
    </row>
    <row r="139" spans="1:31">
      <c r="A139" t="s">
        <v>282</v>
      </c>
      <c r="B139" t="s">
        <v>246</v>
      </c>
      <c r="C139" t="str">
        <f>"181801"</f>
        <v>181801</v>
      </c>
      <c r="D139" t="s">
        <v>281</v>
      </c>
      <c r="E139">
        <v>20</v>
      </c>
      <c r="F139">
        <v>1228</v>
      </c>
      <c r="G139">
        <v>968</v>
      </c>
      <c r="H139">
        <v>343</v>
      </c>
      <c r="I139">
        <v>625</v>
      </c>
      <c r="J139">
        <v>0</v>
      </c>
      <c r="K139">
        <v>3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625</v>
      </c>
      <c r="T139">
        <v>0</v>
      </c>
      <c r="U139">
        <v>0</v>
      </c>
      <c r="V139">
        <v>625</v>
      </c>
      <c r="W139">
        <v>30</v>
      </c>
      <c r="X139">
        <v>12</v>
      </c>
      <c r="Y139">
        <v>18</v>
      </c>
      <c r="Z139">
        <v>0</v>
      </c>
      <c r="AA139">
        <v>595</v>
      </c>
      <c r="AB139">
        <v>164</v>
      </c>
      <c r="AC139">
        <v>158</v>
      </c>
      <c r="AD139">
        <v>273</v>
      </c>
      <c r="AE139">
        <v>595</v>
      </c>
    </row>
    <row r="140" spans="1:31">
      <c r="A140" t="s">
        <v>280</v>
      </c>
      <c r="B140" t="s">
        <v>246</v>
      </c>
      <c r="C140" t="str">
        <f>"181801"</f>
        <v>181801</v>
      </c>
      <c r="D140" t="s">
        <v>279</v>
      </c>
      <c r="E140">
        <v>21</v>
      </c>
      <c r="F140">
        <v>1704</v>
      </c>
      <c r="G140">
        <v>1331</v>
      </c>
      <c r="H140">
        <v>436</v>
      </c>
      <c r="I140">
        <v>895</v>
      </c>
      <c r="J140">
        <v>1</v>
      </c>
      <c r="K140">
        <v>7</v>
      </c>
      <c r="L140">
        <v>1</v>
      </c>
      <c r="M140">
        <v>1</v>
      </c>
      <c r="N140">
        <v>0</v>
      </c>
      <c r="O140">
        <v>0</v>
      </c>
      <c r="P140">
        <v>0</v>
      </c>
      <c r="Q140">
        <v>0</v>
      </c>
      <c r="R140">
        <v>1</v>
      </c>
      <c r="S140">
        <v>896</v>
      </c>
      <c r="T140">
        <v>1</v>
      </c>
      <c r="U140">
        <v>0</v>
      </c>
      <c r="V140">
        <v>896</v>
      </c>
      <c r="W140">
        <v>49</v>
      </c>
      <c r="X140">
        <v>14</v>
      </c>
      <c r="Y140">
        <v>19</v>
      </c>
      <c r="Z140">
        <v>0</v>
      </c>
      <c r="AA140">
        <v>847</v>
      </c>
      <c r="AB140">
        <v>212</v>
      </c>
      <c r="AC140">
        <v>214</v>
      </c>
      <c r="AD140">
        <v>421</v>
      </c>
      <c r="AE140">
        <v>847</v>
      </c>
    </row>
    <row r="141" spans="1:31">
      <c r="A141" t="s">
        <v>278</v>
      </c>
      <c r="B141" t="s">
        <v>246</v>
      </c>
      <c r="C141" t="str">
        <f>"181801"</f>
        <v>181801</v>
      </c>
      <c r="D141" t="s">
        <v>277</v>
      </c>
      <c r="E141">
        <v>22</v>
      </c>
      <c r="F141">
        <v>1124</v>
      </c>
      <c r="G141">
        <v>865</v>
      </c>
      <c r="H141">
        <v>267</v>
      </c>
      <c r="I141">
        <v>598</v>
      </c>
      <c r="J141">
        <v>1</v>
      </c>
      <c r="K141">
        <v>2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598</v>
      </c>
      <c r="T141">
        <v>0</v>
      </c>
      <c r="U141">
        <v>0</v>
      </c>
      <c r="V141">
        <v>598</v>
      </c>
      <c r="W141">
        <v>27</v>
      </c>
      <c r="X141">
        <v>4</v>
      </c>
      <c r="Y141">
        <v>23</v>
      </c>
      <c r="Z141">
        <v>0</v>
      </c>
      <c r="AA141">
        <v>571</v>
      </c>
      <c r="AB141">
        <v>182</v>
      </c>
      <c r="AC141">
        <v>135</v>
      </c>
      <c r="AD141">
        <v>254</v>
      </c>
      <c r="AE141">
        <v>571</v>
      </c>
    </row>
    <row r="142" spans="1:31">
      <c r="A142" t="s">
        <v>276</v>
      </c>
      <c r="B142" t="s">
        <v>246</v>
      </c>
      <c r="C142" t="str">
        <f>"181801"</f>
        <v>181801</v>
      </c>
      <c r="D142" t="s">
        <v>275</v>
      </c>
      <c r="E142">
        <v>23</v>
      </c>
      <c r="F142">
        <v>1157</v>
      </c>
      <c r="G142">
        <v>909</v>
      </c>
      <c r="H142">
        <v>330</v>
      </c>
      <c r="I142">
        <v>579</v>
      </c>
      <c r="J142">
        <v>2</v>
      </c>
      <c r="K142">
        <v>6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579</v>
      </c>
      <c r="T142">
        <v>0</v>
      </c>
      <c r="U142">
        <v>0</v>
      </c>
      <c r="V142">
        <v>579</v>
      </c>
      <c r="W142">
        <v>38</v>
      </c>
      <c r="X142">
        <v>16</v>
      </c>
      <c r="Y142">
        <v>18</v>
      </c>
      <c r="Z142">
        <v>0</v>
      </c>
      <c r="AA142">
        <v>541</v>
      </c>
      <c r="AB142">
        <v>148</v>
      </c>
      <c r="AC142">
        <v>156</v>
      </c>
      <c r="AD142">
        <v>237</v>
      </c>
      <c r="AE142">
        <v>541</v>
      </c>
    </row>
    <row r="143" spans="1:31">
      <c r="A143" t="s">
        <v>274</v>
      </c>
      <c r="B143" t="s">
        <v>246</v>
      </c>
      <c r="C143" t="str">
        <f>"181801"</f>
        <v>181801</v>
      </c>
      <c r="D143" t="s">
        <v>273</v>
      </c>
      <c r="E143">
        <v>24</v>
      </c>
      <c r="F143">
        <v>1993</v>
      </c>
      <c r="G143">
        <v>1553</v>
      </c>
      <c r="H143">
        <v>514</v>
      </c>
      <c r="I143">
        <v>1039</v>
      </c>
      <c r="J143">
        <v>2</v>
      </c>
      <c r="K143">
        <v>7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1038</v>
      </c>
      <c r="T143">
        <v>0</v>
      </c>
      <c r="U143">
        <v>0</v>
      </c>
      <c r="V143">
        <v>1038</v>
      </c>
      <c r="W143">
        <v>44</v>
      </c>
      <c r="X143">
        <v>5</v>
      </c>
      <c r="Y143">
        <v>35</v>
      </c>
      <c r="Z143">
        <v>0</v>
      </c>
      <c r="AA143">
        <v>994</v>
      </c>
      <c r="AB143">
        <v>255</v>
      </c>
      <c r="AC143">
        <v>260</v>
      </c>
      <c r="AD143">
        <v>479</v>
      </c>
      <c r="AE143">
        <v>994</v>
      </c>
    </row>
    <row r="144" spans="1:31">
      <c r="A144" t="s">
        <v>272</v>
      </c>
      <c r="B144" t="s">
        <v>246</v>
      </c>
      <c r="C144" t="str">
        <f>"181801"</f>
        <v>181801</v>
      </c>
      <c r="D144" t="s">
        <v>271</v>
      </c>
      <c r="E144">
        <v>25</v>
      </c>
      <c r="F144">
        <v>1020</v>
      </c>
      <c r="G144">
        <v>796</v>
      </c>
      <c r="H144">
        <v>258</v>
      </c>
      <c r="I144">
        <v>538</v>
      </c>
      <c r="J144">
        <v>2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538</v>
      </c>
      <c r="T144">
        <v>0</v>
      </c>
      <c r="U144">
        <v>0</v>
      </c>
      <c r="V144">
        <v>538</v>
      </c>
      <c r="W144">
        <v>25</v>
      </c>
      <c r="X144">
        <v>2</v>
      </c>
      <c r="Y144">
        <v>19</v>
      </c>
      <c r="Z144">
        <v>0</v>
      </c>
      <c r="AA144">
        <v>513</v>
      </c>
      <c r="AB144">
        <v>139</v>
      </c>
      <c r="AC144">
        <v>138</v>
      </c>
      <c r="AD144">
        <v>236</v>
      </c>
      <c r="AE144">
        <v>513</v>
      </c>
    </row>
    <row r="145" spans="1:31">
      <c r="A145" t="s">
        <v>270</v>
      </c>
      <c r="B145" t="s">
        <v>246</v>
      </c>
      <c r="C145" t="str">
        <f>"181801"</f>
        <v>181801</v>
      </c>
      <c r="D145" t="s">
        <v>269</v>
      </c>
      <c r="E145">
        <v>26</v>
      </c>
      <c r="F145">
        <v>1278</v>
      </c>
      <c r="G145">
        <v>989</v>
      </c>
      <c r="H145">
        <v>333</v>
      </c>
      <c r="I145">
        <v>656</v>
      </c>
      <c r="J145">
        <v>3</v>
      </c>
      <c r="K145">
        <v>4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656</v>
      </c>
      <c r="T145">
        <v>0</v>
      </c>
      <c r="U145">
        <v>0</v>
      </c>
      <c r="V145">
        <v>656</v>
      </c>
      <c r="W145">
        <v>37</v>
      </c>
      <c r="X145">
        <v>4</v>
      </c>
      <c r="Y145">
        <v>23</v>
      </c>
      <c r="Z145">
        <v>0</v>
      </c>
      <c r="AA145">
        <v>619</v>
      </c>
      <c r="AB145">
        <v>165</v>
      </c>
      <c r="AC145">
        <v>142</v>
      </c>
      <c r="AD145">
        <v>312</v>
      </c>
      <c r="AE145">
        <v>619</v>
      </c>
    </row>
    <row r="146" spans="1:31">
      <c r="A146" t="s">
        <v>268</v>
      </c>
      <c r="B146" t="s">
        <v>246</v>
      </c>
      <c r="C146" t="str">
        <f>"181801"</f>
        <v>181801</v>
      </c>
      <c r="D146" t="s">
        <v>267</v>
      </c>
      <c r="E146">
        <v>27</v>
      </c>
      <c r="F146">
        <v>1591</v>
      </c>
      <c r="G146">
        <v>1230</v>
      </c>
      <c r="H146">
        <v>387</v>
      </c>
      <c r="I146">
        <v>843</v>
      </c>
      <c r="J146">
        <v>1</v>
      </c>
      <c r="K146">
        <v>9</v>
      </c>
      <c r="L146">
        <v>1</v>
      </c>
      <c r="M146">
        <v>1</v>
      </c>
      <c r="N146">
        <v>0</v>
      </c>
      <c r="O146">
        <v>0</v>
      </c>
      <c r="P146">
        <v>0</v>
      </c>
      <c r="Q146">
        <v>0</v>
      </c>
      <c r="R146">
        <v>1</v>
      </c>
      <c r="S146">
        <v>844</v>
      </c>
      <c r="T146">
        <v>1</v>
      </c>
      <c r="U146">
        <v>0</v>
      </c>
      <c r="V146">
        <v>844</v>
      </c>
      <c r="W146">
        <v>65</v>
      </c>
      <c r="X146">
        <v>14</v>
      </c>
      <c r="Y146">
        <v>36</v>
      </c>
      <c r="Z146">
        <v>0</v>
      </c>
      <c r="AA146">
        <v>779</v>
      </c>
      <c r="AB146">
        <v>196</v>
      </c>
      <c r="AC146">
        <v>227</v>
      </c>
      <c r="AD146">
        <v>356</v>
      </c>
      <c r="AE146">
        <v>779</v>
      </c>
    </row>
    <row r="147" spans="1:31">
      <c r="A147" t="s">
        <v>266</v>
      </c>
      <c r="B147" t="s">
        <v>246</v>
      </c>
      <c r="C147" t="str">
        <f>"181801"</f>
        <v>181801</v>
      </c>
      <c r="D147" t="s">
        <v>265</v>
      </c>
      <c r="E147">
        <v>28</v>
      </c>
      <c r="F147">
        <v>1745</v>
      </c>
      <c r="G147">
        <v>1350</v>
      </c>
      <c r="H147">
        <v>583</v>
      </c>
      <c r="I147">
        <v>767</v>
      </c>
      <c r="J147">
        <v>2</v>
      </c>
      <c r="K147">
        <v>3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765</v>
      </c>
      <c r="T147">
        <v>0</v>
      </c>
      <c r="U147">
        <v>0</v>
      </c>
      <c r="V147">
        <v>765</v>
      </c>
      <c r="W147">
        <v>53</v>
      </c>
      <c r="X147">
        <v>11</v>
      </c>
      <c r="Y147">
        <v>34</v>
      </c>
      <c r="Z147">
        <v>0</v>
      </c>
      <c r="AA147">
        <v>712</v>
      </c>
      <c r="AB147">
        <v>171</v>
      </c>
      <c r="AC147">
        <v>199</v>
      </c>
      <c r="AD147">
        <v>342</v>
      </c>
      <c r="AE147">
        <v>712</v>
      </c>
    </row>
    <row r="148" spans="1:31">
      <c r="A148" t="s">
        <v>264</v>
      </c>
      <c r="B148" t="s">
        <v>246</v>
      </c>
      <c r="C148" t="str">
        <f>"181801"</f>
        <v>181801</v>
      </c>
      <c r="D148" t="s">
        <v>263</v>
      </c>
      <c r="E148">
        <v>29</v>
      </c>
      <c r="F148">
        <v>1266</v>
      </c>
      <c r="G148">
        <v>970</v>
      </c>
      <c r="H148">
        <v>396</v>
      </c>
      <c r="I148">
        <v>574</v>
      </c>
      <c r="J148">
        <v>0</v>
      </c>
      <c r="K148">
        <v>3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574</v>
      </c>
      <c r="T148">
        <v>0</v>
      </c>
      <c r="U148">
        <v>0</v>
      </c>
      <c r="V148">
        <v>574</v>
      </c>
      <c r="W148">
        <v>33</v>
      </c>
      <c r="X148">
        <v>14</v>
      </c>
      <c r="Y148">
        <v>19</v>
      </c>
      <c r="Z148">
        <v>0</v>
      </c>
      <c r="AA148">
        <v>541</v>
      </c>
      <c r="AB148">
        <v>119</v>
      </c>
      <c r="AC148">
        <v>164</v>
      </c>
      <c r="AD148">
        <v>258</v>
      </c>
      <c r="AE148">
        <v>541</v>
      </c>
    </row>
    <row r="149" spans="1:31">
      <c r="A149" t="s">
        <v>262</v>
      </c>
      <c r="B149" t="s">
        <v>246</v>
      </c>
      <c r="C149" t="str">
        <f>"181801"</f>
        <v>181801</v>
      </c>
      <c r="D149" t="s">
        <v>261</v>
      </c>
      <c r="E149">
        <v>30</v>
      </c>
      <c r="F149">
        <v>1689</v>
      </c>
      <c r="G149">
        <v>1310</v>
      </c>
      <c r="H149">
        <v>340</v>
      </c>
      <c r="I149">
        <v>970</v>
      </c>
      <c r="J149">
        <v>0</v>
      </c>
      <c r="K149">
        <v>5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969</v>
      </c>
      <c r="T149">
        <v>0</v>
      </c>
      <c r="U149">
        <v>0</v>
      </c>
      <c r="V149">
        <v>969</v>
      </c>
      <c r="W149">
        <v>62</v>
      </c>
      <c r="X149">
        <v>18</v>
      </c>
      <c r="Y149">
        <v>44</v>
      </c>
      <c r="Z149">
        <v>0</v>
      </c>
      <c r="AA149">
        <v>907</v>
      </c>
      <c r="AB149">
        <v>242</v>
      </c>
      <c r="AC149">
        <v>270</v>
      </c>
      <c r="AD149">
        <v>395</v>
      </c>
      <c r="AE149">
        <v>907</v>
      </c>
    </row>
    <row r="150" spans="1:31">
      <c r="A150" t="s">
        <v>260</v>
      </c>
      <c r="B150" t="s">
        <v>246</v>
      </c>
      <c r="C150" t="str">
        <f>"181801"</f>
        <v>181801</v>
      </c>
      <c r="D150" t="s">
        <v>259</v>
      </c>
      <c r="E150">
        <v>31</v>
      </c>
      <c r="F150">
        <v>1517</v>
      </c>
      <c r="G150">
        <v>1170</v>
      </c>
      <c r="H150">
        <v>489</v>
      </c>
      <c r="I150">
        <v>681</v>
      </c>
      <c r="J150">
        <v>0</v>
      </c>
      <c r="K150">
        <v>1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681</v>
      </c>
      <c r="T150">
        <v>0</v>
      </c>
      <c r="U150">
        <v>0</v>
      </c>
      <c r="V150">
        <v>681</v>
      </c>
      <c r="W150">
        <v>43</v>
      </c>
      <c r="X150">
        <v>9</v>
      </c>
      <c r="Y150">
        <v>33</v>
      </c>
      <c r="Z150">
        <v>0</v>
      </c>
      <c r="AA150">
        <v>638</v>
      </c>
      <c r="AB150">
        <v>152</v>
      </c>
      <c r="AC150">
        <v>192</v>
      </c>
      <c r="AD150">
        <v>294</v>
      </c>
      <c r="AE150">
        <v>638</v>
      </c>
    </row>
    <row r="151" spans="1:31">
      <c r="A151" t="s">
        <v>258</v>
      </c>
      <c r="B151" t="s">
        <v>246</v>
      </c>
      <c r="C151" t="str">
        <f>"181801"</f>
        <v>181801</v>
      </c>
      <c r="D151" t="s">
        <v>257</v>
      </c>
      <c r="E151">
        <v>32</v>
      </c>
      <c r="F151">
        <v>2050</v>
      </c>
      <c r="G151">
        <v>1560</v>
      </c>
      <c r="H151">
        <v>639</v>
      </c>
      <c r="I151">
        <v>921</v>
      </c>
      <c r="J151">
        <v>1</v>
      </c>
      <c r="K151">
        <v>10</v>
      </c>
      <c r="L151">
        <v>1</v>
      </c>
      <c r="M151">
        <v>1</v>
      </c>
      <c r="N151">
        <v>0</v>
      </c>
      <c r="O151">
        <v>0</v>
      </c>
      <c r="P151">
        <v>0</v>
      </c>
      <c r="Q151">
        <v>0</v>
      </c>
      <c r="R151">
        <v>1</v>
      </c>
      <c r="S151">
        <v>921</v>
      </c>
      <c r="T151">
        <v>1</v>
      </c>
      <c r="U151">
        <v>0</v>
      </c>
      <c r="V151">
        <v>921</v>
      </c>
      <c r="W151">
        <v>57</v>
      </c>
      <c r="X151">
        <v>9</v>
      </c>
      <c r="Y151">
        <v>45</v>
      </c>
      <c r="Z151">
        <v>0</v>
      </c>
      <c r="AA151">
        <v>864</v>
      </c>
      <c r="AB151">
        <v>214</v>
      </c>
      <c r="AC151">
        <v>255</v>
      </c>
      <c r="AD151">
        <v>395</v>
      </c>
      <c r="AE151">
        <v>864</v>
      </c>
    </row>
    <row r="152" spans="1:31">
      <c r="A152" t="s">
        <v>256</v>
      </c>
      <c r="B152" t="s">
        <v>246</v>
      </c>
      <c r="C152" t="str">
        <f>"181801"</f>
        <v>181801</v>
      </c>
      <c r="D152" t="s">
        <v>255</v>
      </c>
      <c r="E152">
        <v>33</v>
      </c>
      <c r="F152">
        <v>1242</v>
      </c>
      <c r="G152">
        <v>950</v>
      </c>
      <c r="H152">
        <v>299</v>
      </c>
      <c r="I152">
        <v>651</v>
      </c>
      <c r="J152">
        <v>0</v>
      </c>
      <c r="K152">
        <v>6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651</v>
      </c>
      <c r="T152">
        <v>0</v>
      </c>
      <c r="U152">
        <v>0</v>
      </c>
      <c r="V152">
        <v>651</v>
      </c>
      <c r="W152">
        <v>26</v>
      </c>
      <c r="X152">
        <v>7</v>
      </c>
      <c r="Y152">
        <v>19</v>
      </c>
      <c r="Z152">
        <v>0</v>
      </c>
      <c r="AA152">
        <v>625</v>
      </c>
      <c r="AB152">
        <v>157</v>
      </c>
      <c r="AC152">
        <v>178</v>
      </c>
      <c r="AD152">
        <v>290</v>
      </c>
      <c r="AE152">
        <v>625</v>
      </c>
    </row>
    <row r="153" spans="1:31">
      <c r="A153" t="s">
        <v>254</v>
      </c>
      <c r="B153" t="s">
        <v>246</v>
      </c>
      <c r="C153" t="str">
        <f>"181801"</f>
        <v>181801</v>
      </c>
      <c r="D153" t="s">
        <v>253</v>
      </c>
      <c r="E153">
        <v>34</v>
      </c>
      <c r="F153">
        <v>933</v>
      </c>
      <c r="G153">
        <v>720</v>
      </c>
      <c r="H153">
        <v>299</v>
      </c>
      <c r="I153">
        <v>421</v>
      </c>
      <c r="J153">
        <v>0</v>
      </c>
      <c r="K153">
        <v>3</v>
      </c>
      <c r="L153">
        <v>1</v>
      </c>
      <c r="M153">
        <v>1</v>
      </c>
      <c r="N153">
        <v>0</v>
      </c>
      <c r="O153">
        <v>0</v>
      </c>
      <c r="P153">
        <v>0</v>
      </c>
      <c r="Q153">
        <v>0</v>
      </c>
      <c r="R153">
        <v>1</v>
      </c>
      <c r="S153">
        <v>419</v>
      </c>
      <c r="T153">
        <v>1</v>
      </c>
      <c r="U153">
        <v>0</v>
      </c>
      <c r="V153">
        <v>419</v>
      </c>
      <c r="W153">
        <v>25</v>
      </c>
      <c r="X153">
        <v>9</v>
      </c>
      <c r="Y153">
        <v>15</v>
      </c>
      <c r="Z153">
        <v>0</v>
      </c>
      <c r="AA153">
        <v>394</v>
      </c>
      <c r="AB153">
        <v>87</v>
      </c>
      <c r="AC153">
        <v>111</v>
      </c>
      <c r="AD153">
        <v>196</v>
      </c>
      <c r="AE153">
        <v>394</v>
      </c>
    </row>
    <row r="154" spans="1:31">
      <c r="A154" t="s">
        <v>252</v>
      </c>
      <c r="B154" t="s">
        <v>246</v>
      </c>
      <c r="C154" t="str">
        <f>"181801"</f>
        <v>181801</v>
      </c>
      <c r="D154" t="s">
        <v>251</v>
      </c>
      <c r="E154">
        <v>35</v>
      </c>
      <c r="F154">
        <v>1920</v>
      </c>
      <c r="G154">
        <v>1480</v>
      </c>
      <c r="H154">
        <v>492</v>
      </c>
      <c r="I154">
        <v>988</v>
      </c>
      <c r="J154">
        <v>0</v>
      </c>
      <c r="K154">
        <v>12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988</v>
      </c>
      <c r="T154">
        <v>0</v>
      </c>
      <c r="U154">
        <v>0</v>
      </c>
      <c r="V154">
        <v>988</v>
      </c>
      <c r="W154">
        <v>55</v>
      </c>
      <c r="X154">
        <v>16</v>
      </c>
      <c r="Y154">
        <v>39</v>
      </c>
      <c r="Z154">
        <v>0</v>
      </c>
      <c r="AA154">
        <v>933</v>
      </c>
      <c r="AB154">
        <v>227</v>
      </c>
      <c r="AC154">
        <v>272</v>
      </c>
      <c r="AD154">
        <v>434</v>
      </c>
      <c r="AE154">
        <v>933</v>
      </c>
    </row>
    <row r="155" spans="1:31">
      <c r="A155" t="s">
        <v>250</v>
      </c>
      <c r="B155" t="s">
        <v>246</v>
      </c>
      <c r="C155" t="str">
        <f>"181801"</f>
        <v>181801</v>
      </c>
      <c r="D155" t="s">
        <v>249</v>
      </c>
      <c r="E155">
        <v>36</v>
      </c>
      <c r="F155">
        <v>264</v>
      </c>
      <c r="G155">
        <v>200</v>
      </c>
      <c r="H155">
        <v>60</v>
      </c>
      <c r="I155">
        <v>140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140</v>
      </c>
      <c r="T155">
        <v>0</v>
      </c>
      <c r="U155">
        <v>0</v>
      </c>
      <c r="V155">
        <v>140</v>
      </c>
      <c r="W155">
        <v>5</v>
      </c>
      <c r="X155">
        <v>0</v>
      </c>
      <c r="Y155">
        <v>2</v>
      </c>
      <c r="Z155">
        <v>0</v>
      </c>
      <c r="AA155">
        <v>135</v>
      </c>
      <c r="AB155">
        <v>30</v>
      </c>
      <c r="AC155">
        <v>28</v>
      </c>
      <c r="AD155">
        <v>77</v>
      </c>
      <c r="AE155">
        <v>135</v>
      </c>
    </row>
    <row r="156" spans="1:31">
      <c r="A156" t="s">
        <v>248</v>
      </c>
      <c r="B156" t="s">
        <v>246</v>
      </c>
      <c r="C156" t="str">
        <f>"181801"</f>
        <v>181801</v>
      </c>
      <c r="D156" t="s">
        <v>5</v>
      </c>
      <c r="E156">
        <v>37</v>
      </c>
      <c r="F156">
        <v>80</v>
      </c>
      <c r="G156">
        <v>78</v>
      </c>
      <c r="H156">
        <v>51</v>
      </c>
      <c r="I156">
        <v>27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27</v>
      </c>
      <c r="T156">
        <v>0</v>
      </c>
      <c r="U156">
        <v>0</v>
      </c>
      <c r="V156">
        <v>27</v>
      </c>
      <c r="W156">
        <v>2</v>
      </c>
      <c r="X156">
        <v>0</v>
      </c>
      <c r="Y156">
        <v>1</v>
      </c>
      <c r="Z156">
        <v>0</v>
      </c>
      <c r="AA156">
        <v>25</v>
      </c>
      <c r="AB156">
        <v>8</v>
      </c>
      <c r="AC156">
        <v>7</v>
      </c>
      <c r="AD156">
        <v>10</v>
      </c>
      <c r="AE156">
        <v>25</v>
      </c>
    </row>
    <row r="157" spans="1:31">
      <c r="A157" t="s">
        <v>247</v>
      </c>
      <c r="B157" t="s">
        <v>246</v>
      </c>
      <c r="C157" t="str">
        <f>"181801"</f>
        <v>181801</v>
      </c>
      <c r="D157" t="s">
        <v>245</v>
      </c>
      <c r="E157">
        <v>38</v>
      </c>
      <c r="F157">
        <v>100</v>
      </c>
      <c r="G157">
        <v>90</v>
      </c>
      <c r="H157">
        <v>64</v>
      </c>
      <c r="I157">
        <v>26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26</v>
      </c>
      <c r="T157">
        <v>0</v>
      </c>
      <c r="U157">
        <v>0</v>
      </c>
      <c r="V157">
        <v>26</v>
      </c>
      <c r="W157">
        <v>0</v>
      </c>
      <c r="X157">
        <v>0</v>
      </c>
      <c r="Y157">
        <v>0</v>
      </c>
      <c r="Z157">
        <v>0</v>
      </c>
      <c r="AA157">
        <v>26</v>
      </c>
      <c r="AB157">
        <v>6</v>
      </c>
      <c r="AC157">
        <v>3</v>
      </c>
      <c r="AD157">
        <v>17</v>
      </c>
      <c r="AE157">
        <v>26</v>
      </c>
    </row>
    <row r="158" spans="1:31">
      <c r="A158" t="s">
        <v>244</v>
      </c>
      <c r="B158" t="s">
        <v>223</v>
      </c>
      <c r="C158" t="str">
        <f>"181802"</f>
        <v>181802</v>
      </c>
      <c r="D158" t="s">
        <v>243</v>
      </c>
      <c r="E158">
        <v>1</v>
      </c>
      <c r="F158">
        <v>657</v>
      </c>
      <c r="G158">
        <v>500</v>
      </c>
      <c r="H158">
        <v>188</v>
      </c>
      <c r="I158">
        <v>312</v>
      </c>
      <c r="J158">
        <v>0</v>
      </c>
      <c r="K158">
        <v>0</v>
      </c>
      <c r="L158">
        <v>1</v>
      </c>
      <c r="M158">
        <v>1</v>
      </c>
      <c r="N158">
        <v>0</v>
      </c>
      <c r="O158">
        <v>0</v>
      </c>
      <c r="P158">
        <v>0</v>
      </c>
      <c r="Q158">
        <v>0</v>
      </c>
      <c r="R158">
        <v>1</v>
      </c>
      <c r="S158">
        <v>313</v>
      </c>
      <c r="T158">
        <v>1</v>
      </c>
      <c r="U158">
        <v>0</v>
      </c>
      <c r="V158">
        <v>313</v>
      </c>
      <c r="W158">
        <v>2</v>
      </c>
      <c r="X158">
        <v>0</v>
      </c>
      <c r="Y158">
        <v>2</v>
      </c>
      <c r="Z158">
        <v>0</v>
      </c>
      <c r="AA158">
        <v>311</v>
      </c>
      <c r="AB158">
        <v>97</v>
      </c>
      <c r="AC158">
        <v>61</v>
      </c>
      <c r="AD158">
        <v>153</v>
      </c>
      <c r="AE158">
        <v>311</v>
      </c>
    </row>
    <row r="159" spans="1:31">
      <c r="A159" t="s">
        <v>242</v>
      </c>
      <c r="B159" t="s">
        <v>223</v>
      </c>
      <c r="C159" t="str">
        <f>"181802"</f>
        <v>181802</v>
      </c>
      <c r="D159" t="s">
        <v>241</v>
      </c>
      <c r="E159">
        <v>2</v>
      </c>
      <c r="F159">
        <v>485</v>
      </c>
      <c r="G159">
        <v>370</v>
      </c>
      <c r="H159">
        <v>121</v>
      </c>
      <c r="I159">
        <v>249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249</v>
      </c>
      <c r="T159">
        <v>0</v>
      </c>
      <c r="U159">
        <v>0</v>
      </c>
      <c r="V159">
        <v>249</v>
      </c>
      <c r="W159">
        <v>8</v>
      </c>
      <c r="X159">
        <v>1</v>
      </c>
      <c r="Y159">
        <v>6</v>
      </c>
      <c r="Z159">
        <v>0</v>
      </c>
      <c r="AA159">
        <v>241</v>
      </c>
      <c r="AB159">
        <v>42</v>
      </c>
      <c r="AC159">
        <v>39</v>
      </c>
      <c r="AD159">
        <v>160</v>
      </c>
      <c r="AE159">
        <v>241</v>
      </c>
    </row>
    <row r="160" spans="1:31">
      <c r="A160" t="s">
        <v>240</v>
      </c>
      <c r="B160" t="s">
        <v>223</v>
      </c>
      <c r="C160" t="str">
        <f>"181802"</f>
        <v>181802</v>
      </c>
      <c r="D160" t="s">
        <v>239</v>
      </c>
      <c r="E160">
        <v>3</v>
      </c>
      <c r="F160">
        <v>271</v>
      </c>
      <c r="G160">
        <v>210</v>
      </c>
      <c r="H160">
        <v>68</v>
      </c>
      <c r="I160">
        <v>142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142</v>
      </c>
      <c r="T160">
        <v>0</v>
      </c>
      <c r="U160">
        <v>0</v>
      </c>
      <c r="V160">
        <v>142</v>
      </c>
      <c r="W160">
        <v>7</v>
      </c>
      <c r="X160">
        <v>1</v>
      </c>
      <c r="Y160">
        <v>6</v>
      </c>
      <c r="Z160">
        <v>0</v>
      </c>
      <c r="AA160">
        <v>135</v>
      </c>
      <c r="AB160">
        <v>31</v>
      </c>
      <c r="AC160">
        <v>15</v>
      </c>
      <c r="AD160">
        <v>89</v>
      </c>
      <c r="AE160">
        <v>135</v>
      </c>
    </row>
    <row r="161" spans="1:31">
      <c r="A161" t="s">
        <v>238</v>
      </c>
      <c r="B161" t="s">
        <v>223</v>
      </c>
      <c r="C161" t="str">
        <f>"181802"</f>
        <v>181802</v>
      </c>
      <c r="D161" t="s">
        <v>237</v>
      </c>
      <c r="E161">
        <v>4</v>
      </c>
      <c r="F161">
        <v>291</v>
      </c>
      <c r="G161">
        <v>230</v>
      </c>
      <c r="H161">
        <v>111</v>
      </c>
      <c r="I161">
        <v>119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119</v>
      </c>
      <c r="T161">
        <v>0</v>
      </c>
      <c r="U161">
        <v>0</v>
      </c>
      <c r="V161">
        <v>119</v>
      </c>
      <c r="W161">
        <v>4</v>
      </c>
      <c r="X161">
        <v>0</v>
      </c>
      <c r="Y161">
        <v>3</v>
      </c>
      <c r="Z161">
        <v>0</v>
      </c>
      <c r="AA161">
        <v>115</v>
      </c>
      <c r="AB161">
        <v>32</v>
      </c>
      <c r="AC161">
        <v>18</v>
      </c>
      <c r="AD161">
        <v>65</v>
      </c>
      <c r="AE161">
        <v>115</v>
      </c>
    </row>
    <row r="162" spans="1:31">
      <c r="A162" t="s">
        <v>236</v>
      </c>
      <c r="B162" t="s">
        <v>223</v>
      </c>
      <c r="C162" t="str">
        <f>"181802"</f>
        <v>181802</v>
      </c>
      <c r="D162" t="s">
        <v>235</v>
      </c>
      <c r="E162">
        <v>5</v>
      </c>
      <c r="F162">
        <v>193</v>
      </c>
      <c r="G162">
        <v>150</v>
      </c>
      <c r="H162">
        <v>43</v>
      </c>
      <c r="I162">
        <v>107</v>
      </c>
      <c r="J162">
        <v>2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107</v>
      </c>
      <c r="T162">
        <v>0</v>
      </c>
      <c r="U162">
        <v>0</v>
      </c>
      <c r="V162">
        <v>107</v>
      </c>
      <c r="W162">
        <v>1</v>
      </c>
      <c r="X162">
        <v>0</v>
      </c>
      <c r="Y162">
        <v>1</v>
      </c>
      <c r="Z162">
        <v>0</v>
      </c>
      <c r="AA162">
        <v>106</v>
      </c>
      <c r="AB162">
        <v>42</v>
      </c>
      <c r="AC162">
        <v>10</v>
      </c>
      <c r="AD162">
        <v>54</v>
      </c>
      <c r="AE162">
        <v>106</v>
      </c>
    </row>
    <row r="163" spans="1:31">
      <c r="A163" t="s">
        <v>234</v>
      </c>
      <c r="B163" t="s">
        <v>223</v>
      </c>
      <c r="C163" t="str">
        <f>"181802"</f>
        <v>181802</v>
      </c>
      <c r="D163" t="s">
        <v>233</v>
      </c>
      <c r="E163">
        <v>6</v>
      </c>
      <c r="F163">
        <v>497</v>
      </c>
      <c r="G163">
        <v>380</v>
      </c>
      <c r="H163">
        <v>165</v>
      </c>
      <c r="I163">
        <v>215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215</v>
      </c>
      <c r="T163">
        <v>0</v>
      </c>
      <c r="U163">
        <v>0</v>
      </c>
      <c r="V163">
        <v>215</v>
      </c>
      <c r="W163">
        <v>7</v>
      </c>
      <c r="X163">
        <v>0</v>
      </c>
      <c r="Y163">
        <v>7</v>
      </c>
      <c r="Z163">
        <v>0</v>
      </c>
      <c r="AA163">
        <v>208</v>
      </c>
      <c r="AB163">
        <v>35</v>
      </c>
      <c r="AC163">
        <v>46</v>
      </c>
      <c r="AD163">
        <v>127</v>
      </c>
      <c r="AE163">
        <v>208</v>
      </c>
    </row>
    <row r="164" spans="1:31">
      <c r="A164" t="s">
        <v>232</v>
      </c>
      <c r="B164" t="s">
        <v>223</v>
      </c>
      <c r="C164" t="str">
        <f>"181802"</f>
        <v>181802</v>
      </c>
      <c r="D164" t="s">
        <v>231</v>
      </c>
      <c r="E164">
        <v>7</v>
      </c>
      <c r="F164">
        <v>1272</v>
      </c>
      <c r="G164">
        <v>980</v>
      </c>
      <c r="H164">
        <v>412</v>
      </c>
      <c r="I164">
        <v>568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568</v>
      </c>
      <c r="T164">
        <v>0</v>
      </c>
      <c r="U164">
        <v>0</v>
      </c>
      <c r="V164">
        <v>568</v>
      </c>
      <c r="W164">
        <v>19</v>
      </c>
      <c r="X164">
        <v>2</v>
      </c>
      <c r="Y164">
        <v>14</v>
      </c>
      <c r="Z164">
        <v>0</v>
      </c>
      <c r="AA164">
        <v>549</v>
      </c>
      <c r="AB164">
        <v>141</v>
      </c>
      <c r="AC164">
        <v>93</v>
      </c>
      <c r="AD164">
        <v>315</v>
      </c>
      <c r="AE164">
        <v>549</v>
      </c>
    </row>
    <row r="165" spans="1:31">
      <c r="A165" t="s">
        <v>230</v>
      </c>
      <c r="B165" t="s">
        <v>223</v>
      </c>
      <c r="C165" t="str">
        <f>"181802"</f>
        <v>181802</v>
      </c>
      <c r="D165" t="s">
        <v>229</v>
      </c>
      <c r="E165">
        <v>8</v>
      </c>
      <c r="F165">
        <v>525</v>
      </c>
      <c r="G165">
        <v>400</v>
      </c>
      <c r="H165">
        <v>123</v>
      </c>
      <c r="I165">
        <v>277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277</v>
      </c>
      <c r="T165">
        <v>0</v>
      </c>
      <c r="U165">
        <v>0</v>
      </c>
      <c r="V165">
        <v>277</v>
      </c>
      <c r="W165">
        <v>3</v>
      </c>
      <c r="X165">
        <v>0</v>
      </c>
      <c r="Y165">
        <v>3</v>
      </c>
      <c r="Z165">
        <v>0</v>
      </c>
      <c r="AA165">
        <v>274</v>
      </c>
      <c r="AB165">
        <v>99</v>
      </c>
      <c r="AC165">
        <v>41</v>
      </c>
      <c r="AD165">
        <v>134</v>
      </c>
      <c r="AE165">
        <v>274</v>
      </c>
    </row>
    <row r="166" spans="1:31">
      <c r="A166" t="s">
        <v>228</v>
      </c>
      <c r="B166" t="s">
        <v>223</v>
      </c>
      <c r="C166" t="str">
        <f>"181802"</f>
        <v>181802</v>
      </c>
      <c r="D166" t="s">
        <v>227</v>
      </c>
      <c r="E166">
        <v>9</v>
      </c>
      <c r="F166">
        <v>1097</v>
      </c>
      <c r="G166">
        <v>850</v>
      </c>
      <c r="H166">
        <v>363</v>
      </c>
      <c r="I166">
        <v>487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487</v>
      </c>
      <c r="T166">
        <v>0</v>
      </c>
      <c r="U166">
        <v>0</v>
      </c>
      <c r="V166">
        <v>487</v>
      </c>
      <c r="W166">
        <v>11</v>
      </c>
      <c r="X166">
        <v>3</v>
      </c>
      <c r="Y166">
        <v>8</v>
      </c>
      <c r="Z166">
        <v>0</v>
      </c>
      <c r="AA166">
        <v>476</v>
      </c>
      <c r="AB166">
        <v>105</v>
      </c>
      <c r="AC166">
        <v>101</v>
      </c>
      <c r="AD166">
        <v>270</v>
      </c>
      <c r="AE166">
        <v>476</v>
      </c>
    </row>
    <row r="167" spans="1:31">
      <c r="A167" t="s">
        <v>226</v>
      </c>
      <c r="B167" t="s">
        <v>223</v>
      </c>
      <c r="C167" t="str">
        <f>"181802"</f>
        <v>181802</v>
      </c>
      <c r="D167" t="s">
        <v>225</v>
      </c>
      <c r="E167">
        <v>10</v>
      </c>
      <c r="F167">
        <v>365</v>
      </c>
      <c r="G167">
        <v>280</v>
      </c>
      <c r="H167">
        <v>77</v>
      </c>
      <c r="I167">
        <v>203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203</v>
      </c>
      <c r="T167">
        <v>0</v>
      </c>
      <c r="U167">
        <v>0</v>
      </c>
      <c r="V167">
        <v>203</v>
      </c>
      <c r="W167">
        <v>8</v>
      </c>
      <c r="X167">
        <v>2</v>
      </c>
      <c r="Y167">
        <v>6</v>
      </c>
      <c r="Z167">
        <v>0</v>
      </c>
      <c r="AA167">
        <v>195</v>
      </c>
      <c r="AB167">
        <v>47</v>
      </c>
      <c r="AC167">
        <v>39</v>
      </c>
      <c r="AD167">
        <v>109</v>
      </c>
      <c r="AE167">
        <v>195</v>
      </c>
    </row>
    <row r="168" spans="1:31">
      <c r="A168" t="s">
        <v>224</v>
      </c>
      <c r="B168" t="s">
        <v>223</v>
      </c>
      <c r="C168" t="str">
        <f>"181802"</f>
        <v>181802</v>
      </c>
      <c r="D168" t="s">
        <v>222</v>
      </c>
      <c r="E168">
        <v>11</v>
      </c>
      <c r="F168">
        <v>265</v>
      </c>
      <c r="G168">
        <v>210</v>
      </c>
      <c r="H168">
        <v>81</v>
      </c>
      <c r="I168">
        <v>129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129</v>
      </c>
      <c r="T168">
        <v>0</v>
      </c>
      <c r="U168">
        <v>0</v>
      </c>
      <c r="V168">
        <v>129</v>
      </c>
      <c r="W168">
        <v>3</v>
      </c>
      <c r="X168">
        <v>0</v>
      </c>
      <c r="Y168">
        <v>3</v>
      </c>
      <c r="Z168">
        <v>0</v>
      </c>
      <c r="AA168">
        <v>126</v>
      </c>
      <c r="AB168">
        <v>31</v>
      </c>
      <c r="AC168">
        <v>22</v>
      </c>
      <c r="AD168">
        <v>73</v>
      </c>
      <c r="AE168">
        <v>126</v>
      </c>
    </row>
    <row r="169" spans="1:31">
      <c r="A169" t="s">
        <v>221</v>
      </c>
      <c r="B169" t="s">
        <v>206</v>
      </c>
      <c r="C169" t="str">
        <f>"181803"</f>
        <v>181803</v>
      </c>
      <c r="D169" t="s">
        <v>220</v>
      </c>
      <c r="E169">
        <v>1</v>
      </c>
      <c r="F169">
        <v>1887</v>
      </c>
      <c r="G169">
        <v>1483</v>
      </c>
      <c r="H169">
        <v>547</v>
      </c>
      <c r="I169">
        <v>936</v>
      </c>
      <c r="J169">
        <v>0</v>
      </c>
      <c r="K169">
        <v>3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936</v>
      </c>
      <c r="T169">
        <v>0</v>
      </c>
      <c r="U169">
        <v>0</v>
      </c>
      <c r="V169">
        <v>936</v>
      </c>
      <c r="W169">
        <v>35</v>
      </c>
      <c r="X169">
        <v>13</v>
      </c>
      <c r="Y169">
        <v>22</v>
      </c>
      <c r="Z169">
        <v>0</v>
      </c>
      <c r="AA169">
        <v>901</v>
      </c>
      <c r="AB169">
        <v>197</v>
      </c>
      <c r="AC169">
        <v>273</v>
      </c>
      <c r="AD169">
        <v>431</v>
      </c>
      <c r="AE169">
        <v>901</v>
      </c>
    </row>
    <row r="170" spans="1:31">
      <c r="A170" t="s">
        <v>219</v>
      </c>
      <c r="B170" t="s">
        <v>206</v>
      </c>
      <c r="C170" t="str">
        <f>"181803"</f>
        <v>181803</v>
      </c>
      <c r="D170" t="s">
        <v>218</v>
      </c>
      <c r="E170">
        <v>2</v>
      </c>
      <c r="F170">
        <v>2351</v>
      </c>
      <c r="G170">
        <v>1817</v>
      </c>
      <c r="H170">
        <v>778</v>
      </c>
      <c r="I170">
        <v>1039</v>
      </c>
      <c r="J170">
        <v>0</v>
      </c>
      <c r="K170">
        <v>4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1039</v>
      </c>
      <c r="T170">
        <v>0</v>
      </c>
      <c r="U170">
        <v>0</v>
      </c>
      <c r="V170">
        <v>1039</v>
      </c>
      <c r="W170">
        <v>36</v>
      </c>
      <c r="X170">
        <v>8</v>
      </c>
      <c r="Y170">
        <v>22</v>
      </c>
      <c r="Z170">
        <v>0</v>
      </c>
      <c r="AA170">
        <v>1003</v>
      </c>
      <c r="AB170">
        <v>197</v>
      </c>
      <c r="AC170">
        <v>258</v>
      </c>
      <c r="AD170">
        <v>548</v>
      </c>
      <c r="AE170">
        <v>1003</v>
      </c>
    </row>
    <row r="171" spans="1:31">
      <c r="A171" t="s">
        <v>217</v>
      </c>
      <c r="B171" t="s">
        <v>206</v>
      </c>
      <c r="C171" t="str">
        <f>"181803"</f>
        <v>181803</v>
      </c>
      <c r="D171" t="s">
        <v>216</v>
      </c>
      <c r="E171">
        <v>3</v>
      </c>
      <c r="F171">
        <v>604</v>
      </c>
      <c r="G171">
        <v>473</v>
      </c>
      <c r="H171">
        <v>193</v>
      </c>
      <c r="I171">
        <v>280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280</v>
      </c>
      <c r="T171">
        <v>0</v>
      </c>
      <c r="U171">
        <v>0</v>
      </c>
      <c r="V171">
        <v>280</v>
      </c>
      <c r="W171">
        <v>10</v>
      </c>
      <c r="X171">
        <v>5</v>
      </c>
      <c r="Y171">
        <v>5</v>
      </c>
      <c r="Z171">
        <v>0</v>
      </c>
      <c r="AA171">
        <v>270</v>
      </c>
      <c r="AB171">
        <v>42</v>
      </c>
      <c r="AC171">
        <v>63</v>
      </c>
      <c r="AD171">
        <v>165</v>
      </c>
      <c r="AE171">
        <v>270</v>
      </c>
    </row>
    <row r="172" spans="1:31">
      <c r="A172" t="s">
        <v>215</v>
      </c>
      <c r="B172" t="s">
        <v>206</v>
      </c>
      <c r="C172" t="str">
        <f>"181803"</f>
        <v>181803</v>
      </c>
      <c r="D172" t="s">
        <v>214</v>
      </c>
      <c r="E172">
        <v>4</v>
      </c>
      <c r="F172">
        <v>994</v>
      </c>
      <c r="G172">
        <v>774</v>
      </c>
      <c r="H172">
        <v>274</v>
      </c>
      <c r="I172">
        <v>500</v>
      </c>
      <c r="J172">
        <v>1</v>
      </c>
      <c r="K172">
        <v>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500</v>
      </c>
      <c r="T172">
        <v>0</v>
      </c>
      <c r="U172">
        <v>0</v>
      </c>
      <c r="V172">
        <v>500</v>
      </c>
      <c r="W172">
        <v>7</v>
      </c>
      <c r="X172">
        <v>0</v>
      </c>
      <c r="Y172">
        <v>7</v>
      </c>
      <c r="Z172">
        <v>0</v>
      </c>
      <c r="AA172">
        <v>493</v>
      </c>
      <c r="AB172">
        <v>86</v>
      </c>
      <c r="AC172">
        <v>87</v>
      </c>
      <c r="AD172">
        <v>320</v>
      </c>
      <c r="AE172">
        <v>493</v>
      </c>
    </row>
    <row r="173" spans="1:31">
      <c r="A173" t="s">
        <v>213</v>
      </c>
      <c r="B173" t="s">
        <v>206</v>
      </c>
      <c r="C173" t="str">
        <f>"181803"</f>
        <v>181803</v>
      </c>
      <c r="D173" t="s">
        <v>212</v>
      </c>
      <c r="E173">
        <v>5</v>
      </c>
      <c r="F173">
        <v>884</v>
      </c>
      <c r="G173">
        <v>686</v>
      </c>
      <c r="H173">
        <v>360</v>
      </c>
      <c r="I173">
        <v>326</v>
      </c>
      <c r="J173">
        <v>0</v>
      </c>
      <c r="K173">
        <v>1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326</v>
      </c>
      <c r="T173">
        <v>0</v>
      </c>
      <c r="U173">
        <v>0</v>
      </c>
      <c r="V173">
        <v>326</v>
      </c>
      <c r="W173">
        <v>24</v>
      </c>
      <c r="X173">
        <v>2</v>
      </c>
      <c r="Y173">
        <v>22</v>
      </c>
      <c r="Z173">
        <v>0</v>
      </c>
      <c r="AA173">
        <v>302</v>
      </c>
      <c r="AB173">
        <v>64</v>
      </c>
      <c r="AC173">
        <v>58</v>
      </c>
      <c r="AD173">
        <v>180</v>
      </c>
      <c r="AE173">
        <v>302</v>
      </c>
    </row>
    <row r="174" spans="1:31">
      <c r="A174" t="s">
        <v>211</v>
      </c>
      <c r="B174" t="s">
        <v>206</v>
      </c>
      <c r="C174" t="str">
        <f>"181803"</f>
        <v>181803</v>
      </c>
      <c r="D174" t="s">
        <v>210</v>
      </c>
      <c r="E174">
        <v>6</v>
      </c>
      <c r="F174">
        <v>271</v>
      </c>
      <c r="G174">
        <v>210</v>
      </c>
      <c r="H174">
        <v>98</v>
      </c>
      <c r="I174">
        <v>112</v>
      </c>
      <c r="J174">
        <v>0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112</v>
      </c>
      <c r="T174">
        <v>0</v>
      </c>
      <c r="U174">
        <v>0</v>
      </c>
      <c r="V174">
        <v>112</v>
      </c>
      <c r="W174">
        <v>4</v>
      </c>
      <c r="X174">
        <v>4</v>
      </c>
      <c r="Y174">
        <v>0</v>
      </c>
      <c r="Z174">
        <v>0</v>
      </c>
      <c r="AA174">
        <v>108</v>
      </c>
      <c r="AB174">
        <v>26</v>
      </c>
      <c r="AC174">
        <v>13</v>
      </c>
      <c r="AD174">
        <v>69</v>
      </c>
      <c r="AE174">
        <v>108</v>
      </c>
    </row>
    <row r="175" spans="1:31">
      <c r="A175" t="s">
        <v>209</v>
      </c>
      <c r="B175" t="s">
        <v>206</v>
      </c>
      <c r="C175" t="str">
        <f>"181803"</f>
        <v>181803</v>
      </c>
      <c r="D175" t="s">
        <v>208</v>
      </c>
      <c r="E175">
        <v>7</v>
      </c>
      <c r="F175">
        <v>316</v>
      </c>
      <c r="G175">
        <v>250</v>
      </c>
      <c r="H175">
        <v>120</v>
      </c>
      <c r="I175">
        <v>130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130</v>
      </c>
      <c r="T175">
        <v>0</v>
      </c>
      <c r="U175">
        <v>0</v>
      </c>
      <c r="V175">
        <v>130</v>
      </c>
      <c r="W175">
        <v>1</v>
      </c>
      <c r="X175">
        <v>0</v>
      </c>
      <c r="Y175">
        <v>1</v>
      </c>
      <c r="Z175">
        <v>0</v>
      </c>
      <c r="AA175">
        <v>129</v>
      </c>
      <c r="AB175">
        <v>14</v>
      </c>
      <c r="AC175">
        <v>23</v>
      </c>
      <c r="AD175">
        <v>92</v>
      </c>
      <c r="AE175">
        <v>129</v>
      </c>
    </row>
    <row r="176" spans="1:31">
      <c r="A176" t="s">
        <v>207</v>
      </c>
      <c r="B176" t="s">
        <v>206</v>
      </c>
      <c r="C176" t="str">
        <f>"181803"</f>
        <v>181803</v>
      </c>
      <c r="D176" t="s">
        <v>205</v>
      </c>
      <c r="E176">
        <v>8</v>
      </c>
      <c r="F176">
        <v>1081</v>
      </c>
      <c r="G176">
        <v>830</v>
      </c>
      <c r="H176">
        <v>315</v>
      </c>
      <c r="I176">
        <v>515</v>
      </c>
      <c r="J176">
        <v>0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514</v>
      </c>
      <c r="T176">
        <v>0</v>
      </c>
      <c r="U176">
        <v>0</v>
      </c>
      <c r="V176">
        <v>514</v>
      </c>
      <c r="W176">
        <v>15</v>
      </c>
      <c r="X176">
        <v>2</v>
      </c>
      <c r="Y176">
        <v>11</v>
      </c>
      <c r="Z176">
        <v>0</v>
      </c>
      <c r="AA176">
        <v>499</v>
      </c>
      <c r="AB176">
        <v>73</v>
      </c>
      <c r="AC176">
        <v>102</v>
      </c>
      <c r="AD176">
        <v>324</v>
      </c>
      <c r="AE176">
        <v>499</v>
      </c>
    </row>
    <row r="177" spans="1:31">
      <c r="A177" t="s">
        <v>204</v>
      </c>
      <c r="B177" t="s">
        <v>196</v>
      </c>
      <c r="C177" t="str">
        <f>"181804"</f>
        <v>181804</v>
      </c>
      <c r="D177" t="s">
        <v>203</v>
      </c>
      <c r="E177">
        <v>1</v>
      </c>
      <c r="F177">
        <v>1403</v>
      </c>
      <c r="G177">
        <v>1060</v>
      </c>
      <c r="H177">
        <v>476</v>
      </c>
      <c r="I177">
        <v>584</v>
      </c>
      <c r="J177">
        <v>1</v>
      </c>
      <c r="K177">
        <v>4</v>
      </c>
      <c r="L177">
        <v>6</v>
      </c>
      <c r="M177">
        <v>6</v>
      </c>
      <c r="N177">
        <v>0</v>
      </c>
      <c r="O177">
        <v>0</v>
      </c>
      <c r="P177">
        <v>0</v>
      </c>
      <c r="Q177">
        <v>0</v>
      </c>
      <c r="R177">
        <v>6</v>
      </c>
      <c r="S177">
        <v>590</v>
      </c>
      <c r="T177">
        <v>6</v>
      </c>
      <c r="U177">
        <v>0</v>
      </c>
      <c r="V177">
        <v>590</v>
      </c>
      <c r="W177">
        <v>18</v>
      </c>
      <c r="X177">
        <v>3</v>
      </c>
      <c r="Y177">
        <v>15</v>
      </c>
      <c r="Z177">
        <v>0</v>
      </c>
      <c r="AA177">
        <v>572</v>
      </c>
      <c r="AB177">
        <v>109</v>
      </c>
      <c r="AC177">
        <v>163</v>
      </c>
      <c r="AD177">
        <v>300</v>
      </c>
      <c r="AE177">
        <v>572</v>
      </c>
    </row>
    <row r="178" spans="1:31">
      <c r="A178" t="s">
        <v>202</v>
      </c>
      <c r="B178" t="s">
        <v>196</v>
      </c>
      <c r="C178" t="str">
        <f>"181804"</f>
        <v>181804</v>
      </c>
      <c r="D178" t="s">
        <v>41</v>
      </c>
      <c r="E178">
        <v>2</v>
      </c>
      <c r="F178">
        <v>1125</v>
      </c>
      <c r="G178">
        <v>870</v>
      </c>
      <c r="H178">
        <v>387</v>
      </c>
      <c r="I178">
        <v>483</v>
      </c>
      <c r="J178">
        <v>0</v>
      </c>
      <c r="K178">
        <v>4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483</v>
      </c>
      <c r="T178">
        <v>0</v>
      </c>
      <c r="U178">
        <v>0</v>
      </c>
      <c r="V178">
        <v>483</v>
      </c>
      <c r="W178">
        <v>22</v>
      </c>
      <c r="X178">
        <v>4</v>
      </c>
      <c r="Y178">
        <v>18</v>
      </c>
      <c r="Z178">
        <v>0</v>
      </c>
      <c r="AA178">
        <v>461</v>
      </c>
      <c r="AB178">
        <v>83</v>
      </c>
      <c r="AC178">
        <v>85</v>
      </c>
      <c r="AD178">
        <v>293</v>
      </c>
      <c r="AE178">
        <v>461</v>
      </c>
    </row>
    <row r="179" spans="1:31">
      <c r="A179" t="s">
        <v>201</v>
      </c>
      <c r="B179" t="s">
        <v>196</v>
      </c>
      <c r="C179" t="str">
        <f>"181804"</f>
        <v>181804</v>
      </c>
      <c r="D179" t="s">
        <v>200</v>
      </c>
      <c r="E179">
        <v>3</v>
      </c>
      <c r="F179">
        <v>1137</v>
      </c>
      <c r="G179">
        <v>870</v>
      </c>
      <c r="H179">
        <v>416</v>
      </c>
      <c r="I179">
        <v>454</v>
      </c>
      <c r="J179">
        <v>0</v>
      </c>
      <c r="K179">
        <v>1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454</v>
      </c>
      <c r="T179">
        <v>0</v>
      </c>
      <c r="U179">
        <v>0</v>
      </c>
      <c r="V179">
        <v>454</v>
      </c>
      <c r="W179">
        <v>14</v>
      </c>
      <c r="X179">
        <v>1</v>
      </c>
      <c r="Y179">
        <v>13</v>
      </c>
      <c r="Z179">
        <v>0</v>
      </c>
      <c r="AA179">
        <v>440</v>
      </c>
      <c r="AB179">
        <v>79</v>
      </c>
      <c r="AC179">
        <v>78</v>
      </c>
      <c r="AD179">
        <v>283</v>
      </c>
      <c r="AE179">
        <v>440</v>
      </c>
    </row>
    <row r="180" spans="1:31">
      <c r="A180" t="s">
        <v>199</v>
      </c>
      <c r="B180" t="s">
        <v>196</v>
      </c>
      <c r="C180" t="str">
        <f>"181804"</f>
        <v>181804</v>
      </c>
      <c r="D180" t="s">
        <v>198</v>
      </c>
      <c r="E180">
        <v>4</v>
      </c>
      <c r="F180">
        <v>1214</v>
      </c>
      <c r="G180">
        <v>940</v>
      </c>
      <c r="H180">
        <v>397</v>
      </c>
      <c r="I180">
        <v>543</v>
      </c>
      <c r="J180">
        <v>0</v>
      </c>
      <c r="K180">
        <v>8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543</v>
      </c>
      <c r="T180">
        <v>0</v>
      </c>
      <c r="U180">
        <v>0</v>
      </c>
      <c r="V180">
        <v>543</v>
      </c>
      <c r="W180">
        <v>21</v>
      </c>
      <c r="X180">
        <v>7</v>
      </c>
      <c r="Y180">
        <v>14</v>
      </c>
      <c r="Z180">
        <v>0</v>
      </c>
      <c r="AA180">
        <v>522</v>
      </c>
      <c r="AB180">
        <v>73</v>
      </c>
      <c r="AC180">
        <v>117</v>
      </c>
      <c r="AD180">
        <v>332</v>
      </c>
      <c r="AE180">
        <v>522</v>
      </c>
    </row>
    <row r="181" spans="1:31">
      <c r="A181" t="s">
        <v>197</v>
      </c>
      <c r="B181" t="s">
        <v>196</v>
      </c>
      <c r="C181" t="str">
        <f>"181804"</f>
        <v>181804</v>
      </c>
      <c r="D181" t="s">
        <v>41</v>
      </c>
      <c r="E181">
        <v>5</v>
      </c>
      <c r="F181">
        <v>1070</v>
      </c>
      <c r="G181">
        <v>819</v>
      </c>
      <c r="H181">
        <v>420</v>
      </c>
      <c r="I181">
        <v>399</v>
      </c>
      <c r="J181">
        <v>0</v>
      </c>
      <c r="K181">
        <v>2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399</v>
      </c>
      <c r="T181">
        <v>0</v>
      </c>
      <c r="U181">
        <v>0</v>
      </c>
      <c r="V181">
        <v>399</v>
      </c>
      <c r="W181">
        <v>12</v>
      </c>
      <c r="X181">
        <v>1</v>
      </c>
      <c r="Y181">
        <v>11</v>
      </c>
      <c r="Z181">
        <v>0</v>
      </c>
      <c r="AA181">
        <v>387</v>
      </c>
      <c r="AB181">
        <v>73</v>
      </c>
      <c r="AC181">
        <v>73</v>
      </c>
      <c r="AD181">
        <v>241</v>
      </c>
      <c r="AE181">
        <v>387</v>
      </c>
    </row>
    <row r="182" spans="1:31">
      <c r="A182" t="s">
        <v>195</v>
      </c>
      <c r="B182" t="s">
        <v>177</v>
      </c>
      <c r="C182" t="str">
        <f>"181805"</f>
        <v>181805</v>
      </c>
      <c r="D182" t="s">
        <v>194</v>
      </c>
      <c r="E182">
        <v>1</v>
      </c>
      <c r="F182">
        <v>1461</v>
      </c>
      <c r="G182">
        <v>1142</v>
      </c>
      <c r="H182">
        <v>484</v>
      </c>
      <c r="I182">
        <v>658</v>
      </c>
      <c r="J182">
        <v>0</v>
      </c>
      <c r="K182">
        <v>4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658</v>
      </c>
      <c r="T182">
        <v>0</v>
      </c>
      <c r="U182">
        <v>0</v>
      </c>
      <c r="V182">
        <v>658</v>
      </c>
      <c r="W182">
        <v>27</v>
      </c>
      <c r="X182">
        <v>6</v>
      </c>
      <c r="Y182">
        <v>21</v>
      </c>
      <c r="Z182">
        <v>0</v>
      </c>
      <c r="AA182">
        <v>631</v>
      </c>
      <c r="AB182">
        <v>161</v>
      </c>
      <c r="AC182">
        <v>141</v>
      </c>
      <c r="AD182">
        <v>329</v>
      </c>
      <c r="AE182">
        <v>631</v>
      </c>
    </row>
    <row r="183" spans="1:31">
      <c r="A183" t="s">
        <v>193</v>
      </c>
      <c r="B183" t="s">
        <v>177</v>
      </c>
      <c r="C183" t="str">
        <f>"181805"</f>
        <v>181805</v>
      </c>
      <c r="D183" t="s">
        <v>192</v>
      </c>
      <c r="E183">
        <v>2</v>
      </c>
      <c r="F183">
        <v>972</v>
      </c>
      <c r="G183">
        <v>741</v>
      </c>
      <c r="H183">
        <v>322</v>
      </c>
      <c r="I183">
        <v>419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419</v>
      </c>
      <c r="T183">
        <v>0</v>
      </c>
      <c r="U183">
        <v>0</v>
      </c>
      <c r="V183">
        <v>419</v>
      </c>
      <c r="W183">
        <v>19</v>
      </c>
      <c r="X183">
        <v>3</v>
      </c>
      <c r="Y183">
        <v>16</v>
      </c>
      <c r="Z183">
        <v>0</v>
      </c>
      <c r="AA183">
        <v>400</v>
      </c>
      <c r="AB183">
        <v>93</v>
      </c>
      <c r="AC183">
        <v>115</v>
      </c>
      <c r="AD183">
        <v>192</v>
      </c>
      <c r="AE183">
        <v>400</v>
      </c>
    </row>
    <row r="184" spans="1:31">
      <c r="A184" t="s">
        <v>191</v>
      </c>
      <c r="B184" t="s">
        <v>177</v>
      </c>
      <c r="C184" t="str">
        <f>"181805"</f>
        <v>181805</v>
      </c>
      <c r="D184" t="s">
        <v>190</v>
      </c>
      <c r="E184">
        <v>3</v>
      </c>
      <c r="F184">
        <v>214</v>
      </c>
      <c r="G184">
        <v>170</v>
      </c>
      <c r="H184">
        <v>106</v>
      </c>
      <c r="I184">
        <v>64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64</v>
      </c>
      <c r="T184">
        <v>0</v>
      </c>
      <c r="U184">
        <v>0</v>
      </c>
      <c r="V184">
        <v>64</v>
      </c>
      <c r="W184">
        <v>4</v>
      </c>
      <c r="X184">
        <v>0</v>
      </c>
      <c r="Y184">
        <v>4</v>
      </c>
      <c r="Z184">
        <v>0</v>
      </c>
      <c r="AA184">
        <v>60</v>
      </c>
      <c r="AB184">
        <v>15</v>
      </c>
      <c r="AC184">
        <v>12</v>
      </c>
      <c r="AD184">
        <v>33</v>
      </c>
      <c r="AE184">
        <v>60</v>
      </c>
    </row>
    <row r="185" spans="1:31">
      <c r="A185" t="s">
        <v>189</v>
      </c>
      <c r="B185" t="s">
        <v>177</v>
      </c>
      <c r="C185" t="str">
        <f>"181805"</f>
        <v>181805</v>
      </c>
      <c r="D185" t="s">
        <v>188</v>
      </c>
      <c r="E185">
        <v>4</v>
      </c>
      <c r="F185">
        <v>1336</v>
      </c>
      <c r="G185">
        <v>1012</v>
      </c>
      <c r="H185">
        <v>412</v>
      </c>
      <c r="I185">
        <v>600</v>
      </c>
      <c r="J185">
        <v>0</v>
      </c>
      <c r="K185">
        <v>7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600</v>
      </c>
      <c r="T185">
        <v>0</v>
      </c>
      <c r="U185">
        <v>0</v>
      </c>
      <c r="V185">
        <v>600</v>
      </c>
      <c r="W185">
        <v>17</v>
      </c>
      <c r="X185">
        <v>6</v>
      </c>
      <c r="Y185">
        <v>11</v>
      </c>
      <c r="Z185">
        <v>0</v>
      </c>
      <c r="AA185">
        <v>583</v>
      </c>
      <c r="AB185">
        <v>74</v>
      </c>
      <c r="AC185">
        <v>159</v>
      </c>
      <c r="AD185">
        <v>350</v>
      </c>
      <c r="AE185">
        <v>583</v>
      </c>
    </row>
    <row r="186" spans="1:31">
      <c r="A186" t="s">
        <v>187</v>
      </c>
      <c r="B186" t="s">
        <v>177</v>
      </c>
      <c r="C186" t="str">
        <f>"181805"</f>
        <v>181805</v>
      </c>
      <c r="D186" t="s">
        <v>186</v>
      </c>
      <c r="E186">
        <v>5</v>
      </c>
      <c r="F186">
        <v>299</v>
      </c>
      <c r="G186">
        <v>230</v>
      </c>
      <c r="H186">
        <v>122</v>
      </c>
      <c r="I186">
        <v>108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108</v>
      </c>
      <c r="T186">
        <v>0</v>
      </c>
      <c r="U186">
        <v>0</v>
      </c>
      <c r="V186">
        <v>108</v>
      </c>
      <c r="W186">
        <v>7</v>
      </c>
      <c r="X186">
        <v>0</v>
      </c>
      <c r="Y186">
        <v>7</v>
      </c>
      <c r="Z186">
        <v>0</v>
      </c>
      <c r="AA186">
        <v>101</v>
      </c>
      <c r="AB186">
        <v>12</v>
      </c>
      <c r="AC186">
        <v>16</v>
      </c>
      <c r="AD186">
        <v>73</v>
      </c>
      <c r="AE186">
        <v>101</v>
      </c>
    </row>
    <row r="187" spans="1:31">
      <c r="A187" t="s">
        <v>185</v>
      </c>
      <c r="B187" t="s">
        <v>177</v>
      </c>
      <c r="C187" t="str">
        <f>"181805"</f>
        <v>181805</v>
      </c>
      <c r="D187" t="s">
        <v>184</v>
      </c>
      <c r="E187">
        <v>6</v>
      </c>
      <c r="F187">
        <v>367</v>
      </c>
      <c r="G187">
        <v>280</v>
      </c>
      <c r="H187">
        <v>128</v>
      </c>
      <c r="I187">
        <v>152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152</v>
      </c>
      <c r="T187">
        <v>0</v>
      </c>
      <c r="U187">
        <v>0</v>
      </c>
      <c r="V187">
        <v>152</v>
      </c>
      <c r="W187">
        <v>4</v>
      </c>
      <c r="X187">
        <v>1</v>
      </c>
      <c r="Y187">
        <v>3</v>
      </c>
      <c r="Z187">
        <v>0</v>
      </c>
      <c r="AA187">
        <v>148</v>
      </c>
      <c r="AB187">
        <v>23</v>
      </c>
      <c r="AC187">
        <v>36</v>
      </c>
      <c r="AD187">
        <v>89</v>
      </c>
      <c r="AE187">
        <v>148</v>
      </c>
    </row>
    <row r="188" spans="1:31">
      <c r="A188" t="s">
        <v>183</v>
      </c>
      <c r="B188" t="s">
        <v>177</v>
      </c>
      <c r="C188" t="str">
        <f>"181805"</f>
        <v>181805</v>
      </c>
      <c r="D188" t="s">
        <v>181</v>
      </c>
      <c r="E188">
        <v>7</v>
      </c>
      <c r="F188">
        <v>1173</v>
      </c>
      <c r="G188">
        <v>901</v>
      </c>
      <c r="H188">
        <v>418</v>
      </c>
      <c r="I188">
        <v>483</v>
      </c>
      <c r="J188">
        <v>0</v>
      </c>
      <c r="K188">
        <v>2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483</v>
      </c>
      <c r="T188">
        <v>0</v>
      </c>
      <c r="U188">
        <v>0</v>
      </c>
      <c r="V188">
        <v>483</v>
      </c>
      <c r="W188">
        <v>16</v>
      </c>
      <c r="X188">
        <v>3</v>
      </c>
      <c r="Y188">
        <v>13</v>
      </c>
      <c r="Z188">
        <v>0</v>
      </c>
      <c r="AA188">
        <v>467</v>
      </c>
      <c r="AB188">
        <v>144</v>
      </c>
      <c r="AC188">
        <v>140</v>
      </c>
      <c r="AD188">
        <v>183</v>
      </c>
      <c r="AE188">
        <v>467</v>
      </c>
    </row>
    <row r="189" spans="1:31">
      <c r="A189" t="s">
        <v>182</v>
      </c>
      <c r="B189" t="s">
        <v>177</v>
      </c>
      <c r="C189" t="str">
        <f>"181805"</f>
        <v>181805</v>
      </c>
      <c r="D189" t="s">
        <v>181</v>
      </c>
      <c r="E189">
        <v>8</v>
      </c>
      <c r="F189">
        <v>993</v>
      </c>
      <c r="G189">
        <v>760</v>
      </c>
      <c r="H189">
        <v>312</v>
      </c>
      <c r="I189">
        <v>448</v>
      </c>
      <c r="J189">
        <v>0</v>
      </c>
      <c r="K189">
        <v>3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448</v>
      </c>
      <c r="T189">
        <v>0</v>
      </c>
      <c r="U189">
        <v>0</v>
      </c>
      <c r="V189">
        <v>448</v>
      </c>
      <c r="W189">
        <v>13</v>
      </c>
      <c r="X189">
        <v>4</v>
      </c>
      <c r="Y189">
        <v>9</v>
      </c>
      <c r="Z189">
        <v>0</v>
      </c>
      <c r="AA189">
        <v>435</v>
      </c>
      <c r="AB189">
        <v>107</v>
      </c>
      <c r="AC189">
        <v>131</v>
      </c>
      <c r="AD189">
        <v>197</v>
      </c>
      <c r="AE189">
        <v>435</v>
      </c>
    </row>
    <row r="190" spans="1:31">
      <c r="A190" t="s">
        <v>180</v>
      </c>
      <c r="B190" t="s">
        <v>177</v>
      </c>
      <c r="C190" t="str">
        <f>"181805"</f>
        <v>181805</v>
      </c>
      <c r="D190" t="s">
        <v>179</v>
      </c>
      <c r="E190">
        <v>9</v>
      </c>
      <c r="F190">
        <v>190</v>
      </c>
      <c r="G190">
        <v>150</v>
      </c>
      <c r="H190">
        <v>92</v>
      </c>
      <c r="I190">
        <v>58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58</v>
      </c>
      <c r="T190">
        <v>0</v>
      </c>
      <c r="U190">
        <v>0</v>
      </c>
      <c r="V190">
        <v>58</v>
      </c>
      <c r="W190">
        <v>2</v>
      </c>
      <c r="X190">
        <v>1</v>
      </c>
      <c r="Y190">
        <v>1</v>
      </c>
      <c r="Z190">
        <v>0</v>
      </c>
      <c r="AA190">
        <v>56</v>
      </c>
      <c r="AB190">
        <v>21</v>
      </c>
      <c r="AC190">
        <v>9</v>
      </c>
      <c r="AD190">
        <v>26</v>
      </c>
      <c r="AE190">
        <v>56</v>
      </c>
    </row>
    <row r="191" spans="1:31">
      <c r="A191" t="s">
        <v>178</v>
      </c>
      <c r="B191" t="s">
        <v>177</v>
      </c>
      <c r="C191" t="str">
        <f>"181805"</f>
        <v>181805</v>
      </c>
      <c r="D191" t="s">
        <v>176</v>
      </c>
      <c r="E191">
        <v>10</v>
      </c>
      <c r="F191">
        <v>61</v>
      </c>
      <c r="G191">
        <v>59</v>
      </c>
      <c r="H191">
        <v>2</v>
      </c>
      <c r="I191">
        <v>57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57</v>
      </c>
      <c r="T191">
        <v>0</v>
      </c>
      <c r="U191">
        <v>0</v>
      </c>
      <c r="V191">
        <v>57</v>
      </c>
      <c r="W191">
        <v>0</v>
      </c>
      <c r="X191">
        <v>0</v>
      </c>
      <c r="Y191">
        <v>0</v>
      </c>
      <c r="Z191">
        <v>0</v>
      </c>
      <c r="AA191">
        <v>57</v>
      </c>
      <c r="AB191">
        <v>0</v>
      </c>
      <c r="AC191">
        <v>0</v>
      </c>
      <c r="AD191">
        <v>57</v>
      </c>
      <c r="AE191">
        <v>57</v>
      </c>
    </row>
    <row r="192" spans="1:31">
      <c r="A192" t="s">
        <v>175</v>
      </c>
      <c r="B192" t="s">
        <v>154</v>
      </c>
      <c r="C192" t="str">
        <f>"181806"</f>
        <v>181806</v>
      </c>
      <c r="D192" t="s">
        <v>174</v>
      </c>
      <c r="E192">
        <v>1</v>
      </c>
      <c r="F192">
        <v>1036</v>
      </c>
      <c r="G192">
        <v>795</v>
      </c>
      <c r="H192">
        <v>307</v>
      </c>
      <c r="I192">
        <v>488</v>
      </c>
      <c r="J192">
        <v>1</v>
      </c>
      <c r="K192">
        <v>6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488</v>
      </c>
      <c r="T192">
        <v>0</v>
      </c>
      <c r="U192">
        <v>0</v>
      </c>
      <c r="V192">
        <v>488</v>
      </c>
      <c r="W192">
        <v>12</v>
      </c>
      <c r="X192">
        <v>1</v>
      </c>
      <c r="Y192">
        <v>11</v>
      </c>
      <c r="Z192">
        <v>0</v>
      </c>
      <c r="AA192">
        <v>476</v>
      </c>
      <c r="AB192">
        <v>93</v>
      </c>
      <c r="AC192">
        <v>115</v>
      </c>
      <c r="AD192">
        <v>268</v>
      </c>
      <c r="AE192">
        <v>476</v>
      </c>
    </row>
    <row r="193" spans="1:31">
      <c r="A193" t="s">
        <v>173</v>
      </c>
      <c r="B193" t="s">
        <v>154</v>
      </c>
      <c r="C193" t="str">
        <f>"181806"</f>
        <v>181806</v>
      </c>
      <c r="D193" t="s">
        <v>172</v>
      </c>
      <c r="E193">
        <v>2</v>
      </c>
      <c r="F193">
        <v>1039</v>
      </c>
      <c r="G193">
        <v>801</v>
      </c>
      <c r="H193">
        <v>302</v>
      </c>
      <c r="I193">
        <v>499</v>
      </c>
      <c r="J193">
        <v>0</v>
      </c>
      <c r="K193">
        <v>1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499</v>
      </c>
      <c r="T193">
        <v>0</v>
      </c>
      <c r="U193">
        <v>0</v>
      </c>
      <c r="V193">
        <v>499</v>
      </c>
      <c r="W193">
        <v>18</v>
      </c>
      <c r="X193">
        <v>3</v>
      </c>
      <c r="Y193">
        <v>15</v>
      </c>
      <c r="Z193">
        <v>0</v>
      </c>
      <c r="AA193">
        <v>481</v>
      </c>
      <c r="AB193">
        <v>105</v>
      </c>
      <c r="AC193">
        <v>125</v>
      </c>
      <c r="AD193">
        <v>251</v>
      </c>
      <c r="AE193">
        <v>481</v>
      </c>
    </row>
    <row r="194" spans="1:31">
      <c r="A194" t="s">
        <v>171</v>
      </c>
      <c r="B194" t="s">
        <v>154</v>
      </c>
      <c r="C194" t="str">
        <f>"181806"</f>
        <v>181806</v>
      </c>
      <c r="D194" t="s">
        <v>170</v>
      </c>
      <c r="E194">
        <v>3</v>
      </c>
      <c r="F194">
        <v>1206</v>
      </c>
      <c r="G194">
        <v>923</v>
      </c>
      <c r="H194">
        <v>388</v>
      </c>
      <c r="I194">
        <v>535</v>
      </c>
      <c r="J194">
        <v>0</v>
      </c>
      <c r="K194">
        <v>1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535</v>
      </c>
      <c r="T194">
        <v>0</v>
      </c>
      <c r="U194">
        <v>0</v>
      </c>
      <c r="V194">
        <v>535</v>
      </c>
      <c r="W194">
        <v>25</v>
      </c>
      <c r="X194">
        <v>19</v>
      </c>
      <c r="Y194">
        <v>6</v>
      </c>
      <c r="Z194">
        <v>0</v>
      </c>
      <c r="AA194">
        <v>510</v>
      </c>
      <c r="AB194">
        <v>104</v>
      </c>
      <c r="AC194">
        <v>167</v>
      </c>
      <c r="AD194">
        <v>239</v>
      </c>
      <c r="AE194">
        <v>510</v>
      </c>
    </row>
    <row r="195" spans="1:31">
      <c r="A195" t="s">
        <v>169</v>
      </c>
      <c r="B195" t="s">
        <v>154</v>
      </c>
      <c r="C195" t="str">
        <f>"181806"</f>
        <v>181806</v>
      </c>
      <c r="D195" t="s">
        <v>168</v>
      </c>
      <c r="E195">
        <v>4</v>
      </c>
      <c r="F195">
        <v>1052</v>
      </c>
      <c r="G195">
        <v>811</v>
      </c>
      <c r="H195">
        <v>326</v>
      </c>
      <c r="I195">
        <v>485</v>
      </c>
      <c r="J195">
        <v>1</v>
      </c>
      <c r="K195">
        <v>1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485</v>
      </c>
      <c r="T195">
        <v>0</v>
      </c>
      <c r="U195">
        <v>0</v>
      </c>
      <c r="V195">
        <v>485</v>
      </c>
      <c r="W195">
        <v>11</v>
      </c>
      <c r="X195">
        <v>0</v>
      </c>
      <c r="Y195">
        <v>6</v>
      </c>
      <c r="Z195">
        <v>0</v>
      </c>
      <c r="AA195">
        <v>474</v>
      </c>
      <c r="AB195">
        <v>82</v>
      </c>
      <c r="AC195">
        <v>117</v>
      </c>
      <c r="AD195">
        <v>275</v>
      </c>
      <c r="AE195">
        <v>474</v>
      </c>
    </row>
    <row r="196" spans="1:31">
      <c r="A196" t="s">
        <v>167</v>
      </c>
      <c r="B196" t="s">
        <v>154</v>
      </c>
      <c r="C196" t="str">
        <f>"181806"</f>
        <v>181806</v>
      </c>
      <c r="D196" t="s">
        <v>166</v>
      </c>
      <c r="E196">
        <v>5</v>
      </c>
      <c r="F196">
        <v>698</v>
      </c>
      <c r="G196">
        <v>541</v>
      </c>
      <c r="H196">
        <v>259</v>
      </c>
      <c r="I196">
        <v>282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282</v>
      </c>
      <c r="T196">
        <v>0</v>
      </c>
      <c r="U196">
        <v>0</v>
      </c>
      <c r="V196">
        <v>282</v>
      </c>
      <c r="W196">
        <v>5</v>
      </c>
      <c r="X196">
        <v>1</v>
      </c>
      <c r="Y196">
        <v>4</v>
      </c>
      <c r="Z196">
        <v>0</v>
      </c>
      <c r="AA196">
        <v>277</v>
      </c>
      <c r="AB196">
        <v>58</v>
      </c>
      <c r="AC196">
        <v>71</v>
      </c>
      <c r="AD196">
        <v>148</v>
      </c>
      <c r="AE196">
        <v>277</v>
      </c>
    </row>
    <row r="197" spans="1:31">
      <c r="A197" t="s">
        <v>165</v>
      </c>
      <c r="B197" t="s">
        <v>154</v>
      </c>
      <c r="C197" t="str">
        <f>"181806"</f>
        <v>181806</v>
      </c>
      <c r="D197" t="s">
        <v>164</v>
      </c>
      <c r="E197">
        <v>6</v>
      </c>
      <c r="F197">
        <v>764</v>
      </c>
      <c r="G197">
        <v>591</v>
      </c>
      <c r="H197">
        <v>261</v>
      </c>
      <c r="I197">
        <v>330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330</v>
      </c>
      <c r="T197">
        <v>0</v>
      </c>
      <c r="U197">
        <v>0</v>
      </c>
      <c r="V197">
        <v>330</v>
      </c>
      <c r="W197">
        <v>11</v>
      </c>
      <c r="X197">
        <v>0</v>
      </c>
      <c r="Y197">
        <v>11</v>
      </c>
      <c r="Z197">
        <v>0</v>
      </c>
      <c r="AA197">
        <v>319</v>
      </c>
      <c r="AB197">
        <v>51</v>
      </c>
      <c r="AC197">
        <v>37</v>
      </c>
      <c r="AD197">
        <v>231</v>
      </c>
      <c r="AE197">
        <v>319</v>
      </c>
    </row>
    <row r="198" spans="1:31">
      <c r="A198" t="s">
        <v>163</v>
      </c>
      <c r="B198" t="s">
        <v>154</v>
      </c>
      <c r="C198" t="str">
        <f>"181806"</f>
        <v>181806</v>
      </c>
      <c r="D198" t="s">
        <v>162</v>
      </c>
      <c r="E198">
        <v>7</v>
      </c>
      <c r="F198">
        <v>684</v>
      </c>
      <c r="G198">
        <v>527</v>
      </c>
      <c r="H198">
        <v>227</v>
      </c>
      <c r="I198">
        <v>300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299</v>
      </c>
      <c r="T198">
        <v>0</v>
      </c>
      <c r="U198">
        <v>0</v>
      </c>
      <c r="V198">
        <v>299</v>
      </c>
      <c r="W198">
        <v>16</v>
      </c>
      <c r="X198">
        <v>2</v>
      </c>
      <c r="Y198">
        <v>14</v>
      </c>
      <c r="Z198">
        <v>0</v>
      </c>
      <c r="AA198">
        <v>283</v>
      </c>
      <c r="AB198">
        <v>40</v>
      </c>
      <c r="AC198">
        <v>95</v>
      </c>
      <c r="AD198">
        <v>148</v>
      </c>
      <c r="AE198">
        <v>283</v>
      </c>
    </row>
    <row r="199" spans="1:31">
      <c r="A199" t="s">
        <v>161</v>
      </c>
      <c r="B199" t="s">
        <v>154</v>
      </c>
      <c r="C199" t="str">
        <f>"181806"</f>
        <v>181806</v>
      </c>
      <c r="D199" t="s">
        <v>160</v>
      </c>
      <c r="E199">
        <v>8</v>
      </c>
      <c r="F199">
        <v>908</v>
      </c>
      <c r="G199">
        <v>696</v>
      </c>
      <c r="H199">
        <v>253</v>
      </c>
      <c r="I199">
        <v>443</v>
      </c>
      <c r="J199">
        <v>0</v>
      </c>
      <c r="K199">
        <v>2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443</v>
      </c>
      <c r="T199">
        <v>0</v>
      </c>
      <c r="U199">
        <v>0</v>
      </c>
      <c r="V199">
        <v>443</v>
      </c>
      <c r="W199">
        <v>20</v>
      </c>
      <c r="X199">
        <v>10</v>
      </c>
      <c r="Y199">
        <v>10</v>
      </c>
      <c r="Z199">
        <v>0</v>
      </c>
      <c r="AA199">
        <v>423</v>
      </c>
      <c r="AB199">
        <v>84</v>
      </c>
      <c r="AC199">
        <v>115</v>
      </c>
      <c r="AD199">
        <v>224</v>
      </c>
      <c r="AE199">
        <v>423</v>
      </c>
    </row>
    <row r="200" spans="1:31">
      <c r="A200" t="s">
        <v>159</v>
      </c>
      <c r="B200" t="s">
        <v>154</v>
      </c>
      <c r="C200" t="str">
        <f>"181806"</f>
        <v>181806</v>
      </c>
      <c r="D200" t="s">
        <v>158</v>
      </c>
      <c r="E200">
        <v>9</v>
      </c>
      <c r="F200">
        <v>505</v>
      </c>
      <c r="G200">
        <v>390</v>
      </c>
      <c r="H200">
        <v>167</v>
      </c>
      <c r="I200">
        <v>223</v>
      </c>
      <c r="J200">
        <v>0</v>
      </c>
      <c r="K200">
        <v>3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223</v>
      </c>
      <c r="T200">
        <v>0</v>
      </c>
      <c r="U200">
        <v>0</v>
      </c>
      <c r="V200">
        <v>223</v>
      </c>
      <c r="W200">
        <v>9</v>
      </c>
      <c r="X200">
        <v>5</v>
      </c>
      <c r="Y200">
        <v>4</v>
      </c>
      <c r="Z200">
        <v>0</v>
      </c>
      <c r="AA200">
        <v>214</v>
      </c>
      <c r="AB200">
        <v>40</v>
      </c>
      <c r="AC200">
        <v>56</v>
      </c>
      <c r="AD200">
        <v>118</v>
      </c>
      <c r="AE200">
        <v>214</v>
      </c>
    </row>
    <row r="201" spans="1:31">
      <c r="A201" t="s">
        <v>157</v>
      </c>
      <c r="B201" t="s">
        <v>154</v>
      </c>
      <c r="C201" t="str">
        <f>"181806"</f>
        <v>181806</v>
      </c>
      <c r="D201" t="s">
        <v>156</v>
      </c>
      <c r="E201">
        <v>10</v>
      </c>
      <c r="F201">
        <v>489</v>
      </c>
      <c r="G201">
        <v>380</v>
      </c>
      <c r="H201">
        <v>187</v>
      </c>
      <c r="I201">
        <v>193</v>
      </c>
      <c r="J201">
        <v>0</v>
      </c>
      <c r="K201">
        <v>1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193</v>
      </c>
      <c r="T201">
        <v>0</v>
      </c>
      <c r="U201">
        <v>0</v>
      </c>
      <c r="V201">
        <v>193</v>
      </c>
      <c r="W201">
        <v>6</v>
      </c>
      <c r="X201">
        <v>2</v>
      </c>
      <c r="Y201">
        <v>4</v>
      </c>
      <c r="Z201">
        <v>0</v>
      </c>
      <c r="AA201">
        <v>187</v>
      </c>
      <c r="AB201">
        <v>48</v>
      </c>
      <c r="AC201">
        <v>48</v>
      </c>
      <c r="AD201">
        <v>91</v>
      </c>
      <c r="AE201">
        <v>187</v>
      </c>
    </row>
    <row r="202" spans="1:31">
      <c r="A202" t="s">
        <v>155</v>
      </c>
      <c r="B202" t="s">
        <v>154</v>
      </c>
      <c r="C202" t="str">
        <f>"181806"</f>
        <v>181806</v>
      </c>
      <c r="D202" t="s">
        <v>153</v>
      </c>
      <c r="E202">
        <v>11</v>
      </c>
      <c r="F202">
        <v>342</v>
      </c>
      <c r="G202">
        <v>270</v>
      </c>
      <c r="H202">
        <v>51</v>
      </c>
      <c r="I202">
        <v>219</v>
      </c>
      <c r="J202">
        <v>1</v>
      </c>
      <c r="K202">
        <v>1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219</v>
      </c>
      <c r="T202">
        <v>0</v>
      </c>
      <c r="U202">
        <v>0</v>
      </c>
      <c r="V202">
        <v>219</v>
      </c>
      <c r="W202">
        <v>8</v>
      </c>
      <c r="X202">
        <v>2</v>
      </c>
      <c r="Y202">
        <v>6</v>
      </c>
      <c r="Z202">
        <v>0</v>
      </c>
      <c r="AA202">
        <v>211</v>
      </c>
      <c r="AB202">
        <v>55</v>
      </c>
      <c r="AC202">
        <v>59</v>
      </c>
      <c r="AD202">
        <v>97</v>
      </c>
      <c r="AE202">
        <v>211</v>
      </c>
    </row>
    <row r="203" spans="1:31">
      <c r="A203" t="s">
        <v>152</v>
      </c>
      <c r="B203" t="s">
        <v>129</v>
      </c>
      <c r="C203" t="str">
        <f>"182001"</f>
        <v>182001</v>
      </c>
      <c r="D203" t="s">
        <v>151</v>
      </c>
      <c r="E203">
        <v>1</v>
      </c>
      <c r="F203">
        <v>1242</v>
      </c>
      <c r="G203">
        <v>967</v>
      </c>
      <c r="H203">
        <v>326</v>
      </c>
      <c r="I203">
        <v>641</v>
      </c>
      <c r="J203">
        <v>3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641</v>
      </c>
      <c r="T203">
        <v>0</v>
      </c>
      <c r="U203">
        <v>0</v>
      </c>
      <c r="V203">
        <v>641</v>
      </c>
      <c r="W203">
        <v>46</v>
      </c>
      <c r="X203">
        <v>10</v>
      </c>
      <c r="Y203">
        <v>36</v>
      </c>
      <c r="Z203">
        <v>0</v>
      </c>
      <c r="AA203">
        <v>595</v>
      </c>
      <c r="AB203">
        <v>108</v>
      </c>
      <c r="AC203">
        <v>156</v>
      </c>
      <c r="AD203">
        <v>331</v>
      </c>
      <c r="AE203">
        <v>595</v>
      </c>
    </row>
    <row r="204" spans="1:31">
      <c r="A204" t="s">
        <v>150</v>
      </c>
      <c r="B204" t="s">
        <v>129</v>
      </c>
      <c r="C204" t="str">
        <f>"182001"</f>
        <v>182001</v>
      </c>
      <c r="D204" t="s">
        <v>149</v>
      </c>
      <c r="E204">
        <v>2</v>
      </c>
      <c r="F204">
        <v>2153</v>
      </c>
      <c r="G204">
        <v>1670</v>
      </c>
      <c r="H204">
        <v>589</v>
      </c>
      <c r="I204">
        <v>1081</v>
      </c>
      <c r="J204">
        <v>0</v>
      </c>
      <c r="K204">
        <v>4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1081</v>
      </c>
      <c r="T204">
        <v>0</v>
      </c>
      <c r="U204">
        <v>0</v>
      </c>
      <c r="V204">
        <v>1081</v>
      </c>
      <c r="W204">
        <v>59</v>
      </c>
      <c r="X204">
        <v>19</v>
      </c>
      <c r="Y204">
        <v>40</v>
      </c>
      <c r="Z204">
        <v>0</v>
      </c>
      <c r="AA204">
        <v>1022</v>
      </c>
      <c r="AB204">
        <v>145</v>
      </c>
      <c r="AC204">
        <v>272</v>
      </c>
      <c r="AD204">
        <v>605</v>
      </c>
      <c r="AE204">
        <v>1022</v>
      </c>
    </row>
    <row r="205" spans="1:31">
      <c r="A205" t="s">
        <v>148</v>
      </c>
      <c r="B205" t="s">
        <v>129</v>
      </c>
      <c r="C205" t="str">
        <f>"182001"</f>
        <v>182001</v>
      </c>
      <c r="D205" t="s">
        <v>147</v>
      </c>
      <c r="E205">
        <v>3</v>
      </c>
      <c r="F205">
        <v>704</v>
      </c>
      <c r="G205">
        <v>555</v>
      </c>
      <c r="H205">
        <v>216</v>
      </c>
      <c r="I205">
        <v>339</v>
      </c>
      <c r="J205">
        <v>0</v>
      </c>
      <c r="K205">
        <v>1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339</v>
      </c>
      <c r="T205">
        <v>0</v>
      </c>
      <c r="U205">
        <v>0</v>
      </c>
      <c r="V205">
        <v>339</v>
      </c>
      <c r="W205">
        <v>18</v>
      </c>
      <c r="X205">
        <v>0</v>
      </c>
      <c r="Y205">
        <v>18</v>
      </c>
      <c r="Z205">
        <v>0</v>
      </c>
      <c r="AA205">
        <v>321</v>
      </c>
      <c r="AB205">
        <v>64</v>
      </c>
      <c r="AC205">
        <v>76</v>
      </c>
      <c r="AD205">
        <v>181</v>
      </c>
      <c r="AE205">
        <v>321</v>
      </c>
    </row>
    <row r="206" spans="1:31">
      <c r="A206" t="s">
        <v>146</v>
      </c>
      <c r="B206" t="s">
        <v>129</v>
      </c>
      <c r="C206" t="str">
        <f>"182001"</f>
        <v>182001</v>
      </c>
      <c r="D206" t="s">
        <v>145</v>
      </c>
      <c r="E206">
        <v>4</v>
      </c>
      <c r="F206">
        <v>985</v>
      </c>
      <c r="G206">
        <v>766</v>
      </c>
      <c r="H206">
        <v>274</v>
      </c>
      <c r="I206">
        <v>492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492</v>
      </c>
      <c r="T206">
        <v>0</v>
      </c>
      <c r="U206">
        <v>0</v>
      </c>
      <c r="V206">
        <v>492</v>
      </c>
      <c r="W206">
        <v>6</v>
      </c>
      <c r="X206">
        <v>1</v>
      </c>
      <c r="Y206">
        <v>5</v>
      </c>
      <c r="Z206">
        <v>0</v>
      </c>
      <c r="AA206">
        <v>486</v>
      </c>
      <c r="AB206">
        <v>28</v>
      </c>
      <c r="AC206">
        <v>91</v>
      </c>
      <c r="AD206">
        <v>367</v>
      </c>
      <c r="AE206">
        <v>486</v>
      </c>
    </row>
    <row r="207" spans="1:31">
      <c r="A207" t="s">
        <v>144</v>
      </c>
      <c r="B207" t="s">
        <v>129</v>
      </c>
      <c r="C207" t="str">
        <f>"182001"</f>
        <v>182001</v>
      </c>
      <c r="D207" t="s">
        <v>143</v>
      </c>
      <c r="E207">
        <v>5</v>
      </c>
      <c r="F207">
        <v>561</v>
      </c>
      <c r="G207">
        <v>442</v>
      </c>
      <c r="H207">
        <v>153</v>
      </c>
      <c r="I207">
        <v>289</v>
      </c>
      <c r="J207">
        <v>0</v>
      </c>
      <c r="K207">
        <v>1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289</v>
      </c>
      <c r="T207">
        <v>0</v>
      </c>
      <c r="U207">
        <v>0</v>
      </c>
      <c r="V207">
        <v>289</v>
      </c>
      <c r="W207">
        <v>22</v>
      </c>
      <c r="X207">
        <v>2</v>
      </c>
      <c r="Y207">
        <v>20</v>
      </c>
      <c r="Z207">
        <v>0</v>
      </c>
      <c r="AA207">
        <v>267</v>
      </c>
      <c r="AB207">
        <v>24</v>
      </c>
      <c r="AC207">
        <v>44</v>
      </c>
      <c r="AD207">
        <v>199</v>
      </c>
      <c r="AE207">
        <v>267</v>
      </c>
    </row>
    <row r="208" spans="1:31">
      <c r="A208" t="s">
        <v>142</v>
      </c>
      <c r="B208" t="s">
        <v>129</v>
      </c>
      <c r="C208" t="str">
        <f>"182001"</f>
        <v>182001</v>
      </c>
      <c r="D208" t="s">
        <v>141</v>
      </c>
      <c r="E208">
        <v>6</v>
      </c>
      <c r="F208">
        <v>475</v>
      </c>
      <c r="G208">
        <v>375</v>
      </c>
      <c r="H208">
        <v>153</v>
      </c>
      <c r="I208">
        <v>222</v>
      </c>
      <c r="J208">
        <v>2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222</v>
      </c>
      <c r="T208">
        <v>0</v>
      </c>
      <c r="U208">
        <v>0</v>
      </c>
      <c r="V208">
        <v>222</v>
      </c>
      <c r="W208">
        <v>11</v>
      </c>
      <c r="X208">
        <v>2</v>
      </c>
      <c r="Y208">
        <v>9</v>
      </c>
      <c r="Z208">
        <v>0</v>
      </c>
      <c r="AA208">
        <v>211</v>
      </c>
      <c r="AB208">
        <v>31</v>
      </c>
      <c r="AC208">
        <v>39</v>
      </c>
      <c r="AD208">
        <v>141</v>
      </c>
      <c r="AE208">
        <v>211</v>
      </c>
    </row>
    <row r="209" spans="1:31">
      <c r="A209" t="s">
        <v>140</v>
      </c>
      <c r="B209" t="s">
        <v>129</v>
      </c>
      <c r="C209" t="str">
        <f>"182001"</f>
        <v>182001</v>
      </c>
      <c r="D209" t="s">
        <v>139</v>
      </c>
      <c r="E209">
        <v>7</v>
      </c>
      <c r="F209">
        <v>1765</v>
      </c>
      <c r="G209">
        <v>1370</v>
      </c>
      <c r="H209">
        <v>476</v>
      </c>
      <c r="I209">
        <v>894</v>
      </c>
      <c r="J209">
        <v>2</v>
      </c>
      <c r="K209">
        <v>6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893</v>
      </c>
      <c r="T209">
        <v>0</v>
      </c>
      <c r="U209">
        <v>0</v>
      </c>
      <c r="V209">
        <v>893</v>
      </c>
      <c r="W209">
        <v>55</v>
      </c>
      <c r="X209">
        <v>4</v>
      </c>
      <c r="Y209">
        <v>51</v>
      </c>
      <c r="Z209">
        <v>0</v>
      </c>
      <c r="AA209">
        <v>838</v>
      </c>
      <c r="AB209">
        <v>80</v>
      </c>
      <c r="AC209">
        <v>192</v>
      </c>
      <c r="AD209">
        <v>566</v>
      </c>
      <c r="AE209">
        <v>838</v>
      </c>
    </row>
    <row r="210" spans="1:31">
      <c r="A210" t="s">
        <v>138</v>
      </c>
      <c r="B210" t="s">
        <v>129</v>
      </c>
      <c r="C210" t="str">
        <f>"182001"</f>
        <v>182001</v>
      </c>
      <c r="D210" t="s">
        <v>137</v>
      </c>
      <c r="E210">
        <v>8</v>
      </c>
      <c r="F210">
        <v>570</v>
      </c>
      <c r="G210">
        <v>440</v>
      </c>
      <c r="H210">
        <v>184</v>
      </c>
      <c r="I210">
        <v>256</v>
      </c>
      <c r="J210">
        <v>0</v>
      </c>
      <c r="K210">
        <v>1</v>
      </c>
      <c r="L210">
        <v>2</v>
      </c>
      <c r="M210">
        <v>2</v>
      </c>
      <c r="N210">
        <v>0</v>
      </c>
      <c r="O210">
        <v>0</v>
      </c>
      <c r="P210">
        <v>0</v>
      </c>
      <c r="Q210">
        <v>0</v>
      </c>
      <c r="R210">
        <v>2</v>
      </c>
      <c r="S210">
        <v>258</v>
      </c>
      <c r="T210">
        <v>2</v>
      </c>
      <c r="U210">
        <v>0</v>
      </c>
      <c r="V210">
        <v>258</v>
      </c>
      <c r="W210">
        <v>9</v>
      </c>
      <c r="X210">
        <v>2</v>
      </c>
      <c r="Y210">
        <v>7</v>
      </c>
      <c r="Z210">
        <v>0</v>
      </c>
      <c r="AA210">
        <v>249</v>
      </c>
      <c r="AB210">
        <v>18</v>
      </c>
      <c r="AC210">
        <v>30</v>
      </c>
      <c r="AD210">
        <v>201</v>
      </c>
      <c r="AE210">
        <v>249</v>
      </c>
    </row>
    <row r="211" spans="1:31">
      <c r="A211" t="s">
        <v>136</v>
      </c>
      <c r="B211" t="s">
        <v>129</v>
      </c>
      <c r="C211" t="str">
        <f>"182001"</f>
        <v>182001</v>
      </c>
      <c r="D211" t="s">
        <v>135</v>
      </c>
      <c r="E211">
        <v>9</v>
      </c>
      <c r="F211">
        <v>303</v>
      </c>
      <c r="G211">
        <v>240</v>
      </c>
      <c r="H211">
        <v>97</v>
      </c>
      <c r="I211">
        <v>143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143</v>
      </c>
      <c r="T211">
        <v>0</v>
      </c>
      <c r="U211">
        <v>0</v>
      </c>
      <c r="V211">
        <v>143</v>
      </c>
      <c r="W211">
        <v>6</v>
      </c>
      <c r="X211">
        <v>0</v>
      </c>
      <c r="Y211">
        <v>6</v>
      </c>
      <c r="Z211">
        <v>0</v>
      </c>
      <c r="AA211">
        <v>137</v>
      </c>
      <c r="AB211">
        <v>18</v>
      </c>
      <c r="AC211">
        <v>36</v>
      </c>
      <c r="AD211">
        <v>83</v>
      </c>
      <c r="AE211">
        <v>137</v>
      </c>
    </row>
    <row r="212" spans="1:31">
      <c r="A212" t="s">
        <v>134</v>
      </c>
      <c r="B212" t="s">
        <v>129</v>
      </c>
      <c r="C212" t="str">
        <f>"182001"</f>
        <v>182001</v>
      </c>
      <c r="D212" t="s">
        <v>133</v>
      </c>
      <c r="E212">
        <v>10</v>
      </c>
      <c r="F212">
        <v>245</v>
      </c>
      <c r="G212">
        <v>198</v>
      </c>
      <c r="H212">
        <v>87</v>
      </c>
      <c r="I212">
        <v>111</v>
      </c>
      <c r="J212">
        <v>0</v>
      </c>
      <c r="K212">
        <v>1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111</v>
      </c>
      <c r="T212">
        <v>0</v>
      </c>
      <c r="U212">
        <v>0</v>
      </c>
      <c r="V212">
        <v>111</v>
      </c>
      <c r="W212">
        <v>9</v>
      </c>
      <c r="X212">
        <v>0</v>
      </c>
      <c r="Y212">
        <v>9</v>
      </c>
      <c r="Z212">
        <v>0</v>
      </c>
      <c r="AA212">
        <v>102</v>
      </c>
      <c r="AB212">
        <v>16</v>
      </c>
      <c r="AC212">
        <v>12</v>
      </c>
      <c r="AD212">
        <v>74</v>
      </c>
      <c r="AE212">
        <v>102</v>
      </c>
    </row>
    <row r="213" spans="1:31">
      <c r="A213" t="s">
        <v>132</v>
      </c>
      <c r="B213" t="s">
        <v>129</v>
      </c>
      <c r="C213" t="str">
        <f>"182001"</f>
        <v>182001</v>
      </c>
      <c r="D213" t="s">
        <v>131</v>
      </c>
      <c r="E213">
        <v>11</v>
      </c>
      <c r="F213">
        <v>265</v>
      </c>
      <c r="G213">
        <v>204</v>
      </c>
      <c r="H213">
        <v>70</v>
      </c>
      <c r="I213">
        <v>134</v>
      </c>
      <c r="J213">
        <v>0</v>
      </c>
      <c r="K213">
        <v>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134</v>
      </c>
      <c r="T213">
        <v>0</v>
      </c>
      <c r="U213">
        <v>0</v>
      </c>
      <c r="V213">
        <v>134</v>
      </c>
      <c r="W213">
        <v>4</v>
      </c>
      <c r="X213">
        <v>0</v>
      </c>
      <c r="Y213">
        <v>4</v>
      </c>
      <c r="Z213">
        <v>0</v>
      </c>
      <c r="AA213">
        <v>130</v>
      </c>
      <c r="AB213">
        <v>10</v>
      </c>
      <c r="AC213">
        <v>19</v>
      </c>
      <c r="AD213">
        <v>101</v>
      </c>
      <c r="AE213">
        <v>130</v>
      </c>
    </row>
    <row r="214" spans="1:31">
      <c r="A214" t="s">
        <v>130</v>
      </c>
      <c r="B214" t="s">
        <v>129</v>
      </c>
      <c r="C214" t="str">
        <f>"182001"</f>
        <v>182001</v>
      </c>
      <c r="D214" t="s">
        <v>128</v>
      </c>
      <c r="E214">
        <v>12</v>
      </c>
      <c r="F214">
        <v>496</v>
      </c>
      <c r="G214">
        <v>390</v>
      </c>
      <c r="H214">
        <v>187</v>
      </c>
      <c r="I214">
        <v>203</v>
      </c>
      <c r="J214">
        <v>0</v>
      </c>
      <c r="K214">
        <v>1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203</v>
      </c>
      <c r="T214">
        <v>0</v>
      </c>
      <c r="U214">
        <v>0</v>
      </c>
      <c r="V214">
        <v>203</v>
      </c>
      <c r="W214">
        <v>12</v>
      </c>
      <c r="X214">
        <v>0</v>
      </c>
      <c r="Y214">
        <v>12</v>
      </c>
      <c r="Z214">
        <v>0</v>
      </c>
      <c r="AA214">
        <v>191</v>
      </c>
      <c r="AB214">
        <v>28</v>
      </c>
      <c r="AC214">
        <v>43</v>
      </c>
      <c r="AD214">
        <v>120</v>
      </c>
      <c r="AE214">
        <v>191</v>
      </c>
    </row>
    <row r="215" spans="1:31">
      <c r="A215" t="s">
        <v>127</v>
      </c>
      <c r="B215" t="s">
        <v>106</v>
      </c>
      <c r="C215" t="str">
        <f>"182002"</f>
        <v>182002</v>
      </c>
      <c r="D215" t="s">
        <v>126</v>
      </c>
      <c r="E215">
        <v>1</v>
      </c>
      <c r="F215">
        <v>1631</v>
      </c>
      <c r="G215">
        <v>1264</v>
      </c>
      <c r="H215">
        <v>503</v>
      </c>
      <c r="I215">
        <v>761</v>
      </c>
      <c r="J215">
        <v>0</v>
      </c>
      <c r="K215">
        <v>1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761</v>
      </c>
      <c r="T215">
        <v>0</v>
      </c>
      <c r="U215">
        <v>0</v>
      </c>
      <c r="V215">
        <v>761</v>
      </c>
      <c r="W215">
        <v>38</v>
      </c>
      <c r="X215">
        <v>11</v>
      </c>
      <c r="Y215">
        <v>27</v>
      </c>
      <c r="Z215">
        <v>0</v>
      </c>
      <c r="AA215">
        <v>723</v>
      </c>
      <c r="AB215">
        <v>184</v>
      </c>
      <c r="AC215">
        <v>219</v>
      </c>
      <c r="AD215">
        <v>320</v>
      </c>
      <c r="AE215">
        <v>723</v>
      </c>
    </row>
    <row r="216" spans="1:31">
      <c r="A216" t="s">
        <v>125</v>
      </c>
      <c r="B216" t="s">
        <v>106</v>
      </c>
      <c r="C216" t="str">
        <f>"182002"</f>
        <v>182002</v>
      </c>
      <c r="D216" t="s">
        <v>124</v>
      </c>
      <c r="E216">
        <v>2</v>
      </c>
      <c r="F216">
        <v>1280</v>
      </c>
      <c r="G216">
        <v>997</v>
      </c>
      <c r="H216">
        <v>413</v>
      </c>
      <c r="I216">
        <v>584</v>
      </c>
      <c r="J216">
        <v>0</v>
      </c>
      <c r="K216">
        <v>1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584</v>
      </c>
      <c r="T216">
        <v>0</v>
      </c>
      <c r="U216">
        <v>0</v>
      </c>
      <c r="V216">
        <v>584</v>
      </c>
      <c r="W216">
        <v>10</v>
      </c>
      <c r="X216">
        <v>3</v>
      </c>
      <c r="Y216">
        <v>7</v>
      </c>
      <c r="Z216">
        <v>0</v>
      </c>
      <c r="AA216">
        <v>574</v>
      </c>
      <c r="AB216">
        <v>156</v>
      </c>
      <c r="AC216">
        <v>160</v>
      </c>
      <c r="AD216">
        <v>258</v>
      </c>
      <c r="AE216">
        <v>574</v>
      </c>
    </row>
    <row r="217" spans="1:31">
      <c r="A217" t="s">
        <v>123</v>
      </c>
      <c r="B217" t="s">
        <v>106</v>
      </c>
      <c r="C217" t="str">
        <f>"182002"</f>
        <v>182002</v>
      </c>
      <c r="D217" t="s">
        <v>122</v>
      </c>
      <c r="E217">
        <v>3</v>
      </c>
      <c r="F217">
        <v>1434</v>
      </c>
      <c r="G217">
        <v>1113</v>
      </c>
      <c r="H217">
        <v>479</v>
      </c>
      <c r="I217">
        <v>634</v>
      </c>
      <c r="J217">
        <v>0</v>
      </c>
      <c r="K217">
        <v>0</v>
      </c>
      <c r="L217">
        <v>1</v>
      </c>
      <c r="M217">
        <v>1</v>
      </c>
      <c r="N217">
        <v>0</v>
      </c>
      <c r="O217">
        <v>0</v>
      </c>
      <c r="P217">
        <v>0</v>
      </c>
      <c r="Q217">
        <v>0</v>
      </c>
      <c r="R217">
        <v>1</v>
      </c>
      <c r="S217">
        <v>635</v>
      </c>
      <c r="T217">
        <v>1</v>
      </c>
      <c r="U217">
        <v>0</v>
      </c>
      <c r="V217">
        <v>635</v>
      </c>
      <c r="W217">
        <v>26</v>
      </c>
      <c r="X217">
        <v>7</v>
      </c>
      <c r="Y217">
        <v>18</v>
      </c>
      <c r="Z217">
        <v>0</v>
      </c>
      <c r="AA217">
        <v>609</v>
      </c>
      <c r="AB217">
        <v>179</v>
      </c>
      <c r="AC217">
        <v>155</v>
      </c>
      <c r="AD217">
        <v>275</v>
      </c>
      <c r="AE217">
        <v>609</v>
      </c>
    </row>
    <row r="218" spans="1:31">
      <c r="A218" t="s">
        <v>121</v>
      </c>
      <c r="B218" t="s">
        <v>106</v>
      </c>
      <c r="C218" t="str">
        <f>"182002"</f>
        <v>182002</v>
      </c>
      <c r="D218" t="s">
        <v>120</v>
      </c>
      <c r="E218">
        <v>4</v>
      </c>
      <c r="F218">
        <v>1174</v>
      </c>
      <c r="G218">
        <v>902</v>
      </c>
      <c r="H218">
        <v>334</v>
      </c>
      <c r="I218">
        <v>568</v>
      </c>
      <c r="J218">
        <v>1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568</v>
      </c>
      <c r="T218">
        <v>0</v>
      </c>
      <c r="U218">
        <v>0</v>
      </c>
      <c r="V218">
        <v>568</v>
      </c>
      <c r="W218">
        <v>27</v>
      </c>
      <c r="X218">
        <v>5</v>
      </c>
      <c r="Y218">
        <v>22</v>
      </c>
      <c r="Z218">
        <v>0</v>
      </c>
      <c r="AA218">
        <v>541</v>
      </c>
      <c r="AB218">
        <v>133</v>
      </c>
      <c r="AC218">
        <v>165</v>
      </c>
      <c r="AD218">
        <v>243</v>
      </c>
      <c r="AE218">
        <v>541</v>
      </c>
    </row>
    <row r="219" spans="1:31">
      <c r="A219" t="s">
        <v>119</v>
      </c>
      <c r="B219" t="s">
        <v>106</v>
      </c>
      <c r="C219" t="str">
        <f>"182002"</f>
        <v>182002</v>
      </c>
      <c r="D219" t="s">
        <v>118</v>
      </c>
      <c r="E219">
        <v>5</v>
      </c>
      <c r="F219">
        <v>254</v>
      </c>
      <c r="G219">
        <v>201</v>
      </c>
      <c r="H219">
        <v>89</v>
      </c>
      <c r="I219">
        <v>112</v>
      </c>
      <c r="J219">
        <v>0</v>
      </c>
      <c r="K219">
        <v>1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112</v>
      </c>
      <c r="T219">
        <v>0</v>
      </c>
      <c r="U219">
        <v>0</v>
      </c>
      <c r="V219">
        <v>112</v>
      </c>
      <c r="W219">
        <v>5</v>
      </c>
      <c r="X219">
        <v>2</v>
      </c>
      <c r="Y219">
        <v>3</v>
      </c>
      <c r="Z219">
        <v>0</v>
      </c>
      <c r="AA219">
        <v>107</v>
      </c>
      <c r="AB219">
        <v>34</v>
      </c>
      <c r="AC219">
        <v>32</v>
      </c>
      <c r="AD219">
        <v>41</v>
      </c>
      <c r="AE219">
        <v>107</v>
      </c>
    </row>
    <row r="220" spans="1:31">
      <c r="A220" t="s">
        <v>117</v>
      </c>
      <c r="B220" t="s">
        <v>106</v>
      </c>
      <c r="C220" t="str">
        <f>"182002"</f>
        <v>182002</v>
      </c>
      <c r="D220" t="s">
        <v>116</v>
      </c>
      <c r="E220">
        <v>6</v>
      </c>
      <c r="F220">
        <v>160</v>
      </c>
      <c r="G220">
        <v>120</v>
      </c>
      <c r="H220">
        <v>30</v>
      </c>
      <c r="I220">
        <v>90</v>
      </c>
      <c r="J220">
        <v>0</v>
      </c>
      <c r="K220">
        <v>1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90</v>
      </c>
      <c r="T220">
        <v>0</v>
      </c>
      <c r="U220">
        <v>0</v>
      </c>
      <c r="V220">
        <v>90</v>
      </c>
      <c r="W220">
        <v>0</v>
      </c>
      <c r="X220">
        <v>0</v>
      </c>
      <c r="Y220">
        <v>0</v>
      </c>
      <c r="Z220">
        <v>0</v>
      </c>
      <c r="AA220">
        <v>90</v>
      </c>
      <c r="AB220">
        <v>24</v>
      </c>
      <c r="AC220">
        <v>18</v>
      </c>
      <c r="AD220">
        <v>48</v>
      </c>
      <c r="AE220">
        <v>90</v>
      </c>
    </row>
    <row r="221" spans="1:31">
      <c r="A221" t="s">
        <v>115</v>
      </c>
      <c r="B221" t="s">
        <v>106</v>
      </c>
      <c r="C221" t="str">
        <f>"182002"</f>
        <v>182002</v>
      </c>
      <c r="D221" t="s">
        <v>114</v>
      </c>
      <c r="E221">
        <v>7</v>
      </c>
      <c r="F221">
        <v>1263</v>
      </c>
      <c r="G221">
        <v>956</v>
      </c>
      <c r="H221">
        <v>440</v>
      </c>
      <c r="I221">
        <v>516</v>
      </c>
      <c r="J221">
        <v>1</v>
      </c>
      <c r="K221">
        <v>1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516</v>
      </c>
      <c r="T221">
        <v>0</v>
      </c>
      <c r="U221">
        <v>0</v>
      </c>
      <c r="V221">
        <v>516</v>
      </c>
      <c r="W221">
        <v>22</v>
      </c>
      <c r="X221">
        <v>3</v>
      </c>
      <c r="Y221">
        <v>17</v>
      </c>
      <c r="Z221">
        <v>0</v>
      </c>
      <c r="AA221">
        <v>494</v>
      </c>
      <c r="AB221">
        <v>118</v>
      </c>
      <c r="AC221">
        <v>138</v>
      </c>
      <c r="AD221">
        <v>238</v>
      </c>
      <c r="AE221">
        <v>494</v>
      </c>
    </row>
    <row r="222" spans="1:31">
      <c r="A222" t="s">
        <v>113</v>
      </c>
      <c r="B222" t="s">
        <v>106</v>
      </c>
      <c r="C222" t="str">
        <f>"182002"</f>
        <v>182002</v>
      </c>
      <c r="D222" t="s">
        <v>112</v>
      </c>
      <c r="E222">
        <v>8</v>
      </c>
      <c r="F222">
        <v>1244</v>
      </c>
      <c r="G222">
        <v>961</v>
      </c>
      <c r="H222">
        <v>390</v>
      </c>
      <c r="I222">
        <v>571</v>
      </c>
      <c r="J222">
        <v>0</v>
      </c>
      <c r="K222">
        <v>4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571</v>
      </c>
      <c r="T222">
        <v>0</v>
      </c>
      <c r="U222">
        <v>0</v>
      </c>
      <c r="V222">
        <v>571</v>
      </c>
      <c r="W222">
        <v>32</v>
      </c>
      <c r="X222">
        <v>4</v>
      </c>
      <c r="Y222">
        <v>28</v>
      </c>
      <c r="Z222">
        <v>0</v>
      </c>
      <c r="AA222">
        <v>539</v>
      </c>
      <c r="AB222">
        <v>85</v>
      </c>
      <c r="AC222">
        <v>145</v>
      </c>
      <c r="AD222">
        <v>309</v>
      </c>
      <c r="AE222">
        <v>539</v>
      </c>
    </row>
    <row r="223" spans="1:31">
      <c r="A223" t="s">
        <v>111</v>
      </c>
      <c r="B223" t="s">
        <v>106</v>
      </c>
      <c r="C223" t="str">
        <f>"182002"</f>
        <v>182002</v>
      </c>
      <c r="D223" t="s">
        <v>110</v>
      </c>
      <c r="E223">
        <v>9</v>
      </c>
      <c r="F223">
        <v>1513</v>
      </c>
      <c r="G223">
        <v>1165</v>
      </c>
      <c r="H223">
        <v>555</v>
      </c>
      <c r="I223">
        <v>610</v>
      </c>
      <c r="J223">
        <v>1</v>
      </c>
      <c r="K223">
        <v>2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610</v>
      </c>
      <c r="T223">
        <v>0</v>
      </c>
      <c r="U223">
        <v>0</v>
      </c>
      <c r="V223">
        <v>610</v>
      </c>
      <c r="W223">
        <v>23</v>
      </c>
      <c r="X223">
        <v>6</v>
      </c>
      <c r="Y223">
        <v>17</v>
      </c>
      <c r="Z223">
        <v>0</v>
      </c>
      <c r="AA223">
        <v>587</v>
      </c>
      <c r="AB223">
        <v>122</v>
      </c>
      <c r="AC223">
        <v>151</v>
      </c>
      <c r="AD223">
        <v>314</v>
      </c>
      <c r="AE223">
        <v>587</v>
      </c>
    </row>
    <row r="224" spans="1:31">
      <c r="A224" t="s">
        <v>109</v>
      </c>
      <c r="B224" t="s">
        <v>106</v>
      </c>
      <c r="C224" t="str">
        <f>"182002"</f>
        <v>182002</v>
      </c>
      <c r="D224" t="s">
        <v>108</v>
      </c>
      <c r="E224">
        <v>10</v>
      </c>
      <c r="F224">
        <v>189</v>
      </c>
      <c r="G224">
        <v>152</v>
      </c>
      <c r="H224">
        <v>63</v>
      </c>
      <c r="I224">
        <v>89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89</v>
      </c>
      <c r="T224">
        <v>0</v>
      </c>
      <c r="U224">
        <v>0</v>
      </c>
      <c r="V224">
        <v>89</v>
      </c>
      <c r="W224">
        <v>2</v>
      </c>
      <c r="X224">
        <v>0</v>
      </c>
      <c r="Y224">
        <v>2</v>
      </c>
      <c r="Z224">
        <v>0</v>
      </c>
      <c r="AA224">
        <v>87</v>
      </c>
      <c r="AB224">
        <v>21</v>
      </c>
      <c r="AC224">
        <v>24</v>
      </c>
      <c r="AD224">
        <v>42</v>
      </c>
      <c r="AE224">
        <v>87</v>
      </c>
    </row>
    <row r="225" spans="1:31">
      <c r="A225" t="s">
        <v>107</v>
      </c>
      <c r="B225" t="s">
        <v>106</v>
      </c>
      <c r="C225" t="str">
        <f>"182002"</f>
        <v>182002</v>
      </c>
      <c r="D225" t="s">
        <v>105</v>
      </c>
      <c r="E225">
        <v>11</v>
      </c>
      <c r="F225">
        <v>585</v>
      </c>
      <c r="G225">
        <v>452</v>
      </c>
      <c r="H225">
        <v>173</v>
      </c>
      <c r="I225">
        <v>279</v>
      </c>
      <c r="J225">
        <v>0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279</v>
      </c>
      <c r="T225">
        <v>0</v>
      </c>
      <c r="U225">
        <v>0</v>
      </c>
      <c r="V225">
        <v>279</v>
      </c>
      <c r="W225">
        <v>9</v>
      </c>
      <c r="X225">
        <v>3</v>
      </c>
      <c r="Y225">
        <v>6</v>
      </c>
      <c r="Z225">
        <v>0</v>
      </c>
      <c r="AA225">
        <v>270</v>
      </c>
      <c r="AB225">
        <v>64</v>
      </c>
      <c r="AC225">
        <v>87</v>
      </c>
      <c r="AD225">
        <v>119</v>
      </c>
      <c r="AE225">
        <v>270</v>
      </c>
    </row>
    <row r="226" spans="1:31">
      <c r="A226" t="s">
        <v>104</v>
      </c>
      <c r="B226" t="s">
        <v>89</v>
      </c>
      <c r="C226" t="str">
        <f>"182003"</f>
        <v>182003</v>
      </c>
      <c r="D226" t="s">
        <v>103</v>
      </c>
      <c r="E226">
        <v>1</v>
      </c>
      <c r="F226">
        <v>2022</v>
      </c>
      <c r="G226">
        <v>1543</v>
      </c>
      <c r="H226">
        <v>524</v>
      </c>
      <c r="I226">
        <v>1019</v>
      </c>
      <c r="J226">
        <v>4</v>
      </c>
      <c r="K226">
        <v>2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1019</v>
      </c>
      <c r="T226">
        <v>0</v>
      </c>
      <c r="U226">
        <v>0</v>
      </c>
      <c r="V226">
        <v>1019</v>
      </c>
      <c r="W226">
        <v>62</v>
      </c>
      <c r="X226">
        <v>10</v>
      </c>
      <c r="Y226">
        <v>52</v>
      </c>
      <c r="Z226">
        <v>0</v>
      </c>
      <c r="AA226">
        <v>957</v>
      </c>
      <c r="AB226">
        <v>214</v>
      </c>
      <c r="AC226">
        <v>259</v>
      </c>
      <c r="AD226">
        <v>484</v>
      </c>
      <c r="AE226">
        <v>957</v>
      </c>
    </row>
    <row r="227" spans="1:31">
      <c r="A227" t="s">
        <v>102</v>
      </c>
      <c r="B227" t="s">
        <v>89</v>
      </c>
      <c r="C227" t="str">
        <f>"182003"</f>
        <v>182003</v>
      </c>
      <c r="D227" t="s">
        <v>101</v>
      </c>
      <c r="E227">
        <v>2</v>
      </c>
      <c r="F227">
        <v>389</v>
      </c>
      <c r="G227">
        <v>300</v>
      </c>
      <c r="H227">
        <v>129</v>
      </c>
      <c r="I227">
        <v>171</v>
      </c>
      <c r="J227">
        <v>1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171</v>
      </c>
      <c r="T227">
        <v>0</v>
      </c>
      <c r="U227">
        <v>0</v>
      </c>
      <c r="V227">
        <v>171</v>
      </c>
      <c r="W227">
        <v>13</v>
      </c>
      <c r="X227">
        <v>4</v>
      </c>
      <c r="Y227">
        <v>9</v>
      </c>
      <c r="Z227">
        <v>0</v>
      </c>
      <c r="AA227">
        <v>158</v>
      </c>
      <c r="AB227">
        <v>28</v>
      </c>
      <c r="AC227">
        <v>44</v>
      </c>
      <c r="AD227">
        <v>86</v>
      </c>
      <c r="AE227">
        <v>158</v>
      </c>
    </row>
    <row r="228" spans="1:31">
      <c r="A228" t="s">
        <v>100</v>
      </c>
      <c r="B228" t="s">
        <v>89</v>
      </c>
      <c r="C228" t="str">
        <f>"182003"</f>
        <v>182003</v>
      </c>
      <c r="D228" t="s">
        <v>99</v>
      </c>
      <c r="E228">
        <v>3</v>
      </c>
      <c r="F228">
        <v>563</v>
      </c>
      <c r="G228">
        <v>430</v>
      </c>
      <c r="H228">
        <v>113</v>
      </c>
      <c r="I228">
        <v>317</v>
      </c>
      <c r="J228">
        <v>3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317</v>
      </c>
      <c r="T228">
        <v>0</v>
      </c>
      <c r="U228">
        <v>0</v>
      </c>
      <c r="V228">
        <v>317</v>
      </c>
      <c r="W228">
        <v>11</v>
      </c>
      <c r="X228">
        <v>1</v>
      </c>
      <c r="Y228">
        <v>10</v>
      </c>
      <c r="Z228">
        <v>0</v>
      </c>
      <c r="AA228">
        <v>306</v>
      </c>
      <c r="AB228">
        <v>63</v>
      </c>
      <c r="AC228">
        <v>54</v>
      </c>
      <c r="AD228">
        <v>189</v>
      </c>
      <c r="AE228">
        <v>306</v>
      </c>
    </row>
    <row r="229" spans="1:31">
      <c r="A229" t="s">
        <v>98</v>
      </c>
      <c r="B229" t="s">
        <v>89</v>
      </c>
      <c r="C229" t="str">
        <f>"182003"</f>
        <v>182003</v>
      </c>
      <c r="D229" t="s">
        <v>97</v>
      </c>
      <c r="E229">
        <v>4</v>
      </c>
      <c r="F229">
        <v>1056</v>
      </c>
      <c r="G229">
        <v>801</v>
      </c>
      <c r="H229">
        <v>406</v>
      </c>
      <c r="I229">
        <v>395</v>
      </c>
      <c r="J229">
        <v>3</v>
      </c>
      <c r="K229">
        <v>1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395</v>
      </c>
      <c r="T229">
        <v>0</v>
      </c>
      <c r="U229">
        <v>0</v>
      </c>
      <c r="V229">
        <v>395</v>
      </c>
      <c r="W229">
        <v>19</v>
      </c>
      <c r="X229">
        <v>4</v>
      </c>
      <c r="Y229">
        <v>12</v>
      </c>
      <c r="Z229">
        <v>0</v>
      </c>
      <c r="AA229">
        <v>376</v>
      </c>
      <c r="AB229">
        <v>76</v>
      </c>
      <c r="AC229">
        <v>100</v>
      </c>
      <c r="AD229">
        <v>200</v>
      </c>
      <c r="AE229">
        <v>376</v>
      </c>
    </row>
    <row r="230" spans="1:31">
      <c r="A230" t="s">
        <v>96</v>
      </c>
      <c r="B230" t="s">
        <v>89</v>
      </c>
      <c r="C230" t="str">
        <f>"182003"</f>
        <v>182003</v>
      </c>
      <c r="D230" t="s">
        <v>95</v>
      </c>
      <c r="E230">
        <v>5</v>
      </c>
      <c r="F230">
        <v>1577</v>
      </c>
      <c r="G230">
        <v>1200</v>
      </c>
      <c r="H230">
        <v>493</v>
      </c>
      <c r="I230">
        <v>707</v>
      </c>
      <c r="J230">
        <v>0</v>
      </c>
      <c r="K230">
        <v>1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707</v>
      </c>
      <c r="T230">
        <v>0</v>
      </c>
      <c r="U230">
        <v>0</v>
      </c>
      <c r="V230">
        <v>707</v>
      </c>
      <c r="W230">
        <v>23</v>
      </c>
      <c r="X230">
        <v>5</v>
      </c>
      <c r="Y230">
        <v>18</v>
      </c>
      <c r="Z230">
        <v>0</v>
      </c>
      <c r="AA230">
        <v>684</v>
      </c>
      <c r="AB230">
        <v>104</v>
      </c>
      <c r="AC230">
        <v>191</v>
      </c>
      <c r="AD230">
        <v>389</v>
      </c>
      <c r="AE230">
        <v>684</v>
      </c>
    </row>
    <row r="231" spans="1:31">
      <c r="A231" t="s">
        <v>94</v>
      </c>
      <c r="B231" t="s">
        <v>89</v>
      </c>
      <c r="C231" t="str">
        <f>"182003"</f>
        <v>182003</v>
      </c>
      <c r="D231" t="s">
        <v>93</v>
      </c>
      <c r="E231">
        <v>6</v>
      </c>
      <c r="F231">
        <v>706</v>
      </c>
      <c r="G231">
        <v>540</v>
      </c>
      <c r="H231">
        <v>235</v>
      </c>
      <c r="I231">
        <v>305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305</v>
      </c>
      <c r="T231">
        <v>0</v>
      </c>
      <c r="U231">
        <v>0</v>
      </c>
      <c r="V231">
        <v>305</v>
      </c>
      <c r="W231">
        <v>14</v>
      </c>
      <c r="X231">
        <v>3</v>
      </c>
      <c r="Y231">
        <v>8</v>
      </c>
      <c r="Z231">
        <v>0</v>
      </c>
      <c r="AA231">
        <v>291</v>
      </c>
      <c r="AB231">
        <v>30</v>
      </c>
      <c r="AC231">
        <v>84</v>
      </c>
      <c r="AD231">
        <v>177</v>
      </c>
      <c r="AE231">
        <v>291</v>
      </c>
    </row>
    <row r="232" spans="1:31">
      <c r="A232" t="s">
        <v>92</v>
      </c>
      <c r="B232" t="s">
        <v>89</v>
      </c>
      <c r="C232" t="str">
        <f>"182003"</f>
        <v>182003</v>
      </c>
      <c r="D232" t="s">
        <v>91</v>
      </c>
      <c r="E232">
        <v>7</v>
      </c>
      <c r="F232">
        <v>625</v>
      </c>
      <c r="G232">
        <v>481</v>
      </c>
      <c r="H232">
        <v>210</v>
      </c>
      <c r="I232">
        <v>271</v>
      </c>
      <c r="J232">
        <v>2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271</v>
      </c>
      <c r="T232">
        <v>0</v>
      </c>
      <c r="U232">
        <v>0</v>
      </c>
      <c r="V232">
        <v>271</v>
      </c>
      <c r="W232">
        <v>6</v>
      </c>
      <c r="X232">
        <v>0</v>
      </c>
      <c r="Y232">
        <v>6</v>
      </c>
      <c r="Z232">
        <v>0</v>
      </c>
      <c r="AA232">
        <v>265</v>
      </c>
      <c r="AB232">
        <v>43</v>
      </c>
      <c r="AC232">
        <v>45</v>
      </c>
      <c r="AD232">
        <v>177</v>
      </c>
      <c r="AE232">
        <v>265</v>
      </c>
    </row>
    <row r="233" spans="1:31">
      <c r="A233" t="s">
        <v>90</v>
      </c>
      <c r="B233" t="s">
        <v>89</v>
      </c>
      <c r="C233" t="str">
        <f>"182003"</f>
        <v>182003</v>
      </c>
      <c r="D233" t="s">
        <v>88</v>
      </c>
      <c r="E233">
        <v>8</v>
      </c>
      <c r="F233">
        <v>1014</v>
      </c>
      <c r="G233">
        <v>790</v>
      </c>
      <c r="H233">
        <v>385</v>
      </c>
      <c r="I233">
        <v>405</v>
      </c>
      <c r="J233">
        <v>7</v>
      </c>
      <c r="K233">
        <v>1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405</v>
      </c>
      <c r="T233">
        <v>0</v>
      </c>
      <c r="U233">
        <v>0</v>
      </c>
      <c r="V233">
        <v>405</v>
      </c>
      <c r="W233">
        <v>17</v>
      </c>
      <c r="X233">
        <v>1</v>
      </c>
      <c r="Y233">
        <v>16</v>
      </c>
      <c r="Z233">
        <v>0</v>
      </c>
      <c r="AA233">
        <v>388</v>
      </c>
      <c r="AB233">
        <v>86</v>
      </c>
      <c r="AC233">
        <v>99</v>
      </c>
      <c r="AD233">
        <v>203</v>
      </c>
      <c r="AE233">
        <v>388</v>
      </c>
    </row>
    <row r="234" spans="1:31">
      <c r="A234" t="s">
        <v>87</v>
      </c>
      <c r="B234" t="s">
        <v>59</v>
      </c>
      <c r="C234" t="str">
        <f>"182004"</f>
        <v>182004</v>
      </c>
      <c r="D234" t="s">
        <v>86</v>
      </c>
      <c r="E234">
        <v>1</v>
      </c>
      <c r="F234">
        <v>1111</v>
      </c>
      <c r="G234">
        <v>870</v>
      </c>
      <c r="H234">
        <v>401</v>
      </c>
      <c r="I234">
        <v>469</v>
      </c>
      <c r="J234">
        <v>1</v>
      </c>
      <c r="K234">
        <v>2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469</v>
      </c>
      <c r="T234">
        <v>0</v>
      </c>
      <c r="U234">
        <v>0</v>
      </c>
      <c r="V234">
        <v>469</v>
      </c>
      <c r="W234">
        <v>16</v>
      </c>
      <c r="X234">
        <v>5</v>
      </c>
      <c r="Y234">
        <v>11</v>
      </c>
      <c r="Z234">
        <v>0</v>
      </c>
      <c r="AA234">
        <v>453</v>
      </c>
      <c r="AB234">
        <v>102</v>
      </c>
      <c r="AC234">
        <v>101</v>
      </c>
      <c r="AD234">
        <v>250</v>
      </c>
      <c r="AE234">
        <v>453</v>
      </c>
    </row>
    <row r="235" spans="1:31">
      <c r="A235" t="s">
        <v>85</v>
      </c>
      <c r="B235" t="s">
        <v>59</v>
      </c>
      <c r="C235" t="str">
        <f>"182004"</f>
        <v>182004</v>
      </c>
      <c r="D235" t="s">
        <v>84</v>
      </c>
      <c r="E235">
        <v>2</v>
      </c>
      <c r="F235">
        <v>1085</v>
      </c>
      <c r="G235">
        <v>850</v>
      </c>
      <c r="H235">
        <v>385</v>
      </c>
      <c r="I235">
        <v>465</v>
      </c>
      <c r="J235">
        <v>0</v>
      </c>
      <c r="K235">
        <v>3</v>
      </c>
      <c r="L235">
        <v>4</v>
      </c>
      <c r="M235">
        <v>4</v>
      </c>
      <c r="N235">
        <v>1</v>
      </c>
      <c r="O235">
        <v>0</v>
      </c>
      <c r="P235">
        <v>0</v>
      </c>
      <c r="Q235">
        <v>0</v>
      </c>
      <c r="R235">
        <v>3</v>
      </c>
      <c r="S235">
        <v>468</v>
      </c>
      <c r="T235">
        <v>3</v>
      </c>
      <c r="U235">
        <v>0</v>
      </c>
      <c r="V235">
        <v>468</v>
      </c>
      <c r="W235">
        <v>27</v>
      </c>
      <c r="X235">
        <v>3</v>
      </c>
      <c r="Y235">
        <v>24</v>
      </c>
      <c r="Z235">
        <v>0</v>
      </c>
      <c r="AA235">
        <v>441</v>
      </c>
      <c r="AB235">
        <v>119</v>
      </c>
      <c r="AC235">
        <v>136</v>
      </c>
      <c r="AD235">
        <v>186</v>
      </c>
      <c r="AE235">
        <v>441</v>
      </c>
    </row>
    <row r="236" spans="1:31">
      <c r="A236" t="s">
        <v>83</v>
      </c>
      <c r="B236" t="s">
        <v>59</v>
      </c>
      <c r="C236" t="str">
        <f>"182004"</f>
        <v>182004</v>
      </c>
      <c r="D236" t="s">
        <v>82</v>
      </c>
      <c r="E236">
        <v>3</v>
      </c>
      <c r="F236">
        <v>2073</v>
      </c>
      <c r="G236">
        <v>1610</v>
      </c>
      <c r="H236">
        <v>613</v>
      </c>
      <c r="I236">
        <v>997</v>
      </c>
      <c r="J236">
        <v>2</v>
      </c>
      <c r="K236">
        <v>5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997</v>
      </c>
      <c r="T236">
        <v>0</v>
      </c>
      <c r="U236">
        <v>0</v>
      </c>
      <c r="V236">
        <v>997</v>
      </c>
      <c r="W236">
        <v>39</v>
      </c>
      <c r="X236">
        <v>4</v>
      </c>
      <c r="Y236">
        <v>35</v>
      </c>
      <c r="Z236">
        <v>0</v>
      </c>
      <c r="AA236">
        <v>958</v>
      </c>
      <c r="AB236">
        <v>288</v>
      </c>
      <c r="AC236">
        <v>194</v>
      </c>
      <c r="AD236">
        <v>476</v>
      </c>
      <c r="AE236">
        <v>958</v>
      </c>
    </row>
    <row r="237" spans="1:31">
      <c r="A237" t="s">
        <v>81</v>
      </c>
      <c r="B237" t="s">
        <v>59</v>
      </c>
      <c r="C237" t="str">
        <f>"182004"</f>
        <v>182004</v>
      </c>
      <c r="D237" t="s">
        <v>80</v>
      </c>
      <c r="E237">
        <v>4</v>
      </c>
      <c r="F237">
        <v>1877</v>
      </c>
      <c r="G237">
        <v>1460</v>
      </c>
      <c r="H237">
        <v>603</v>
      </c>
      <c r="I237">
        <v>857</v>
      </c>
      <c r="J237">
        <v>0</v>
      </c>
      <c r="K237">
        <v>2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857</v>
      </c>
      <c r="T237">
        <v>0</v>
      </c>
      <c r="U237">
        <v>0</v>
      </c>
      <c r="V237">
        <v>857</v>
      </c>
      <c r="W237">
        <v>39</v>
      </c>
      <c r="X237">
        <v>10</v>
      </c>
      <c r="Y237">
        <v>29</v>
      </c>
      <c r="Z237">
        <v>0</v>
      </c>
      <c r="AA237">
        <v>818</v>
      </c>
      <c r="AB237">
        <v>193</v>
      </c>
      <c r="AC237">
        <v>219</v>
      </c>
      <c r="AD237">
        <v>406</v>
      </c>
      <c r="AE237">
        <v>818</v>
      </c>
    </row>
    <row r="238" spans="1:31">
      <c r="A238" t="s">
        <v>79</v>
      </c>
      <c r="B238" t="s">
        <v>59</v>
      </c>
      <c r="C238" t="str">
        <f>"182004"</f>
        <v>182004</v>
      </c>
      <c r="D238" t="s">
        <v>78</v>
      </c>
      <c r="E238">
        <v>5</v>
      </c>
      <c r="F238">
        <v>1505</v>
      </c>
      <c r="G238">
        <v>1160</v>
      </c>
      <c r="H238">
        <v>412</v>
      </c>
      <c r="I238">
        <v>748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748</v>
      </c>
      <c r="T238">
        <v>0</v>
      </c>
      <c r="U238">
        <v>0</v>
      </c>
      <c r="V238">
        <v>748</v>
      </c>
      <c r="W238">
        <v>30</v>
      </c>
      <c r="X238">
        <v>4</v>
      </c>
      <c r="Y238">
        <v>26</v>
      </c>
      <c r="Z238">
        <v>0</v>
      </c>
      <c r="AA238">
        <v>718</v>
      </c>
      <c r="AB238">
        <v>157</v>
      </c>
      <c r="AC238">
        <v>187</v>
      </c>
      <c r="AD238">
        <v>374</v>
      </c>
      <c r="AE238">
        <v>718</v>
      </c>
    </row>
    <row r="239" spans="1:31">
      <c r="A239" t="s">
        <v>77</v>
      </c>
      <c r="B239" t="s">
        <v>59</v>
      </c>
      <c r="C239" t="str">
        <f>"182004"</f>
        <v>182004</v>
      </c>
      <c r="D239" t="s">
        <v>76</v>
      </c>
      <c r="E239">
        <v>6</v>
      </c>
      <c r="F239">
        <v>1498</v>
      </c>
      <c r="G239">
        <v>1170</v>
      </c>
      <c r="H239">
        <v>487</v>
      </c>
      <c r="I239">
        <v>683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683</v>
      </c>
      <c r="T239">
        <v>0</v>
      </c>
      <c r="U239">
        <v>0</v>
      </c>
      <c r="V239">
        <v>683</v>
      </c>
      <c r="W239">
        <v>14</v>
      </c>
      <c r="X239">
        <v>2</v>
      </c>
      <c r="Y239">
        <v>12</v>
      </c>
      <c r="Z239">
        <v>0</v>
      </c>
      <c r="AA239">
        <v>669</v>
      </c>
      <c r="AB239">
        <v>136</v>
      </c>
      <c r="AC239">
        <v>166</v>
      </c>
      <c r="AD239">
        <v>367</v>
      </c>
      <c r="AE239">
        <v>669</v>
      </c>
    </row>
    <row r="240" spans="1:31">
      <c r="A240" t="s">
        <v>75</v>
      </c>
      <c r="B240" t="s">
        <v>59</v>
      </c>
      <c r="C240" t="str">
        <f>"182004"</f>
        <v>182004</v>
      </c>
      <c r="D240" t="s">
        <v>74</v>
      </c>
      <c r="E240">
        <v>7</v>
      </c>
      <c r="F240">
        <v>622</v>
      </c>
      <c r="G240">
        <v>480</v>
      </c>
      <c r="H240">
        <v>174</v>
      </c>
      <c r="I240">
        <v>306</v>
      </c>
      <c r="J240">
        <v>0</v>
      </c>
      <c r="K240">
        <v>1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306</v>
      </c>
      <c r="T240">
        <v>0</v>
      </c>
      <c r="U240">
        <v>0</v>
      </c>
      <c r="V240">
        <v>306</v>
      </c>
      <c r="W240">
        <v>10</v>
      </c>
      <c r="X240">
        <v>1</v>
      </c>
      <c r="Y240">
        <v>4</v>
      </c>
      <c r="Z240">
        <v>0</v>
      </c>
      <c r="AA240">
        <v>296</v>
      </c>
      <c r="AB240">
        <v>43</v>
      </c>
      <c r="AC240">
        <v>61</v>
      </c>
      <c r="AD240">
        <v>192</v>
      </c>
      <c r="AE240">
        <v>296</v>
      </c>
    </row>
    <row r="241" spans="1:31">
      <c r="A241" t="s">
        <v>73</v>
      </c>
      <c r="B241" t="s">
        <v>59</v>
      </c>
      <c r="C241" t="str">
        <f>"182004"</f>
        <v>182004</v>
      </c>
      <c r="D241" t="s">
        <v>70</v>
      </c>
      <c r="E241">
        <v>8</v>
      </c>
      <c r="F241">
        <v>1659</v>
      </c>
      <c r="G241">
        <v>1260</v>
      </c>
      <c r="H241">
        <v>499</v>
      </c>
      <c r="I241">
        <v>761</v>
      </c>
      <c r="J241">
        <v>0</v>
      </c>
      <c r="K241">
        <v>7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760</v>
      </c>
      <c r="T241">
        <v>0</v>
      </c>
      <c r="U241">
        <v>0</v>
      </c>
      <c r="V241">
        <v>760</v>
      </c>
      <c r="W241">
        <v>35</v>
      </c>
      <c r="X241">
        <v>7</v>
      </c>
      <c r="Y241">
        <v>21</v>
      </c>
      <c r="Z241">
        <v>0</v>
      </c>
      <c r="AA241">
        <v>725</v>
      </c>
      <c r="AB241">
        <v>126</v>
      </c>
      <c r="AC241">
        <v>183</v>
      </c>
      <c r="AD241">
        <v>416</v>
      </c>
      <c r="AE241">
        <v>725</v>
      </c>
    </row>
    <row r="242" spans="1:31">
      <c r="A242" t="s">
        <v>72</v>
      </c>
      <c r="B242" t="s">
        <v>59</v>
      </c>
      <c r="C242" t="str">
        <f>"182004"</f>
        <v>182004</v>
      </c>
      <c r="D242" t="s">
        <v>68</v>
      </c>
      <c r="E242">
        <v>9</v>
      </c>
      <c r="F242">
        <v>886</v>
      </c>
      <c r="G242">
        <v>680</v>
      </c>
      <c r="H242">
        <v>265</v>
      </c>
      <c r="I242">
        <v>415</v>
      </c>
      <c r="J242">
        <v>0</v>
      </c>
      <c r="K242">
        <v>2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415</v>
      </c>
      <c r="T242">
        <v>0</v>
      </c>
      <c r="U242">
        <v>0</v>
      </c>
      <c r="V242">
        <v>415</v>
      </c>
      <c r="W242">
        <v>32</v>
      </c>
      <c r="X242">
        <v>9</v>
      </c>
      <c r="Y242">
        <v>23</v>
      </c>
      <c r="Z242">
        <v>0</v>
      </c>
      <c r="AA242">
        <v>383</v>
      </c>
      <c r="AB242">
        <v>75</v>
      </c>
      <c r="AC242">
        <v>88</v>
      </c>
      <c r="AD242">
        <v>220</v>
      </c>
      <c r="AE242">
        <v>383</v>
      </c>
    </row>
    <row r="243" spans="1:31">
      <c r="A243" t="s">
        <v>71</v>
      </c>
      <c r="B243" t="s">
        <v>59</v>
      </c>
      <c r="C243" t="str">
        <f>"182004"</f>
        <v>182004</v>
      </c>
      <c r="D243" t="s">
        <v>70</v>
      </c>
      <c r="E243">
        <v>10</v>
      </c>
      <c r="F243">
        <v>1255</v>
      </c>
      <c r="G243">
        <v>960</v>
      </c>
      <c r="H243">
        <v>373</v>
      </c>
      <c r="I243">
        <v>587</v>
      </c>
      <c r="J243">
        <v>0</v>
      </c>
      <c r="K243">
        <v>2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587</v>
      </c>
      <c r="T243">
        <v>0</v>
      </c>
      <c r="U243">
        <v>0</v>
      </c>
      <c r="V243">
        <v>587</v>
      </c>
      <c r="W243">
        <v>8</v>
      </c>
      <c r="X243">
        <v>0</v>
      </c>
      <c r="Y243">
        <v>8</v>
      </c>
      <c r="Z243">
        <v>0</v>
      </c>
      <c r="AA243">
        <v>579</v>
      </c>
      <c r="AB243">
        <v>58</v>
      </c>
      <c r="AC243">
        <v>127</v>
      </c>
      <c r="AD243">
        <v>394</v>
      </c>
      <c r="AE243">
        <v>579</v>
      </c>
    </row>
    <row r="244" spans="1:31">
      <c r="A244" t="s">
        <v>69</v>
      </c>
      <c r="B244" t="s">
        <v>59</v>
      </c>
      <c r="C244" t="str">
        <f>"182004"</f>
        <v>182004</v>
      </c>
      <c r="D244" t="s">
        <v>68</v>
      </c>
      <c r="E244">
        <v>11</v>
      </c>
      <c r="F244">
        <v>549</v>
      </c>
      <c r="G244">
        <v>440</v>
      </c>
      <c r="H244">
        <v>180</v>
      </c>
      <c r="I244">
        <v>260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260</v>
      </c>
      <c r="T244">
        <v>0</v>
      </c>
      <c r="U244">
        <v>0</v>
      </c>
      <c r="V244">
        <v>260</v>
      </c>
      <c r="W244">
        <v>10</v>
      </c>
      <c r="X244">
        <v>0</v>
      </c>
      <c r="Y244">
        <v>10</v>
      </c>
      <c r="Z244">
        <v>0</v>
      </c>
      <c r="AA244">
        <v>250</v>
      </c>
      <c r="AB244">
        <v>29</v>
      </c>
      <c r="AC244">
        <v>40</v>
      </c>
      <c r="AD244">
        <v>181</v>
      </c>
      <c r="AE244">
        <v>250</v>
      </c>
    </row>
    <row r="245" spans="1:31">
      <c r="A245" t="s">
        <v>67</v>
      </c>
      <c r="B245" t="s">
        <v>59</v>
      </c>
      <c r="C245" t="str">
        <f>"182004"</f>
        <v>182004</v>
      </c>
      <c r="D245" t="s">
        <v>66</v>
      </c>
      <c r="E245">
        <v>12</v>
      </c>
      <c r="F245">
        <v>694</v>
      </c>
      <c r="G245">
        <v>550</v>
      </c>
      <c r="H245">
        <v>205</v>
      </c>
      <c r="I245">
        <v>345</v>
      </c>
      <c r="J245">
        <v>1</v>
      </c>
      <c r="K245">
        <v>1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345</v>
      </c>
      <c r="T245">
        <v>0</v>
      </c>
      <c r="U245">
        <v>0</v>
      </c>
      <c r="V245">
        <v>345</v>
      </c>
      <c r="W245">
        <v>12</v>
      </c>
      <c r="X245">
        <v>2</v>
      </c>
      <c r="Y245">
        <v>10</v>
      </c>
      <c r="Z245">
        <v>0</v>
      </c>
      <c r="AA245">
        <v>333</v>
      </c>
      <c r="AB245">
        <v>32</v>
      </c>
      <c r="AC245">
        <v>64</v>
      </c>
      <c r="AD245">
        <v>237</v>
      </c>
      <c r="AE245">
        <v>333</v>
      </c>
    </row>
    <row r="246" spans="1:31">
      <c r="A246" t="s">
        <v>65</v>
      </c>
      <c r="B246" t="s">
        <v>59</v>
      </c>
      <c r="C246" t="str">
        <f>"182004"</f>
        <v>182004</v>
      </c>
      <c r="D246" t="s">
        <v>5</v>
      </c>
      <c r="E246">
        <v>13</v>
      </c>
      <c r="F246">
        <v>45</v>
      </c>
      <c r="G246">
        <v>44</v>
      </c>
      <c r="H246">
        <v>11</v>
      </c>
      <c r="I246">
        <v>33</v>
      </c>
      <c r="J246">
        <v>0</v>
      </c>
      <c r="K246">
        <v>2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33</v>
      </c>
      <c r="T246">
        <v>0</v>
      </c>
      <c r="U246">
        <v>0</v>
      </c>
      <c r="V246">
        <v>33</v>
      </c>
      <c r="W246">
        <v>1</v>
      </c>
      <c r="X246">
        <v>0</v>
      </c>
      <c r="Y246">
        <v>1</v>
      </c>
      <c r="Z246">
        <v>0</v>
      </c>
      <c r="AA246">
        <v>32</v>
      </c>
      <c r="AB246">
        <v>15</v>
      </c>
      <c r="AC246">
        <v>5</v>
      </c>
      <c r="AD246">
        <v>12</v>
      </c>
      <c r="AE246">
        <v>32</v>
      </c>
    </row>
    <row r="247" spans="1:31">
      <c r="A247" t="s">
        <v>64</v>
      </c>
      <c r="B247" t="s">
        <v>59</v>
      </c>
      <c r="C247" t="str">
        <f>"182004"</f>
        <v>182004</v>
      </c>
      <c r="D247" t="s">
        <v>61</v>
      </c>
      <c r="E247">
        <v>14</v>
      </c>
      <c r="F247">
        <v>118</v>
      </c>
      <c r="G247">
        <v>167</v>
      </c>
      <c r="H247">
        <v>144</v>
      </c>
      <c r="I247">
        <v>23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23</v>
      </c>
      <c r="T247">
        <v>0</v>
      </c>
      <c r="U247">
        <v>0</v>
      </c>
      <c r="V247">
        <v>23</v>
      </c>
      <c r="W247">
        <v>0</v>
      </c>
      <c r="X247">
        <v>0</v>
      </c>
      <c r="Y247">
        <v>0</v>
      </c>
      <c r="Z247">
        <v>0</v>
      </c>
      <c r="AA247">
        <v>23</v>
      </c>
      <c r="AB247">
        <v>3</v>
      </c>
      <c r="AC247">
        <v>6</v>
      </c>
      <c r="AD247">
        <v>14</v>
      </c>
      <c r="AE247">
        <v>23</v>
      </c>
    </row>
    <row r="248" spans="1:31">
      <c r="A248" t="s">
        <v>63</v>
      </c>
      <c r="B248" t="s">
        <v>59</v>
      </c>
      <c r="C248" t="str">
        <f>"182004"</f>
        <v>182004</v>
      </c>
      <c r="D248" t="s">
        <v>61</v>
      </c>
      <c r="E248">
        <v>15</v>
      </c>
      <c r="F248">
        <v>33</v>
      </c>
      <c r="G248">
        <v>73</v>
      </c>
      <c r="H248">
        <v>53</v>
      </c>
      <c r="I248">
        <v>20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20</v>
      </c>
      <c r="T248">
        <v>0</v>
      </c>
      <c r="U248">
        <v>0</v>
      </c>
      <c r="V248">
        <v>20</v>
      </c>
      <c r="W248">
        <v>1</v>
      </c>
      <c r="X248">
        <v>0</v>
      </c>
      <c r="Y248">
        <v>1</v>
      </c>
      <c r="Z248">
        <v>0</v>
      </c>
      <c r="AA248">
        <v>19</v>
      </c>
      <c r="AB248">
        <v>5</v>
      </c>
      <c r="AC248">
        <v>3</v>
      </c>
      <c r="AD248">
        <v>11</v>
      </c>
      <c r="AE248">
        <v>19</v>
      </c>
    </row>
    <row r="249" spans="1:31">
      <c r="A249" t="s">
        <v>62</v>
      </c>
      <c r="B249" t="s">
        <v>59</v>
      </c>
      <c r="C249" t="str">
        <f>"182004"</f>
        <v>182004</v>
      </c>
      <c r="D249" t="s">
        <v>61</v>
      </c>
      <c r="E249">
        <v>16</v>
      </c>
      <c r="F249">
        <v>14</v>
      </c>
      <c r="G249">
        <v>32</v>
      </c>
      <c r="H249">
        <v>18</v>
      </c>
      <c r="I249">
        <v>14</v>
      </c>
      <c r="J249">
        <v>0</v>
      </c>
      <c r="K249">
        <v>2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14</v>
      </c>
      <c r="T249">
        <v>0</v>
      </c>
      <c r="U249">
        <v>0</v>
      </c>
      <c r="V249">
        <v>14</v>
      </c>
      <c r="W249">
        <v>1</v>
      </c>
      <c r="X249">
        <v>0</v>
      </c>
      <c r="Y249">
        <v>1</v>
      </c>
      <c r="Z249">
        <v>0</v>
      </c>
      <c r="AA249">
        <v>13</v>
      </c>
      <c r="AB249">
        <v>0</v>
      </c>
      <c r="AC249">
        <v>2</v>
      </c>
      <c r="AD249">
        <v>11</v>
      </c>
      <c r="AE249">
        <v>13</v>
      </c>
    </row>
    <row r="250" spans="1:31">
      <c r="A250" t="s">
        <v>60</v>
      </c>
      <c r="B250" t="s">
        <v>59</v>
      </c>
      <c r="C250" t="str">
        <f>"182004"</f>
        <v>182004</v>
      </c>
      <c r="D250" t="s">
        <v>58</v>
      </c>
      <c r="E250">
        <v>17</v>
      </c>
      <c r="F250">
        <v>168</v>
      </c>
      <c r="G250">
        <v>200</v>
      </c>
      <c r="H250">
        <v>131</v>
      </c>
      <c r="I250">
        <v>69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69</v>
      </c>
      <c r="T250">
        <v>0</v>
      </c>
      <c r="U250">
        <v>0</v>
      </c>
      <c r="V250">
        <v>69</v>
      </c>
      <c r="W250">
        <v>3</v>
      </c>
      <c r="X250">
        <v>0</v>
      </c>
      <c r="Y250">
        <v>3</v>
      </c>
      <c r="Z250">
        <v>0</v>
      </c>
      <c r="AA250">
        <v>66</v>
      </c>
      <c r="AB250">
        <v>13</v>
      </c>
      <c r="AC250">
        <v>43</v>
      </c>
      <c r="AD250">
        <v>10</v>
      </c>
      <c r="AE250">
        <v>66</v>
      </c>
    </row>
    <row r="251" spans="1:31">
      <c r="A251" t="s">
        <v>57</v>
      </c>
      <c r="B251" t="s">
        <v>1</v>
      </c>
      <c r="C251" t="str">
        <f>"186401"</f>
        <v>186401</v>
      </c>
      <c r="D251" t="s">
        <v>55</v>
      </c>
      <c r="E251">
        <v>1</v>
      </c>
      <c r="F251">
        <v>1667</v>
      </c>
      <c r="G251">
        <v>1290</v>
      </c>
      <c r="H251">
        <v>500</v>
      </c>
      <c r="I251">
        <v>790</v>
      </c>
      <c r="J251">
        <v>4</v>
      </c>
      <c r="K251">
        <v>2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790</v>
      </c>
      <c r="T251">
        <v>0</v>
      </c>
      <c r="U251">
        <v>0</v>
      </c>
      <c r="V251">
        <v>790</v>
      </c>
      <c r="W251">
        <v>63</v>
      </c>
      <c r="X251">
        <v>63</v>
      </c>
      <c r="Y251">
        <v>0</v>
      </c>
      <c r="Z251">
        <v>0</v>
      </c>
      <c r="AA251">
        <v>727</v>
      </c>
      <c r="AB251">
        <v>242</v>
      </c>
      <c r="AC251">
        <v>195</v>
      </c>
      <c r="AD251">
        <v>290</v>
      </c>
      <c r="AE251">
        <v>727</v>
      </c>
    </row>
    <row r="252" spans="1:31">
      <c r="A252" t="s">
        <v>56</v>
      </c>
      <c r="B252" t="s">
        <v>1</v>
      </c>
      <c r="C252" t="str">
        <f>"186401"</f>
        <v>186401</v>
      </c>
      <c r="D252" t="s">
        <v>55</v>
      </c>
      <c r="E252">
        <v>2</v>
      </c>
      <c r="F252">
        <v>1891</v>
      </c>
      <c r="G252">
        <v>1460</v>
      </c>
      <c r="H252">
        <v>598</v>
      </c>
      <c r="I252">
        <v>862</v>
      </c>
      <c r="J252">
        <v>1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859</v>
      </c>
      <c r="T252">
        <v>0</v>
      </c>
      <c r="U252">
        <v>0</v>
      </c>
      <c r="V252">
        <v>859</v>
      </c>
      <c r="W252">
        <v>57</v>
      </c>
      <c r="X252">
        <v>19</v>
      </c>
      <c r="Y252">
        <v>38</v>
      </c>
      <c r="Z252">
        <v>0</v>
      </c>
      <c r="AA252">
        <v>802</v>
      </c>
      <c r="AB252">
        <v>258</v>
      </c>
      <c r="AC252">
        <v>215</v>
      </c>
      <c r="AD252">
        <v>329</v>
      </c>
      <c r="AE252">
        <v>802</v>
      </c>
    </row>
    <row r="253" spans="1:31">
      <c r="A253" t="s">
        <v>54</v>
      </c>
      <c r="B253" t="s">
        <v>1</v>
      </c>
      <c r="C253" t="str">
        <f>"186401"</f>
        <v>186401</v>
      </c>
      <c r="D253" t="s">
        <v>53</v>
      </c>
      <c r="E253">
        <v>3</v>
      </c>
      <c r="F253">
        <v>1244</v>
      </c>
      <c r="G253">
        <v>960</v>
      </c>
      <c r="H253">
        <v>377</v>
      </c>
      <c r="I253">
        <v>583</v>
      </c>
      <c r="J253">
        <v>2</v>
      </c>
      <c r="K253">
        <v>10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583</v>
      </c>
      <c r="T253">
        <v>0</v>
      </c>
      <c r="U253">
        <v>0</v>
      </c>
      <c r="V253">
        <v>583</v>
      </c>
      <c r="W253">
        <v>47</v>
      </c>
      <c r="X253">
        <v>27</v>
      </c>
      <c r="Y253">
        <v>20</v>
      </c>
      <c r="Z253">
        <v>0</v>
      </c>
      <c r="AA253">
        <v>536</v>
      </c>
      <c r="AB253">
        <v>169</v>
      </c>
      <c r="AC253">
        <v>124</v>
      </c>
      <c r="AD253">
        <v>243</v>
      </c>
      <c r="AE253">
        <v>536</v>
      </c>
    </row>
    <row r="254" spans="1:31">
      <c r="A254" t="s">
        <v>52</v>
      </c>
      <c r="B254" t="s">
        <v>1</v>
      </c>
      <c r="C254" t="str">
        <f>"186401"</f>
        <v>186401</v>
      </c>
      <c r="D254" t="s">
        <v>48</v>
      </c>
      <c r="E254">
        <v>4</v>
      </c>
      <c r="F254">
        <v>1521</v>
      </c>
      <c r="G254">
        <v>1180</v>
      </c>
      <c r="H254">
        <v>427</v>
      </c>
      <c r="I254">
        <v>753</v>
      </c>
      <c r="J254">
        <v>0</v>
      </c>
      <c r="K254">
        <v>10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753</v>
      </c>
      <c r="T254">
        <v>0</v>
      </c>
      <c r="U254">
        <v>0</v>
      </c>
      <c r="V254">
        <v>753</v>
      </c>
      <c r="W254">
        <v>43</v>
      </c>
      <c r="X254">
        <v>6</v>
      </c>
      <c r="Y254">
        <v>37</v>
      </c>
      <c r="Z254">
        <v>0</v>
      </c>
      <c r="AA254">
        <v>710</v>
      </c>
      <c r="AB254">
        <v>215</v>
      </c>
      <c r="AC254">
        <v>169</v>
      </c>
      <c r="AD254">
        <v>326</v>
      </c>
      <c r="AE254">
        <v>710</v>
      </c>
    </row>
    <row r="255" spans="1:31">
      <c r="A255" t="s">
        <v>51</v>
      </c>
      <c r="B255" t="s">
        <v>1</v>
      </c>
      <c r="C255" t="str">
        <f>"186401"</f>
        <v>186401</v>
      </c>
      <c r="D255" t="s">
        <v>48</v>
      </c>
      <c r="E255">
        <v>5</v>
      </c>
      <c r="F255">
        <v>1670</v>
      </c>
      <c r="G255">
        <v>1300</v>
      </c>
      <c r="H255">
        <v>485</v>
      </c>
      <c r="I255">
        <v>815</v>
      </c>
      <c r="J255">
        <v>0</v>
      </c>
      <c r="K255">
        <v>4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815</v>
      </c>
      <c r="T255">
        <v>0</v>
      </c>
      <c r="U255">
        <v>0</v>
      </c>
      <c r="V255">
        <v>815</v>
      </c>
      <c r="W255">
        <v>52</v>
      </c>
      <c r="X255">
        <v>12</v>
      </c>
      <c r="Y255">
        <v>40</v>
      </c>
      <c r="Z255">
        <v>0</v>
      </c>
      <c r="AA255">
        <v>763</v>
      </c>
      <c r="AB255">
        <v>256</v>
      </c>
      <c r="AC255">
        <v>204</v>
      </c>
      <c r="AD255">
        <v>303</v>
      </c>
      <c r="AE255">
        <v>763</v>
      </c>
    </row>
    <row r="256" spans="1:31">
      <c r="A256" t="s">
        <v>50</v>
      </c>
      <c r="B256" t="s">
        <v>1</v>
      </c>
      <c r="C256" t="str">
        <f>"186401"</f>
        <v>186401</v>
      </c>
      <c r="D256" t="s">
        <v>48</v>
      </c>
      <c r="E256">
        <v>6</v>
      </c>
      <c r="F256">
        <v>1662</v>
      </c>
      <c r="G256">
        <v>1280</v>
      </c>
      <c r="H256">
        <v>550</v>
      </c>
      <c r="I256">
        <v>730</v>
      </c>
      <c r="J256">
        <v>0</v>
      </c>
      <c r="K256">
        <v>1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730</v>
      </c>
      <c r="T256">
        <v>0</v>
      </c>
      <c r="U256">
        <v>0</v>
      </c>
      <c r="V256">
        <v>730</v>
      </c>
      <c r="W256">
        <v>57</v>
      </c>
      <c r="X256">
        <v>16</v>
      </c>
      <c r="Y256">
        <v>41</v>
      </c>
      <c r="Z256">
        <v>0</v>
      </c>
      <c r="AA256">
        <v>673</v>
      </c>
      <c r="AB256">
        <v>181</v>
      </c>
      <c r="AC256">
        <v>210</v>
      </c>
      <c r="AD256">
        <v>282</v>
      </c>
      <c r="AE256">
        <v>673</v>
      </c>
    </row>
    <row r="257" spans="1:31">
      <c r="A257" t="s">
        <v>49</v>
      </c>
      <c r="B257" t="s">
        <v>1</v>
      </c>
      <c r="C257" t="str">
        <f>"186401"</f>
        <v>186401</v>
      </c>
      <c r="D257" t="s">
        <v>48</v>
      </c>
      <c r="E257">
        <v>7</v>
      </c>
      <c r="F257">
        <v>1807</v>
      </c>
      <c r="G257">
        <v>1370</v>
      </c>
      <c r="H257">
        <v>535</v>
      </c>
      <c r="I257">
        <v>835</v>
      </c>
      <c r="J257">
        <v>0</v>
      </c>
      <c r="K257">
        <v>1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835</v>
      </c>
      <c r="T257">
        <v>0</v>
      </c>
      <c r="U257">
        <v>0</v>
      </c>
      <c r="V257">
        <v>835</v>
      </c>
      <c r="W257">
        <v>43</v>
      </c>
      <c r="X257">
        <v>10</v>
      </c>
      <c r="Y257">
        <v>33</v>
      </c>
      <c r="Z257">
        <v>0</v>
      </c>
      <c r="AA257">
        <v>792</v>
      </c>
      <c r="AB257">
        <v>225</v>
      </c>
      <c r="AC257">
        <v>237</v>
      </c>
      <c r="AD257">
        <v>330</v>
      </c>
      <c r="AE257">
        <v>792</v>
      </c>
    </row>
    <row r="258" spans="1:31">
      <c r="A258" t="s">
        <v>47</v>
      </c>
      <c r="B258" t="s">
        <v>1</v>
      </c>
      <c r="C258" t="str">
        <f>"186401"</f>
        <v>186401</v>
      </c>
      <c r="D258" t="s">
        <v>45</v>
      </c>
      <c r="E258">
        <v>8</v>
      </c>
      <c r="F258">
        <v>1541</v>
      </c>
      <c r="G258">
        <v>1190</v>
      </c>
      <c r="H258">
        <v>435</v>
      </c>
      <c r="I258">
        <v>755</v>
      </c>
      <c r="J258">
        <v>0</v>
      </c>
      <c r="K258">
        <v>6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754</v>
      </c>
      <c r="T258">
        <v>0</v>
      </c>
      <c r="U258">
        <v>0</v>
      </c>
      <c r="V258">
        <v>754</v>
      </c>
      <c r="W258">
        <v>49</v>
      </c>
      <c r="X258">
        <v>23</v>
      </c>
      <c r="Y258">
        <v>26</v>
      </c>
      <c r="Z258">
        <v>0</v>
      </c>
      <c r="AA258">
        <v>705</v>
      </c>
      <c r="AB258">
        <v>220</v>
      </c>
      <c r="AC258">
        <v>183</v>
      </c>
      <c r="AD258">
        <v>302</v>
      </c>
      <c r="AE258">
        <v>705</v>
      </c>
    </row>
    <row r="259" spans="1:31">
      <c r="A259" t="s">
        <v>46</v>
      </c>
      <c r="B259" t="s">
        <v>1</v>
      </c>
      <c r="C259" t="str">
        <f>"186401"</f>
        <v>186401</v>
      </c>
      <c r="D259" t="s">
        <v>45</v>
      </c>
      <c r="E259">
        <v>9</v>
      </c>
      <c r="F259">
        <v>1651</v>
      </c>
      <c r="G259">
        <v>1280</v>
      </c>
      <c r="H259">
        <v>506</v>
      </c>
      <c r="I259">
        <v>774</v>
      </c>
      <c r="J259">
        <v>0</v>
      </c>
      <c r="K259">
        <v>5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774</v>
      </c>
      <c r="T259">
        <v>0</v>
      </c>
      <c r="U259">
        <v>0</v>
      </c>
      <c r="V259">
        <v>774</v>
      </c>
      <c r="W259">
        <v>57</v>
      </c>
      <c r="X259">
        <v>9</v>
      </c>
      <c r="Y259">
        <v>48</v>
      </c>
      <c r="Z259">
        <v>0</v>
      </c>
      <c r="AA259">
        <v>717</v>
      </c>
      <c r="AB259">
        <v>273</v>
      </c>
      <c r="AC259">
        <v>199</v>
      </c>
      <c r="AD259">
        <v>245</v>
      </c>
      <c r="AE259">
        <v>717</v>
      </c>
    </row>
    <row r="260" spans="1:31">
      <c r="A260" t="s">
        <v>44</v>
      </c>
      <c r="B260" t="s">
        <v>1</v>
      </c>
      <c r="C260" t="str">
        <f>"186401"</f>
        <v>186401</v>
      </c>
      <c r="D260" t="s">
        <v>22</v>
      </c>
      <c r="E260">
        <v>10</v>
      </c>
      <c r="F260">
        <v>734</v>
      </c>
      <c r="G260">
        <v>569</v>
      </c>
      <c r="H260">
        <v>224</v>
      </c>
      <c r="I260">
        <v>345</v>
      </c>
      <c r="J260">
        <v>0</v>
      </c>
      <c r="K260">
        <v>5</v>
      </c>
      <c r="L260">
        <v>2</v>
      </c>
      <c r="M260">
        <v>2</v>
      </c>
      <c r="N260">
        <v>0</v>
      </c>
      <c r="O260">
        <v>0</v>
      </c>
      <c r="P260">
        <v>0</v>
      </c>
      <c r="Q260">
        <v>0</v>
      </c>
      <c r="R260">
        <v>2</v>
      </c>
      <c r="S260">
        <v>347</v>
      </c>
      <c r="T260">
        <v>2</v>
      </c>
      <c r="U260">
        <v>0</v>
      </c>
      <c r="V260">
        <v>347</v>
      </c>
      <c r="W260">
        <v>20</v>
      </c>
      <c r="X260">
        <v>11</v>
      </c>
      <c r="Y260">
        <v>9</v>
      </c>
      <c r="Z260">
        <v>0</v>
      </c>
      <c r="AA260">
        <v>327</v>
      </c>
      <c r="AB260">
        <v>128</v>
      </c>
      <c r="AC260">
        <v>94</v>
      </c>
      <c r="AD260">
        <v>105</v>
      </c>
      <c r="AE260">
        <v>327</v>
      </c>
    </row>
    <row r="261" spans="1:31">
      <c r="A261" t="s">
        <v>43</v>
      </c>
      <c r="B261" t="s">
        <v>1</v>
      </c>
      <c r="C261" t="str">
        <f>"186401"</f>
        <v>186401</v>
      </c>
      <c r="D261" t="s">
        <v>22</v>
      </c>
      <c r="E261">
        <v>11</v>
      </c>
      <c r="F261">
        <v>522</v>
      </c>
      <c r="G261">
        <v>410</v>
      </c>
      <c r="H261">
        <v>117</v>
      </c>
      <c r="I261">
        <v>293</v>
      </c>
      <c r="J261">
        <v>1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293</v>
      </c>
      <c r="T261">
        <v>0</v>
      </c>
      <c r="U261">
        <v>0</v>
      </c>
      <c r="V261">
        <v>293</v>
      </c>
      <c r="W261">
        <v>37</v>
      </c>
      <c r="X261">
        <v>9</v>
      </c>
      <c r="Y261">
        <v>28</v>
      </c>
      <c r="Z261">
        <v>0</v>
      </c>
      <c r="AA261">
        <v>256</v>
      </c>
      <c r="AB261">
        <v>102</v>
      </c>
      <c r="AC261">
        <v>61</v>
      </c>
      <c r="AD261">
        <v>93</v>
      </c>
      <c r="AE261">
        <v>256</v>
      </c>
    </row>
    <row r="262" spans="1:31">
      <c r="A262" t="s">
        <v>42</v>
      </c>
      <c r="B262" t="s">
        <v>1</v>
      </c>
      <c r="C262" t="str">
        <f>"186401"</f>
        <v>186401</v>
      </c>
      <c r="D262" t="s">
        <v>41</v>
      </c>
      <c r="E262">
        <v>12</v>
      </c>
      <c r="F262">
        <v>1310</v>
      </c>
      <c r="G262">
        <v>991</v>
      </c>
      <c r="H262">
        <v>262</v>
      </c>
      <c r="I262">
        <v>729</v>
      </c>
      <c r="J262">
        <v>0</v>
      </c>
      <c r="K262">
        <v>3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729</v>
      </c>
      <c r="T262">
        <v>0</v>
      </c>
      <c r="U262">
        <v>0</v>
      </c>
      <c r="V262">
        <v>729</v>
      </c>
      <c r="W262">
        <v>53</v>
      </c>
      <c r="X262">
        <v>14</v>
      </c>
      <c r="Y262">
        <v>39</v>
      </c>
      <c r="Z262">
        <v>0</v>
      </c>
      <c r="AA262">
        <v>676</v>
      </c>
      <c r="AB262">
        <v>247</v>
      </c>
      <c r="AC262">
        <v>190</v>
      </c>
      <c r="AD262">
        <v>239</v>
      </c>
      <c r="AE262">
        <v>676</v>
      </c>
    </row>
    <row r="263" spans="1:31">
      <c r="A263" t="s">
        <v>40</v>
      </c>
      <c r="B263" t="s">
        <v>1</v>
      </c>
      <c r="C263" t="str">
        <f>"186401"</f>
        <v>186401</v>
      </c>
      <c r="D263" t="s">
        <v>39</v>
      </c>
      <c r="E263">
        <v>13</v>
      </c>
      <c r="F263">
        <v>1494</v>
      </c>
      <c r="G263">
        <v>1140</v>
      </c>
      <c r="H263">
        <v>343</v>
      </c>
      <c r="I263">
        <v>797</v>
      </c>
      <c r="J263">
        <v>1</v>
      </c>
      <c r="K263">
        <v>11</v>
      </c>
      <c r="L263">
        <v>1</v>
      </c>
      <c r="M263">
        <v>1</v>
      </c>
      <c r="N263">
        <v>0</v>
      </c>
      <c r="O263">
        <v>0</v>
      </c>
      <c r="P263">
        <v>0</v>
      </c>
      <c r="Q263">
        <v>0</v>
      </c>
      <c r="R263">
        <v>1</v>
      </c>
      <c r="S263">
        <v>798</v>
      </c>
      <c r="T263">
        <v>1</v>
      </c>
      <c r="U263">
        <v>0</v>
      </c>
      <c r="V263">
        <v>798</v>
      </c>
      <c r="W263">
        <v>46</v>
      </c>
      <c r="X263">
        <v>9</v>
      </c>
      <c r="Y263">
        <v>37</v>
      </c>
      <c r="Z263">
        <v>0</v>
      </c>
      <c r="AA263">
        <v>752</v>
      </c>
      <c r="AB263">
        <v>213</v>
      </c>
      <c r="AC263">
        <v>210</v>
      </c>
      <c r="AD263">
        <v>329</v>
      </c>
      <c r="AE263">
        <v>752</v>
      </c>
    </row>
    <row r="264" spans="1:31">
      <c r="A264" t="s">
        <v>38</v>
      </c>
      <c r="B264" t="s">
        <v>1</v>
      </c>
      <c r="C264" t="str">
        <f>"186401"</f>
        <v>186401</v>
      </c>
      <c r="D264" t="s">
        <v>37</v>
      </c>
      <c r="E264">
        <v>14</v>
      </c>
      <c r="F264">
        <v>1389</v>
      </c>
      <c r="G264">
        <v>1080</v>
      </c>
      <c r="H264">
        <v>400</v>
      </c>
      <c r="I264">
        <v>680</v>
      </c>
      <c r="J264">
        <v>0</v>
      </c>
      <c r="K264">
        <v>9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679</v>
      </c>
      <c r="T264">
        <v>0</v>
      </c>
      <c r="U264">
        <v>4</v>
      </c>
      <c r="V264">
        <v>675</v>
      </c>
      <c r="W264">
        <v>43</v>
      </c>
      <c r="X264">
        <v>6</v>
      </c>
      <c r="Y264">
        <v>37</v>
      </c>
      <c r="Z264">
        <v>0</v>
      </c>
      <c r="AA264">
        <v>632</v>
      </c>
      <c r="AB264">
        <v>203</v>
      </c>
      <c r="AC264">
        <v>169</v>
      </c>
      <c r="AD264">
        <v>260</v>
      </c>
      <c r="AE264">
        <v>632</v>
      </c>
    </row>
    <row r="265" spans="1:31">
      <c r="A265" t="s">
        <v>36</v>
      </c>
      <c r="B265" t="s">
        <v>1</v>
      </c>
      <c r="C265" t="str">
        <f>"186401"</f>
        <v>186401</v>
      </c>
      <c r="D265" t="s">
        <v>35</v>
      </c>
      <c r="E265">
        <v>15</v>
      </c>
      <c r="F265">
        <v>910</v>
      </c>
      <c r="G265">
        <v>700</v>
      </c>
      <c r="H265">
        <v>192</v>
      </c>
      <c r="I265">
        <v>508</v>
      </c>
      <c r="J265">
        <v>1</v>
      </c>
      <c r="K265">
        <v>1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507</v>
      </c>
      <c r="T265">
        <v>0</v>
      </c>
      <c r="U265">
        <v>0</v>
      </c>
      <c r="V265">
        <v>507</v>
      </c>
      <c r="W265">
        <v>30</v>
      </c>
      <c r="X265">
        <v>4</v>
      </c>
      <c r="Y265">
        <v>23</v>
      </c>
      <c r="Z265">
        <v>0</v>
      </c>
      <c r="AA265">
        <v>477</v>
      </c>
      <c r="AB265">
        <v>149</v>
      </c>
      <c r="AC265">
        <v>144</v>
      </c>
      <c r="AD265">
        <v>184</v>
      </c>
      <c r="AE265">
        <v>477</v>
      </c>
    </row>
    <row r="266" spans="1:31">
      <c r="A266" t="s">
        <v>34</v>
      </c>
      <c r="B266" t="s">
        <v>1</v>
      </c>
      <c r="C266" t="str">
        <f>"186401"</f>
        <v>186401</v>
      </c>
      <c r="D266" t="s">
        <v>33</v>
      </c>
      <c r="E266">
        <v>16</v>
      </c>
      <c r="F266">
        <v>136</v>
      </c>
      <c r="G266">
        <v>110</v>
      </c>
      <c r="H266">
        <v>23</v>
      </c>
      <c r="I266">
        <v>87</v>
      </c>
      <c r="J266">
        <v>0</v>
      </c>
      <c r="K266">
        <v>4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87</v>
      </c>
      <c r="T266">
        <v>0</v>
      </c>
      <c r="U266">
        <v>0</v>
      </c>
      <c r="V266">
        <v>87</v>
      </c>
      <c r="W266">
        <v>3</v>
      </c>
      <c r="X266">
        <v>0</v>
      </c>
      <c r="Y266">
        <v>3</v>
      </c>
      <c r="Z266">
        <v>0</v>
      </c>
      <c r="AA266">
        <v>84</v>
      </c>
      <c r="AB266">
        <v>26</v>
      </c>
      <c r="AC266">
        <v>20</v>
      </c>
      <c r="AD266">
        <v>38</v>
      </c>
      <c r="AE266">
        <v>84</v>
      </c>
    </row>
    <row r="267" spans="1:31">
      <c r="A267" t="s">
        <v>32</v>
      </c>
      <c r="B267" t="s">
        <v>1</v>
      </c>
      <c r="C267" t="str">
        <f>"186401"</f>
        <v>186401</v>
      </c>
      <c r="D267" t="s">
        <v>31</v>
      </c>
      <c r="E267">
        <v>17</v>
      </c>
      <c r="F267">
        <v>420</v>
      </c>
      <c r="G267">
        <v>320</v>
      </c>
      <c r="H267">
        <v>97</v>
      </c>
      <c r="I267">
        <v>223</v>
      </c>
      <c r="J267">
        <v>0</v>
      </c>
      <c r="K267">
        <v>4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223</v>
      </c>
      <c r="T267">
        <v>0</v>
      </c>
      <c r="U267">
        <v>0</v>
      </c>
      <c r="V267">
        <v>223</v>
      </c>
      <c r="W267">
        <v>10</v>
      </c>
      <c r="X267">
        <v>2</v>
      </c>
      <c r="Y267">
        <v>8</v>
      </c>
      <c r="Z267">
        <v>0</v>
      </c>
      <c r="AA267">
        <v>213</v>
      </c>
      <c r="AB267">
        <v>47</v>
      </c>
      <c r="AC267">
        <v>57</v>
      </c>
      <c r="AD267">
        <v>109</v>
      </c>
      <c r="AE267">
        <v>213</v>
      </c>
    </row>
    <row r="268" spans="1:31">
      <c r="A268" t="s">
        <v>30</v>
      </c>
      <c r="B268" t="s">
        <v>1</v>
      </c>
      <c r="C268" t="str">
        <f>"186401"</f>
        <v>186401</v>
      </c>
      <c r="D268" t="s">
        <v>29</v>
      </c>
      <c r="E268">
        <v>18</v>
      </c>
      <c r="F268">
        <v>1943</v>
      </c>
      <c r="G268">
        <v>1511</v>
      </c>
      <c r="H268">
        <v>527</v>
      </c>
      <c r="I268">
        <v>984</v>
      </c>
      <c r="J268">
        <v>1</v>
      </c>
      <c r="K268">
        <v>7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981</v>
      </c>
      <c r="T268">
        <v>0</v>
      </c>
      <c r="U268">
        <v>0</v>
      </c>
      <c r="V268">
        <v>981</v>
      </c>
      <c r="W268">
        <v>87</v>
      </c>
      <c r="X268">
        <v>21</v>
      </c>
      <c r="Y268">
        <v>66</v>
      </c>
      <c r="Z268">
        <v>0</v>
      </c>
      <c r="AA268">
        <v>894</v>
      </c>
      <c r="AB268">
        <v>294</v>
      </c>
      <c r="AC268">
        <v>223</v>
      </c>
      <c r="AD268">
        <v>377</v>
      </c>
      <c r="AE268">
        <v>894</v>
      </c>
    </row>
    <row r="269" spans="1:31">
      <c r="A269" t="s">
        <v>28</v>
      </c>
      <c r="B269" t="s">
        <v>1</v>
      </c>
      <c r="C269" t="str">
        <f>"186401"</f>
        <v>186401</v>
      </c>
      <c r="D269" t="s">
        <v>26</v>
      </c>
      <c r="E269">
        <v>19</v>
      </c>
      <c r="F269">
        <v>1781</v>
      </c>
      <c r="G269">
        <v>1376</v>
      </c>
      <c r="H269">
        <v>467</v>
      </c>
      <c r="I269">
        <v>909</v>
      </c>
      <c r="J269">
        <v>2</v>
      </c>
      <c r="K269">
        <v>5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909</v>
      </c>
      <c r="T269">
        <v>0</v>
      </c>
      <c r="U269">
        <v>0</v>
      </c>
      <c r="V269">
        <v>909</v>
      </c>
      <c r="W269">
        <v>84</v>
      </c>
      <c r="X269">
        <v>32</v>
      </c>
      <c r="Y269">
        <v>52</v>
      </c>
      <c r="Z269">
        <v>0</v>
      </c>
      <c r="AA269">
        <v>825</v>
      </c>
      <c r="AB269">
        <v>263</v>
      </c>
      <c r="AC269">
        <v>242</v>
      </c>
      <c r="AD269">
        <v>320</v>
      </c>
      <c r="AE269">
        <v>825</v>
      </c>
    </row>
    <row r="270" spans="1:31">
      <c r="A270" t="s">
        <v>27</v>
      </c>
      <c r="B270" t="s">
        <v>1</v>
      </c>
      <c r="C270" t="str">
        <f>"186401"</f>
        <v>186401</v>
      </c>
      <c r="D270" t="s">
        <v>26</v>
      </c>
      <c r="E270">
        <v>20</v>
      </c>
      <c r="F270">
        <v>1855</v>
      </c>
      <c r="G270">
        <v>1440</v>
      </c>
      <c r="H270">
        <v>536</v>
      </c>
      <c r="I270">
        <v>904</v>
      </c>
      <c r="J270">
        <v>0</v>
      </c>
      <c r="K270">
        <v>2</v>
      </c>
      <c r="L270">
        <v>1</v>
      </c>
      <c r="M270">
        <v>1</v>
      </c>
      <c r="N270">
        <v>0</v>
      </c>
      <c r="O270">
        <v>0</v>
      </c>
      <c r="P270">
        <v>0</v>
      </c>
      <c r="Q270">
        <v>0</v>
      </c>
      <c r="R270">
        <v>1</v>
      </c>
      <c r="S270">
        <v>905</v>
      </c>
      <c r="T270">
        <v>1</v>
      </c>
      <c r="U270">
        <v>0</v>
      </c>
      <c r="V270">
        <v>905</v>
      </c>
      <c r="W270">
        <v>71</v>
      </c>
      <c r="X270">
        <v>12</v>
      </c>
      <c r="Y270">
        <v>59</v>
      </c>
      <c r="Z270">
        <v>0</v>
      </c>
      <c r="AA270">
        <v>834</v>
      </c>
      <c r="AB270">
        <v>303</v>
      </c>
      <c r="AC270">
        <v>210</v>
      </c>
      <c r="AD270">
        <v>321</v>
      </c>
      <c r="AE270">
        <v>834</v>
      </c>
    </row>
    <row r="271" spans="1:31">
      <c r="A271" t="s">
        <v>25</v>
      </c>
      <c r="B271" t="s">
        <v>1</v>
      </c>
      <c r="C271" t="str">
        <f>"186401"</f>
        <v>186401</v>
      </c>
      <c r="D271" t="s">
        <v>24</v>
      </c>
      <c r="E271">
        <v>21</v>
      </c>
      <c r="F271">
        <v>370</v>
      </c>
      <c r="G271">
        <v>300</v>
      </c>
      <c r="H271">
        <v>113</v>
      </c>
      <c r="I271">
        <v>187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186</v>
      </c>
      <c r="T271">
        <v>0</v>
      </c>
      <c r="U271">
        <v>0</v>
      </c>
      <c r="V271">
        <v>186</v>
      </c>
      <c r="W271">
        <v>6</v>
      </c>
      <c r="X271">
        <v>1</v>
      </c>
      <c r="Y271">
        <v>5</v>
      </c>
      <c r="Z271">
        <v>0</v>
      </c>
      <c r="AA271">
        <v>180</v>
      </c>
      <c r="AB271">
        <v>64</v>
      </c>
      <c r="AC271">
        <v>34</v>
      </c>
      <c r="AD271">
        <v>82</v>
      </c>
      <c r="AE271">
        <v>180</v>
      </c>
    </row>
    <row r="272" spans="1:31">
      <c r="A272" t="s">
        <v>23</v>
      </c>
      <c r="B272" t="s">
        <v>1</v>
      </c>
      <c r="C272" t="str">
        <f>"186401"</f>
        <v>186401</v>
      </c>
      <c r="D272" t="s">
        <v>22</v>
      </c>
      <c r="E272">
        <v>22</v>
      </c>
      <c r="F272">
        <v>889</v>
      </c>
      <c r="G272">
        <v>700</v>
      </c>
      <c r="H272">
        <v>233</v>
      </c>
      <c r="I272">
        <v>467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467</v>
      </c>
      <c r="T272">
        <v>0</v>
      </c>
      <c r="U272">
        <v>0</v>
      </c>
      <c r="V272">
        <v>467</v>
      </c>
      <c r="W272">
        <v>43</v>
      </c>
      <c r="X272">
        <v>20</v>
      </c>
      <c r="Y272">
        <v>23</v>
      </c>
      <c r="Z272">
        <v>0</v>
      </c>
      <c r="AA272">
        <v>424</v>
      </c>
      <c r="AB272">
        <v>117</v>
      </c>
      <c r="AC272">
        <v>128</v>
      </c>
      <c r="AD272">
        <v>179</v>
      </c>
      <c r="AE272">
        <v>424</v>
      </c>
    </row>
    <row r="273" spans="1:31">
      <c r="A273" t="s">
        <v>21</v>
      </c>
      <c r="B273" t="s">
        <v>1</v>
      </c>
      <c r="C273" t="str">
        <f>"186401"</f>
        <v>186401</v>
      </c>
      <c r="D273" t="s">
        <v>7</v>
      </c>
      <c r="E273">
        <v>23</v>
      </c>
      <c r="F273">
        <v>1400</v>
      </c>
      <c r="G273">
        <v>1090</v>
      </c>
      <c r="H273">
        <v>444</v>
      </c>
      <c r="I273">
        <v>646</v>
      </c>
      <c r="J273">
        <v>0</v>
      </c>
      <c r="K273">
        <v>2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646</v>
      </c>
      <c r="T273">
        <v>0</v>
      </c>
      <c r="U273">
        <v>0</v>
      </c>
      <c r="V273">
        <v>646</v>
      </c>
      <c r="W273">
        <v>37</v>
      </c>
      <c r="X273">
        <v>6</v>
      </c>
      <c r="Y273">
        <v>31</v>
      </c>
      <c r="Z273">
        <v>0</v>
      </c>
      <c r="AA273">
        <v>609</v>
      </c>
      <c r="AB273">
        <v>171</v>
      </c>
      <c r="AC273">
        <v>181</v>
      </c>
      <c r="AD273">
        <v>257</v>
      </c>
      <c r="AE273">
        <v>609</v>
      </c>
    </row>
    <row r="274" spans="1:31">
      <c r="A274" t="s">
        <v>20</v>
      </c>
      <c r="B274" t="s">
        <v>1</v>
      </c>
      <c r="C274" t="str">
        <f>"186401"</f>
        <v>186401</v>
      </c>
      <c r="D274" t="s">
        <v>7</v>
      </c>
      <c r="E274">
        <v>24</v>
      </c>
      <c r="F274">
        <v>1092</v>
      </c>
      <c r="G274">
        <v>858</v>
      </c>
      <c r="H274">
        <v>298</v>
      </c>
      <c r="I274">
        <v>560</v>
      </c>
      <c r="J274">
        <v>1</v>
      </c>
      <c r="K274">
        <v>6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559</v>
      </c>
      <c r="T274">
        <v>0</v>
      </c>
      <c r="U274">
        <v>0</v>
      </c>
      <c r="V274">
        <v>559</v>
      </c>
      <c r="W274">
        <v>36</v>
      </c>
      <c r="X274">
        <v>9</v>
      </c>
      <c r="Y274">
        <v>27</v>
      </c>
      <c r="Z274">
        <v>0</v>
      </c>
      <c r="AA274">
        <v>523</v>
      </c>
      <c r="AB274">
        <v>169</v>
      </c>
      <c r="AC274">
        <v>157</v>
      </c>
      <c r="AD274">
        <v>197</v>
      </c>
      <c r="AE274">
        <v>523</v>
      </c>
    </row>
    <row r="275" spans="1:31">
      <c r="A275" t="s">
        <v>19</v>
      </c>
      <c r="B275" t="s">
        <v>1</v>
      </c>
      <c r="C275" t="str">
        <f>"186401"</f>
        <v>186401</v>
      </c>
      <c r="D275" t="s">
        <v>7</v>
      </c>
      <c r="E275">
        <v>25</v>
      </c>
      <c r="F275">
        <v>1251</v>
      </c>
      <c r="G275">
        <v>988</v>
      </c>
      <c r="H275">
        <v>246</v>
      </c>
      <c r="I275">
        <v>742</v>
      </c>
      <c r="J275">
        <v>0</v>
      </c>
      <c r="K275">
        <v>0</v>
      </c>
      <c r="L275">
        <v>1</v>
      </c>
      <c r="M275">
        <v>1</v>
      </c>
      <c r="N275">
        <v>0</v>
      </c>
      <c r="O275">
        <v>0</v>
      </c>
      <c r="P275">
        <v>0</v>
      </c>
      <c r="Q275">
        <v>0</v>
      </c>
      <c r="R275">
        <v>1</v>
      </c>
      <c r="S275">
        <v>743</v>
      </c>
      <c r="T275">
        <v>1</v>
      </c>
      <c r="U275">
        <v>0</v>
      </c>
      <c r="V275">
        <v>743</v>
      </c>
      <c r="W275">
        <v>42</v>
      </c>
      <c r="X275">
        <v>15</v>
      </c>
      <c r="Y275">
        <v>27</v>
      </c>
      <c r="Z275">
        <v>0</v>
      </c>
      <c r="AA275">
        <v>701</v>
      </c>
      <c r="AB275">
        <v>277</v>
      </c>
      <c r="AC275">
        <v>155</v>
      </c>
      <c r="AD275">
        <v>269</v>
      </c>
      <c r="AE275">
        <v>701</v>
      </c>
    </row>
    <row r="276" spans="1:31">
      <c r="A276" t="s">
        <v>18</v>
      </c>
      <c r="B276" t="s">
        <v>1</v>
      </c>
      <c r="C276" t="str">
        <f>"186401"</f>
        <v>186401</v>
      </c>
      <c r="D276" t="s">
        <v>17</v>
      </c>
      <c r="E276">
        <v>26</v>
      </c>
      <c r="F276">
        <v>1777</v>
      </c>
      <c r="G276">
        <v>1361</v>
      </c>
      <c r="H276">
        <v>552</v>
      </c>
      <c r="I276">
        <v>809</v>
      </c>
      <c r="J276">
        <v>0</v>
      </c>
      <c r="K276">
        <v>1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809</v>
      </c>
      <c r="T276">
        <v>0</v>
      </c>
      <c r="U276">
        <v>0</v>
      </c>
      <c r="V276">
        <v>809</v>
      </c>
      <c r="W276">
        <v>47</v>
      </c>
      <c r="X276">
        <v>22</v>
      </c>
      <c r="Y276">
        <v>25</v>
      </c>
      <c r="Z276">
        <v>0</v>
      </c>
      <c r="AA276">
        <v>762</v>
      </c>
      <c r="AB276">
        <v>160</v>
      </c>
      <c r="AC276">
        <v>202</v>
      </c>
      <c r="AD276">
        <v>400</v>
      </c>
      <c r="AE276">
        <v>762</v>
      </c>
    </row>
    <row r="277" spans="1:31">
      <c r="A277" t="s">
        <v>16</v>
      </c>
      <c r="B277" t="s">
        <v>1</v>
      </c>
      <c r="C277" t="str">
        <f>"186401"</f>
        <v>186401</v>
      </c>
      <c r="D277" t="s">
        <v>15</v>
      </c>
      <c r="E277">
        <v>27</v>
      </c>
      <c r="F277">
        <v>1303</v>
      </c>
      <c r="G277">
        <v>1017</v>
      </c>
      <c r="H277">
        <v>370</v>
      </c>
      <c r="I277">
        <v>647</v>
      </c>
      <c r="J277">
        <v>2</v>
      </c>
      <c r="K277">
        <v>4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647</v>
      </c>
      <c r="T277">
        <v>0</v>
      </c>
      <c r="U277">
        <v>0</v>
      </c>
      <c r="V277">
        <v>647</v>
      </c>
      <c r="W277">
        <v>32</v>
      </c>
      <c r="X277">
        <v>2</v>
      </c>
      <c r="Y277">
        <v>20</v>
      </c>
      <c r="Z277">
        <v>0</v>
      </c>
      <c r="AA277">
        <v>615</v>
      </c>
      <c r="AB277">
        <v>111</v>
      </c>
      <c r="AC277">
        <v>181</v>
      </c>
      <c r="AD277">
        <v>323</v>
      </c>
      <c r="AE277">
        <v>615</v>
      </c>
    </row>
    <row r="278" spans="1:31">
      <c r="A278" t="s">
        <v>14</v>
      </c>
      <c r="B278" t="s">
        <v>1</v>
      </c>
      <c r="C278" t="str">
        <f>"186401"</f>
        <v>186401</v>
      </c>
      <c r="D278" t="s">
        <v>13</v>
      </c>
      <c r="E278">
        <v>28</v>
      </c>
      <c r="F278">
        <v>784</v>
      </c>
      <c r="G278">
        <v>613</v>
      </c>
      <c r="H278">
        <v>184</v>
      </c>
      <c r="I278">
        <v>429</v>
      </c>
      <c r="J278">
        <v>2</v>
      </c>
      <c r="K278">
        <v>3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429</v>
      </c>
      <c r="T278">
        <v>0</v>
      </c>
      <c r="U278">
        <v>0</v>
      </c>
      <c r="V278">
        <v>429</v>
      </c>
      <c r="W278">
        <v>28</v>
      </c>
      <c r="X278">
        <v>7</v>
      </c>
      <c r="Y278">
        <v>21</v>
      </c>
      <c r="Z278">
        <v>0</v>
      </c>
      <c r="AA278">
        <v>401</v>
      </c>
      <c r="AB278">
        <v>112</v>
      </c>
      <c r="AC278">
        <v>97</v>
      </c>
      <c r="AD278">
        <v>192</v>
      </c>
      <c r="AE278">
        <v>401</v>
      </c>
    </row>
    <row r="279" spans="1:31">
      <c r="A279" t="s">
        <v>12</v>
      </c>
      <c r="B279" t="s">
        <v>1</v>
      </c>
      <c r="C279" t="str">
        <f>"186401"</f>
        <v>186401</v>
      </c>
      <c r="D279" t="s">
        <v>11</v>
      </c>
      <c r="E279">
        <v>29</v>
      </c>
      <c r="F279">
        <v>435</v>
      </c>
      <c r="G279">
        <v>340</v>
      </c>
      <c r="H279">
        <v>130</v>
      </c>
      <c r="I279">
        <v>210</v>
      </c>
      <c r="J279">
        <v>0</v>
      </c>
      <c r="K279">
        <v>1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210</v>
      </c>
      <c r="T279">
        <v>0</v>
      </c>
      <c r="U279">
        <v>0</v>
      </c>
      <c r="V279">
        <v>210</v>
      </c>
      <c r="W279">
        <v>12</v>
      </c>
      <c r="X279">
        <v>4</v>
      </c>
      <c r="Y279">
        <v>8</v>
      </c>
      <c r="Z279">
        <v>0</v>
      </c>
      <c r="AA279">
        <v>198</v>
      </c>
      <c r="AB279">
        <v>46</v>
      </c>
      <c r="AC279">
        <v>58</v>
      </c>
      <c r="AD279">
        <v>94</v>
      </c>
      <c r="AE279">
        <v>198</v>
      </c>
    </row>
    <row r="280" spans="1:31">
      <c r="A280" t="s">
        <v>10</v>
      </c>
      <c r="B280" t="s">
        <v>1</v>
      </c>
      <c r="C280" t="str">
        <f>"186401"</f>
        <v>186401</v>
      </c>
      <c r="D280" t="s">
        <v>9</v>
      </c>
      <c r="E280">
        <v>30</v>
      </c>
      <c r="F280">
        <v>1256</v>
      </c>
      <c r="G280">
        <v>1020</v>
      </c>
      <c r="H280">
        <v>453</v>
      </c>
      <c r="I280">
        <v>567</v>
      </c>
      <c r="J280">
        <v>0</v>
      </c>
      <c r="K280">
        <v>1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567</v>
      </c>
      <c r="T280">
        <v>0</v>
      </c>
      <c r="U280">
        <v>0</v>
      </c>
      <c r="V280">
        <v>567</v>
      </c>
      <c r="W280">
        <v>23</v>
      </c>
      <c r="X280">
        <v>4</v>
      </c>
      <c r="Y280">
        <v>19</v>
      </c>
      <c r="Z280">
        <v>0</v>
      </c>
      <c r="AA280">
        <v>544</v>
      </c>
      <c r="AB280">
        <v>106</v>
      </c>
      <c r="AC280">
        <v>134</v>
      </c>
      <c r="AD280">
        <v>304</v>
      </c>
      <c r="AE280">
        <v>544</v>
      </c>
    </row>
    <row r="281" spans="1:31">
      <c r="A281" t="s">
        <v>8</v>
      </c>
      <c r="B281" t="s">
        <v>1</v>
      </c>
      <c r="C281" t="str">
        <f>"186401"</f>
        <v>186401</v>
      </c>
      <c r="D281" t="s">
        <v>7</v>
      </c>
      <c r="E281">
        <v>31</v>
      </c>
      <c r="F281">
        <v>779</v>
      </c>
      <c r="G281">
        <v>605</v>
      </c>
      <c r="H281">
        <v>165</v>
      </c>
      <c r="I281">
        <v>440</v>
      </c>
      <c r="J281">
        <v>0</v>
      </c>
      <c r="K281">
        <v>4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440</v>
      </c>
      <c r="T281">
        <v>0</v>
      </c>
      <c r="U281">
        <v>0</v>
      </c>
      <c r="V281">
        <v>440</v>
      </c>
      <c r="W281">
        <v>29</v>
      </c>
      <c r="X281">
        <v>8</v>
      </c>
      <c r="Y281">
        <v>21</v>
      </c>
      <c r="Z281">
        <v>0</v>
      </c>
      <c r="AA281">
        <v>411</v>
      </c>
      <c r="AB281">
        <v>171</v>
      </c>
      <c r="AC281">
        <v>113</v>
      </c>
      <c r="AD281">
        <v>127</v>
      </c>
      <c r="AE281">
        <v>411</v>
      </c>
    </row>
    <row r="282" spans="1:31">
      <c r="A282" t="s">
        <v>6</v>
      </c>
      <c r="B282" t="s">
        <v>1</v>
      </c>
      <c r="C282" t="str">
        <f>"186401"</f>
        <v>186401</v>
      </c>
      <c r="D282" t="s">
        <v>5</v>
      </c>
      <c r="E282">
        <v>32</v>
      </c>
      <c r="F282">
        <v>57</v>
      </c>
      <c r="G282">
        <v>57</v>
      </c>
      <c r="H282">
        <v>40</v>
      </c>
      <c r="I282">
        <v>17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17</v>
      </c>
      <c r="T282">
        <v>0</v>
      </c>
      <c r="U282">
        <v>0</v>
      </c>
      <c r="V282">
        <v>17</v>
      </c>
      <c r="W282">
        <v>1</v>
      </c>
      <c r="X282">
        <v>0</v>
      </c>
      <c r="Y282">
        <v>1</v>
      </c>
      <c r="Z282">
        <v>0</v>
      </c>
      <c r="AA282">
        <v>16</v>
      </c>
      <c r="AB282">
        <v>4</v>
      </c>
      <c r="AC282">
        <v>1</v>
      </c>
      <c r="AD282">
        <v>11</v>
      </c>
      <c r="AE282">
        <v>16</v>
      </c>
    </row>
    <row r="283" spans="1:31">
      <c r="A283" t="s">
        <v>4</v>
      </c>
      <c r="B283" t="s">
        <v>1</v>
      </c>
      <c r="C283" t="str">
        <f>"186401"</f>
        <v>186401</v>
      </c>
      <c r="D283" t="s">
        <v>3</v>
      </c>
      <c r="E283">
        <v>33</v>
      </c>
      <c r="F283">
        <v>151</v>
      </c>
      <c r="G283">
        <v>121</v>
      </c>
      <c r="H283">
        <v>48</v>
      </c>
      <c r="I283">
        <v>73</v>
      </c>
      <c r="J283">
        <v>0</v>
      </c>
      <c r="K283">
        <v>2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73</v>
      </c>
      <c r="T283">
        <v>0</v>
      </c>
      <c r="U283">
        <v>0</v>
      </c>
      <c r="V283">
        <v>73</v>
      </c>
      <c r="W283">
        <v>8</v>
      </c>
      <c r="X283">
        <v>2</v>
      </c>
      <c r="Y283">
        <v>6</v>
      </c>
      <c r="Z283">
        <v>0</v>
      </c>
      <c r="AA283">
        <v>65</v>
      </c>
      <c r="AB283">
        <v>13</v>
      </c>
      <c r="AC283">
        <v>15</v>
      </c>
      <c r="AD283">
        <v>37</v>
      </c>
      <c r="AE283">
        <v>65</v>
      </c>
    </row>
    <row r="284" spans="1:31">
      <c r="A284" t="s">
        <v>2</v>
      </c>
      <c r="B284" t="s">
        <v>1</v>
      </c>
      <c r="C284" t="str">
        <f>"186401"</f>
        <v>186401</v>
      </c>
      <c r="D284" t="s">
        <v>0</v>
      </c>
      <c r="E284">
        <v>34</v>
      </c>
      <c r="F284">
        <v>71</v>
      </c>
      <c r="G284">
        <v>60</v>
      </c>
      <c r="H284">
        <v>45</v>
      </c>
      <c r="I284">
        <v>15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15</v>
      </c>
      <c r="T284">
        <v>0</v>
      </c>
      <c r="U284">
        <v>0</v>
      </c>
      <c r="V284">
        <v>15</v>
      </c>
      <c r="W284">
        <v>2</v>
      </c>
      <c r="X284">
        <v>0</v>
      </c>
      <c r="Y284">
        <v>2</v>
      </c>
      <c r="Z284">
        <v>0</v>
      </c>
      <c r="AA284">
        <v>13</v>
      </c>
      <c r="AB284">
        <v>5</v>
      </c>
      <c r="AC284">
        <v>0</v>
      </c>
      <c r="AD284">
        <v>8</v>
      </c>
      <c r="AE284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2015-11-03T12:15:00Z</dcterms:created>
  <dcterms:modified xsi:type="dcterms:W3CDTF">2015-11-03T12:15:10Z</dcterms:modified>
</cp:coreProperties>
</file>