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</calcChain>
</file>

<file path=xl/sharedStrings.xml><?xml version="1.0" encoding="utf-8"?>
<sst xmlns="http://schemas.openxmlformats.org/spreadsheetml/2006/main" count="691" uniqueCount="389">
  <si>
    <t>Szkoła Podstawowa</t>
  </si>
  <si>
    <t>gm. Tarnowo Podgórne</t>
  </si>
  <si>
    <t>a1ff-375b-bfbb-3cec-2f28-b701-8e2b-8c25</t>
  </si>
  <si>
    <t>83a1-4536-733a-1e33-a9a9-a20c-5f91-747e</t>
  </si>
  <si>
    <t>Świetlica Wiejska</t>
  </si>
  <si>
    <t>f832-b07f-6f29-19ba-74ee-5e47-6c37-b831</t>
  </si>
  <si>
    <t>Gimnazjum w Auli</t>
  </si>
  <si>
    <t>04ba-f0b5-a6b9-71a7-e016-0e11-157b-4de8</t>
  </si>
  <si>
    <t>65bd-5e09-ed9d-4bc9-f6b2-cfad-6cd1-477f</t>
  </si>
  <si>
    <t>567f-3aea-afba-b96d-4ded-8830-c978-695b</t>
  </si>
  <si>
    <t>GOK SEZAM</t>
  </si>
  <si>
    <t>a8ef-4e30-82a9-07ee-9d07-2c9f-4aad-3900</t>
  </si>
  <si>
    <t>bbc3-d6b1-18a4-8e6c-9729-fb20-ad6f-d107</t>
  </si>
  <si>
    <t>Gimazjum w Auli</t>
  </si>
  <si>
    <t>ccee-0c6f-3e9a-6efe-52b6-3397-81dc-b6ff</t>
  </si>
  <si>
    <t>9bc7-ef01-3f3e-d60b-1732-94f2-494e-09ae</t>
  </si>
  <si>
    <t>f030-4d9e-6b0d-4bb1-bb0f-ed9c-433e-13e0</t>
  </si>
  <si>
    <t>f096-4ccd-e533-b4e4-49a0-7254-ebe3-a516</t>
  </si>
  <si>
    <t>898e-e0e3-a134-64f5-2604-7015-eb78-27b4</t>
  </si>
  <si>
    <t>gm. Swarzędz</t>
  </si>
  <si>
    <t>104d-150f-36ab-c506-b27c-16bb-79ac-7df1</t>
  </si>
  <si>
    <t>Klub Rolnika</t>
  </si>
  <si>
    <t>4fc6-d9fd-574c-0bea-00ba-0e91-5c3a-292c</t>
  </si>
  <si>
    <t>dc65-16be-c653-46b7-0802-7cb8-22cd-8589</t>
  </si>
  <si>
    <t>d651-f118-44c8-7604-aea7-5e0d-f5a8-3351</t>
  </si>
  <si>
    <t>Szkoła Podstawowa w Zespole Szkół</t>
  </si>
  <si>
    <t>363d-3466-0f57-69ef-b89a-a214-6788-23ee</t>
  </si>
  <si>
    <t>d286-f388-0481-ee68-4b54-0188-4bec-399c</t>
  </si>
  <si>
    <t xml:space="preserve">Przedszkole Publiczne </t>
  </si>
  <si>
    <t>68aa-ddd0-fcd7-3e67-818f-ff37-258a-7eaa</t>
  </si>
  <si>
    <t xml:space="preserve">Świetlica Wiejska </t>
  </si>
  <si>
    <t>fa98-f6f9-6804-30ee-9f75-26ef-31e9-4ec1</t>
  </si>
  <si>
    <t>Szkoła Podstawowa Nr 1</t>
  </si>
  <si>
    <t>4d46-b97d-2e9f-2835-ce7d-e18c-d325-4b6a</t>
  </si>
  <si>
    <t>52e5-7c20-bd90-5837-e790-30de-fd44-e7c7</t>
  </si>
  <si>
    <t>Przedszkole nr 2</t>
  </si>
  <si>
    <t>b59d-f170-1242-2997-de39-846a-4772-a952</t>
  </si>
  <si>
    <t>Szkoła Podstwowa Nr 4</t>
  </si>
  <si>
    <t>6249-71b1-a74b-22b8-ffc8-0cea-f9ec-d59d</t>
  </si>
  <si>
    <t>0320-a29f-cbd1-8a6e-8899-a308-090a-d5b1</t>
  </si>
  <si>
    <t>Gimnazjum Nr 3</t>
  </si>
  <si>
    <t>031e-b985-70d5-9367-1a4e-429e-81c3-6252</t>
  </si>
  <si>
    <t>9704-f31b-98cf-00e1-a2a1-09e6-d1c1-6a08</t>
  </si>
  <si>
    <t>Szkoła Podstawowa nr 1</t>
  </si>
  <si>
    <t>0111-76d3-d7a2-b4b2-a44c-166d-a9a3-f7ed</t>
  </si>
  <si>
    <t>Cech Stolarzy</t>
  </si>
  <si>
    <t>6463-28e6-4f3a-ccc5-64ee-a5d6-4d23-b00e</t>
  </si>
  <si>
    <t>Gimnazjum Nr 2</t>
  </si>
  <si>
    <t>bee9-dd4e-d813-db08-68cc-565d-1563-1c29</t>
  </si>
  <si>
    <t>Gimnazjum nr 2</t>
  </si>
  <si>
    <t>51a2-73e1-d84b-1eff-6639-3551-8022-ec8f</t>
  </si>
  <si>
    <t>Ośrodek Kultury</t>
  </si>
  <si>
    <t>31e9-6277-eeda-13a9-7cef-3065-bfed-0526</t>
  </si>
  <si>
    <t>Szkoła Podstawowa nr 5</t>
  </si>
  <si>
    <t>613a-a68d-8813-47a2-eb86-946b-ae35-a345</t>
  </si>
  <si>
    <t>dbf2-12b5-4e99-c6c6-4bcd-d2c5-d5a6-724f</t>
  </si>
  <si>
    <t>9ba7-8177-d847-09c8-7551-10e5-2a44-02e9</t>
  </si>
  <si>
    <t>e0c1-d3bf-d6da-27c9-8f30-8e13-5317-4f0a</t>
  </si>
  <si>
    <t>Swietlica wiejska</t>
  </si>
  <si>
    <t>gm. Suchy Las</t>
  </si>
  <si>
    <t>b111-d9bb-d0ba-e26d-1b91-db47-14e8-8b56</t>
  </si>
  <si>
    <t>Filia Ośrodka Kultury Gminy Suchy Las</t>
  </si>
  <si>
    <t>2c5d-3915-75b7-a770-6418-8efe-b647-b7a4</t>
  </si>
  <si>
    <t>Świetlica osiedlowa</t>
  </si>
  <si>
    <t>7123-b1e5-9173-2487-da75-cc4b-00f0-16e7</t>
  </si>
  <si>
    <t>Gimnazjum im. Jana Pawła II</t>
  </si>
  <si>
    <t>e683-feb7-f85a-6dc4-3843-1369-221e-bf80</t>
  </si>
  <si>
    <t>Szkoła Podstawowa im. Wojciecha Bogusławskiego</t>
  </si>
  <si>
    <t>2d1e-1082-6b4a-3eb8-a9ff-c6ef-3319-034e</t>
  </si>
  <si>
    <t>Remiza Ochotniczej Straży Pożarnej</t>
  </si>
  <si>
    <t>af53-86be-3bff-1c7c-23fa-a911-0e22-816b</t>
  </si>
  <si>
    <t>Zespół Szkół im. Ojca Mariana Żelazka</t>
  </si>
  <si>
    <t>309e-baed-20dd-a45a-b9e1-d15b-48b5-8221</t>
  </si>
  <si>
    <t>Dom Osiedlowy</t>
  </si>
  <si>
    <t>225e-479d-e7a9-2d02-c6a1-24f9-0c9d-4143</t>
  </si>
  <si>
    <t>Sala gimnastyczna</t>
  </si>
  <si>
    <t>gm. Stęszew</t>
  </si>
  <si>
    <t>869f-f436-e443-28ff-de87-a78e-da64-cfe8</t>
  </si>
  <si>
    <t>Swietlica Wiejska</t>
  </si>
  <si>
    <t>d24d-6939-6402-134d-66b3-596a-f406-5cb4</t>
  </si>
  <si>
    <t>89a3-24c4-7bc8-0cd1-43a6-6763-1b77-69dc</t>
  </si>
  <si>
    <t>Budynek byłej szkoły</t>
  </si>
  <si>
    <t>c685-010d-4de1-7952-02a4-66da-498e-ab19</t>
  </si>
  <si>
    <t>8573-aa15-1a1b-68ed-bf31-9635-66fb-3818</t>
  </si>
  <si>
    <t>Gimnazjum</t>
  </si>
  <si>
    <t>8612-58f3-e7e6-6e2c-e973-601f-d745-1585</t>
  </si>
  <si>
    <t>Klub "Siódemka"</t>
  </si>
  <si>
    <t>a19e-729a-1579-6ba3-1121-be7d-0b7f-e6ec</t>
  </si>
  <si>
    <t>Budynek oświatowy</t>
  </si>
  <si>
    <t>c051-5370-134d-c5ea-84b1-dc13-874e-bf8e</t>
  </si>
  <si>
    <t>Gimnazjum im.Noblistów w Rokietnicy</t>
  </si>
  <si>
    <t>gm. Rokietnica</t>
  </si>
  <si>
    <t>5c41-a75a-798b-673d-8a95-876c-6867-4322</t>
  </si>
  <si>
    <t xml:space="preserve">Szkoła Podstawowa im. J.Brzechwy w Rokietnicy </t>
  </si>
  <si>
    <t>fc4e-7774-ec56-5f1a-0d78-05fc-b58d-b2a6</t>
  </si>
  <si>
    <t>Gminny Ośrodek Kultury w Rokietnicy</t>
  </si>
  <si>
    <t>a55c-19bb-d97d-6189-5c90-5a86-4368-f69e</t>
  </si>
  <si>
    <t>Świetlica wiejska w Żydowie</t>
  </si>
  <si>
    <t>41e4-84fb-62bf-2ae3-53c8-7cae-2126-3cc5</t>
  </si>
  <si>
    <t>Świetlica wiejska w Krzyszkowie</t>
  </si>
  <si>
    <t>5cc1-d0ef-9e44-34ff-a09e-7cce-c96e-e117</t>
  </si>
  <si>
    <t>Zespół Szkolno-Przedszkolny w Napachaniu</t>
  </si>
  <si>
    <t>1905-0b27-7d8c-cc71-9169-f3b1-bf0d-bb80</t>
  </si>
  <si>
    <t>Klub Sołecki w Cerekwicy</t>
  </si>
  <si>
    <t>04ce-4b79-681d-3379-933f-01dc-1d2f-2e5d</t>
  </si>
  <si>
    <t>Gimnazjum im. Noblistów w Rokietnicy</t>
  </si>
  <si>
    <t>5980-7a81-1023-41b1-e9c1-c91e-d314-9637</t>
  </si>
  <si>
    <t>2773-1942-e4ec-c580-54f2-63ab-c53b-8203</t>
  </si>
  <si>
    <t>Szkoła Podstawowa im. J.Brzechwy w Rokietnicy</t>
  </si>
  <si>
    <t>6f12-a68a-3909-2f9d-f37e-7a11-1054-4d8c</t>
  </si>
  <si>
    <t>Areszt Śledczy Środa Wlkp. Oddział Zewnętrzny Pobiedziska</t>
  </si>
  <si>
    <t>gm. Pobiedziska</t>
  </si>
  <si>
    <t>8cd4-1436-3fe9-63dc-9384-130a-6e08-acbe</t>
  </si>
  <si>
    <t>Zespół Szkoła Podstawowa i Przedszkole Biskupice</t>
  </si>
  <si>
    <t>5869-6bd3-a9be-3a3f-9401-bc42-b8a4-e8b5</t>
  </si>
  <si>
    <t xml:space="preserve">Zespół Szkół Szkoła Podstawowa i Gimnazjum </t>
  </si>
  <si>
    <t>4862-581c-c3dd-62bc-f8c0-2fa6-de27-a4e9</t>
  </si>
  <si>
    <t xml:space="preserve">Szkoła Podstawowa </t>
  </si>
  <si>
    <t>be67-09b5-5076-ec5a-eb8a-00b0-5757-46d5</t>
  </si>
  <si>
    <t>Zespół Szkół  Szkoła Podstawowa i Gimnazjum</t>
  </si>
  <si>
    <t>1b60-8420-1282-ecfc-d09b-b3ae-2e0f-8f5a</t>
  </si>
  <si>
    <t>Ośrodek Kultury  Pobiedziska</t>
  </si>
  <si>
    <t>b3f0-54b6-954c-7caf-f901-9953-180a-dd1c</t>
  </si>
  <si>
    <t>Przedszkole Pobiedziska</t>
  </si>
  <si>
    <t>f06a-9161-9016-ab8f-52cd-92aa-e3ba-578a</t>
  </si>
  <si>
    <t>Zespół Szkół Szkoła Podstawowa i Gimnazjum Pobiedziska</t>
  </si>
  <si>
    <t>b2e7-3d32-579e-44f3-4e53-15f2-a6b8-7eca</t>
  </si>
  <si>
    <t>Remiza OSP Pobiedziska</t>
  </si>
  <si>
    <t>4b80-9f5e-4cb5-134e-5be4-4416-4be9-f12c</t>
  </si>
  <si>
    <t>Urząd Miasta i Gminy Pobiedziska</t>
  </si>
  <si>
    <t>d767-f820-3aa2-7009-ecc5-2a6e-f003-861a</t>
  </si>
  <si>
    <t>Zespół Szkół im. Konstytucji 3 Maja Pobiedziska Letnisko</t>
  </si>
  <si>
    <t>db89-7898-b0c2-bb00-5b58-6a65-1e56-0f3b</t>
  </si>
  <si>
    <t>gm. Murowana Goślina</t>
  </si>
  <si>
    <t>1ba7-045a-eddd-bd88-397b-ce50-1250-e888</t>
  </si>
  <si>
    <t>Szkoła Podstawowa nr 2</t>
  </si>
  <si>
    <t>a209-ce57-e089-ccc1-5176-4576-85d0-8801</t>
  </si>
  <si>
    <t>Przedszkole "Słoneczko"</t>
  </si>
  <si>
    <t>9f5f-dded-b380-1850-4248-762b-12f1-402e</t>
  </si>
  <si>
    <t>Biblioteka Publiczna</t>
  </si>
  <si>
    <t>d23f-644a-5e41-9df8-56d6-7420-3114-4240</t>
  </si>
  <si>
    <t>Gimnazjum nr 1</t>
  </si>
  <si>
    <t>83db-34a2-f984-42d0-d701-a83b-43d0-a43f</t>
  </si>
  <si>
    <t>Remiza OSP Boduszewo</t>
  </si>
  <si>
    <t>de40-51d4-3c76-df3e-f802-a066-dfb2-3190</t>
  </si>
  <si>
    <t>8aef-e934-0c68-ead0-e4cc-c8b1-da82-0c62</t>
  </si>
  <si>
    <t>3401-4568-e280-f2d4-1a41-db7a-6669-4141</t>
  </si>
  <si>
    <t>Przedszkole "Leśne skrzaty"</t>
  </si>
  <si>
    <t>428e-d82c-5c77-19ed-8b3f-40dc-c110-0ada</t>
  </si>
  <si>
    <t>f18a-0739-2937-e6cd-58c3-d39f-5b34-f571</t>
  </si>
  <si>
    <t>Remiza OSP Mściszewo</t>
  </si>
  <si>
    <t>a63a-b290-329d-ff52-d3df-551e-e8a4-c4bf</t>
  </si>
  <si>
    <t>Szpital w Ludwikowie</t>
  </si>
  <si>
    <t>gm. Mosina</t>
  </si>
  <si>
    <t>3463-27ec-a3f2-b57d-7dea-e137-8e87-34bf</t>
  </si>
  <si>
    <t>Zespół Szkół w Mosinie</t>
  </si>
  <si>
    <t>50bc-f508-a159-3a92-ac48-1870-d803-1df9</t>
  </si>
  <si>
    <t>52a4-0f74-2d20-3aab-d3fc-8498-1ae3-7c54</t>
  </si>
  <si>
    <t>Zespół Szkół im. Adama Wodziczki</t>
  </si>
  <si>
    <t>613e-4051-1371-db52-2c36-3cf0-6768-93a0</t>
  </si>
  <si>
    <t>Przedszkole Nr 2</t>
  </si>
  <si>
    <t>1177-c928-1bf1-f7b5-1ff8-935a-429e-ddfb</t>
  </si>
  <si>
    <t>Mosiński Ośrodek Kultury</t>
  </si>
  <si>
    <t>0b97-a079-7885-03b1-239a-4204-5f95-40d3</t>
  </si>
  <si>
    <t>Zespół Szkół</t>
  </si>
  <si>
    <t>e1af-e6e8-fb3c-c007-95d3-60ff-58ba-f803</t>
  </si>
  <si>
    <t>Przedszkole Nr 4</t>
  </si>
  <si>
    <t>c553-339c-b8a4-ff52-1537-b14c-0ae8-34fd</t>
  </si>
  <si>
    <t>b3a1-b7b3-ab0f-66cf-8266-3eed-5ae7-0980</t>
  </si>
  <si>
    <t>Specjalny Ośrodek Szkolno -Wychowawczy</t>
  </si>
  <si>
    <t>ab9f-4368-ecc3-e89f-e658-ce9c-2755-d5ea</t>
  </si>
  <si>
    <t>ba01-190e-7b48-2541-e8bd-ab05-18e5-1784</t>
  </si>
  <si>
    <t>c7b3-7722-7b3d-c163-c91d-86d9-5b6a-8fb3</t>
  </si>
  <si>
    <t>6986-9bee-d627-19cb-ef7a-939c-425d-8acf</t>
  </si>
  <si>
    <t>a2a9-24e6-032e-95a1-376f-f8f7-9070-808a</t>
  </si>
  <si>
    <t>Centrum Kształcenia</t>
  </si>
  <si>
    <t>da6f-e734-6f22-61d7-391c-2d55-1dfa-11e7</t>
  </si>
  <si>
    <t>f19f-bcd6-078c-afd5-e866-f456-61bb-7a68</t>
  </si>
  <si>
    <t>1843-afc2-2ac3-b98d-d7d6-9b25-c0f0-0ea7</t>
  </si>
  <si>
    <t xml:space="preserve">Zespół Szkół </t>
  </si>
  <si>
    <t>60fc-5a57-b174-3041-7956-fe2f-052f-7ea7</t>
  </si>
  <si>
    <t>12c3-39d4-7a29-7e56-4e52-aad5-65af-2075</t>
  </si>
  <si>
    <t>d2d7-bcbf-cfd5-dad3-0726-c46d-dd48-7074</t>
  </si>
  <si>
    <t>23bd-df87-a624-ba37-ac6e-77b1-c7c1-b08d</t>
  </si>
  <si>
    <t>23d5-57f6-b278-a4b5-e25b-00da-5c96-5265</t>
  </si>
  <si>
    <t>Świetlica w Szczytnikach</t>
  </si>
  <si>
    <t>gm. Kórnik</t>
  </si>
  <si>
    <t>3705-7007-d222-a038-9173-3322-e31a-2c5e</t>
  </si>
  <si>
    <t>Dom Strażaka w Kamionkach</t>
  </si>
  <si>
    <t>41a3-74ca-ecb0-45d0-1b64-94a7-4d03-ed2a</t>
  </si>
  <si>
    <t>Budynek przy ul. Szkolnej 2 w Borówcu</t>
  </si>
  <si>
    <t>6500-895b-6003-eb8b-232b-73b3-99b0-fb8d</t>
  </si>
  <si>
    <t>Gimnazjum w Robakowie</t>
  </si>
  <si>
    <t>13f3-fce2-12db-d122-259b-7b2f-060f-4507</t>
  </si>
  <si>
    <t>d36d-7efb-0418-4910-964a-b153-0d23-dee7</t>
  </si>
  <si>
    <t>Szkoła Podstawowa w Szczodrzykowie</t>
  </si>
  <si>
    <t>ebf9-1d79-24eb-bb75-c57f-54a2-dcac-7cb5</t>
  </si>
  <si>
    <t>9430-6980-a35f-3f33-3037-ed2f-1100-612c</t>
  </si>
  <si>
    <t>a060-b931-fd80-ce82-eb65-ac10-c7b7-5d97</t>
  </si>
  <si>
    <t>Szkoła Podstawowa nr 2 w Kórniku</t>
  </si>
  <si>
    <t>0fe9-aace-d97a-9717-2261-42f3-00c9-95ba</t>
  </si>
  <si>
    <t>Szkoła Podstawowa w Radzewie</t>
  </si>
  <si>
    <t>e7e0-08e1-71ce-f244-8765-2acf-5266-9852</t>
  </si>
  <si>
    <t>afbb-8f4c-0fc6-42e2-1d42-a85b-61ed-9327</t>
  </si>
  <si>
    <t>Zespół Szkół w Kórniku</t>
  </si>
  <si>
    <t>463c-8b57-e670-e579-0a03-60e1-16cb-208e</t>
  </si>
  <si>
    <t>Szkoła Podstawowa nr 1 w Kórniku</t>
  </si>
  <si>
    <t>fac9-1f2d-d064-53c1-60a8-e158-6412-21d5</t>
  </si>
  <si>
    <t>b9e3-e1ec-42da-5d22-8399-e57a-2912-edf0</t>
  </si>
  <si>
    <t>Biblioteka Publiczna Miasta i Gminy</t>
  </si>
  <si>
    <t>gm. Kostrzyn</t>
  </si>
  <si>
    <t>cef8-841c-25e0-d78f-c7c6-6a42-777f-e49a</t>
  </si>
  <si>
    <t>Przedszkole Miejskie</t>
  </si>
  <si>
    <t>a339-13bc-451c-1c67-bee9-7a35-ada0-5615</t>
  </si>
  <si>
    <t>Miejsko-Gminny Ośrodek Kultury</t>
  </si>
  <si>
    <t>6a3a-413d-508a-7eb0-7697-acd4-96d5-5e14</t>
  </si>
  <si>
    <t>Urząd Miejski</t>
  </si>
  <si>
    <t>b6bf-7837-4c69-e366-b6de-1fdd-ef30-5fe4</t>
  </si>
  <si>
    <t>375d-119d-3db8-bc81-76c0-5c20-b6b1-6a67</t>
  </si>
  <si>
    <t>736a-5dd6-898d-ca60-5099-cff6-4b3d-e480</t>
  </si>
  <si>
    <t>6f72-8dca-4a44-300b-392e-30d7-3f0b-106e</t>
  </si>
  <si>
    <t>82a7-a062-3419-0972-7d08-7bef-f770-c5d7</t>
  </si>
  <si>
    <t>Zespół  Szkół</t>
  </si>
  <si>
    <t>fc15-6a13-500f-81d4-cd18-0af5-ea14-7ba5</t>
  </si>
  <si>
    <t>6152-acdf-f0dd-2e72-4aff-99c9-c7aa-2434</t>
  </si>
  <si>
    <t>170e-e11b-6bd2-055b-338f-a1ad-ed63-5223</t>
  </si>
  <si>
    <t>Oddział Zewnętrzny Aresztu Śledczego</t>
  </si>
  <si>
    <t>gm. Komorniki</t>
  </si>
  <si>
    <t>7af6-f1f1-0ed7-74af-5f8d-452d-f116-62d5</t>
  </si>
  <si>
    <t>Dom Kultury Nad Wirynką</t>
  </si>
  <si>
    <t>f99c-4998-b177-4640-36ef-d832-683e-a502</t>
  </si>
  <si>
    <t>Dom Kultury</t>
  </si>
  <si>
    <t>54a3-67ee-c11c-a5dd-8fd2-b55e-8572-115c</t>
  </si>
  <si>
    <t>7194-7e9a-2744-d217-70b7-67f3-06d6-5141</t>
  </si>
  <si>
    <t>Salka parafialna</t>
  </si>
  <si>
    <t>5cbb-eec1-c505-1ed1-df5e-05c7-5901-2dab</t>
  </si>
  <si>
    <t>804a-1399-68ae-ccbd-11f5-af9d-bdca-df11</t>
  </si>
  <si>
    <t>Dom Kultury "Klub"</t>
  </si>
  <si>
    <t>0da2-456f-bc69-4783-ccd9-f53a-2c47-a21b</t>
  </si>
  <si>
    <t>fe7e-bed5-4d8d-e647-3780-56d1-7447-209a</t>
  </si>
  <si>
    <t>382d-9a37-8332-acdb-3595-4ab1-26a5-3ab6</t>
  </si>
  <si>
    <t>e8a5-84a0-6735-fb24-f652-9059-c681-c6cd</t>
  </si>
  <si>
    <t xml:space="preserve"> Szkoła Podstawowa</t>
  </si>
  <si>
    <t>3136-6985-be5b-ecc7-bb15-789c-7758-ad9a</t>
  </si>
  <si>
    <t>282d-069f-387f-c6f3-a390-d40c-d479-2860</t>
  </si>
  <si>
    <t>09a0-b455-71a1-b3ad-f266-9fc5-a565-bd57</t>
  </si>
  <si>
    <t>ca68-69a4-c0d3-e5fc-1944-f5f8-cea6-90c7</t>
  </si>
  <si>
    <t>33ef-983d-682a-8e47-ca21-9348-33a0-b9bf</t>
  </si>
  <si>
    <t>d3e1-0125-06fd-3a18-db48-86ac-1384-be0a</t>
  </si>
  <si>
    <t>a619-9b66-f2a9-5bcb-c73f-6921-b00a-691a</t>
  </si>
  <si>
    <t xml:space="preserve">Gimnazjum </t>
  </si>
  <si>
    <t>616e-1ac2-bea4-e83a-c0e2-f283-e4cd-7bf2</t>
  </si>
  <si>
    <t>55f8-56ff-b03c-460f-4145-e904-f385-0a12</t>
  </si>
  <si>
    <t>d34f-756e-c12c-6d51-fd58-6490-7457-2c3a</t>
  </si>
  <si>
    <t>Dom Kultury  "Dworek"</t>
  </si>
  <si>
    <t>f17c-08dc-7503-c56a-5d59-c4ad-a975-c6f6</t>
  </si>
  <si>
    <t xml:space="preserve">Wiejski Dom Kultury "Koźlak" </t>
  </si>
  <si>
    <t>99dd-b004-0300-d593-eaaf-3fbd-66f9-8c5d</t>
  </si>
  <si>
    <t>gm. Kleszczewo</t>
  </si>
  <si>
    <t>b6a9-e3fc-5b6e-75b8-273b-eb2b-442c-60d6</t>
  </si>
  <si>
    <t>Świetlica wiejska</t>
  </si>
  <si>
    <t>1ec0-753b-231c-3b52-df79-f084-4ad3-5238</t>
  </si>
  <si>
    <t>9446-4634-13ab-ce52-ff63-a8b8-a433-b108</t>
  </si>
  <si>
    <t>Dom Pomocy Społecznej w Lisówkach</t>
  </si>
  <si>
    <t>gm. Dopiewo</t>
  </si>
  <si>
    <t>8bdf-5dee-f978-19e5-57bd-2142-c299-b6a5</t>
  </si>
  <si>
    <t>Dom Strażaka</t>
  </si>
  <si>
    <t>81c7-1d56-e2cc-21cb-da07-d16f-872c-8b1b</t>
  </si>
  <si>
    <t>Zespół Szkolno-Przedszkolny</t>
  </si>
  <si>
    <t>9525-f572-f56a-6621-41c7-f5d3-c6f7-66e4</t>
  </si>
  <si>
    <t>b558-24e0-1b81-5482-a7a8-b0e0-14eb-cbbf</t>
  </si>
  <si>
    <t>6cea-a88f-0d16-25e9-09e5-babe-df06-5469</t>
  </si>
  <si>
    <t>da4c-42a7-0bff-4ce5-05c2-4e16-305f-1d9f</t>
  </si>
  <si>
    <t>Świetlica Wiejska-Dom Strażaka</t>
  </si>
  <si>
    <t>f70f-5947-ca3a-7913-9a19-f682-b49c-7b75</t>
  </si>
  <si>
    <t>3939-cc53-f9b1-7351-3ed0-9645-b8d0-3e70</t>
  </si>
  <si>
    <t>5ed3-c8ed-c3c9-934a-bc79-932d-7757-aaaf</t>
  </si>
  <si>
    <t>Budynek byłego GOK</t>
  </si>
  <si>
    <t>51e1-93bb-ab44-0f90-4b70-0348-f214-d7c2</t>
  </si>
  <si>
    <t>fb09-9ac8-6868-764a-e018-2efd-5af1-a544</t>
  </si>
  <si>
    <t>6510-55cf-f5c9-7d80-6967-1008-e582-5ad7</t>
  </si>
  <si>
    <t>738c-733f-de0d-13d3-0891-71fe-f6a9-99d5</t>
  </si>
  <si>
    <t>Zakład Karny w Koziegłowach</t>
  </si>
  <si>
    <t>gm. Czerwonak</t>
  </si>
  <si>
    <t>f189-9a1e-f554-9190-d5a2-6dc4-ce17-5588</t>
  </si>
  <si>
    <t>Szkoła Podstawowa im. gen. Stefana Roweckiego "Grota"</t>
  </si>
  <si>
    <t>7310-3d84-f81a-9c85-3b8f-fded-c293-7592</t>
  </si>
  <si>
    <t>Gimnazjum w Koziegłowach</t>
  </si>
  <si>
    <t>f1ed-929b-2cf2-ab3b-fa29-6ee5-7531-63e4</t>
  </si>
  <si>
    <t>bcc8-79a1-7683-76d9-34b8-daaf-7a49-c726</t>
  </si>
  <si>
    <t>3351-d3c5-8057-4716-68d3-7e2e-06af-bb71</t>
  </si>
  <si>
    <t>97f4-76c3-bb05-4583-2a37-4d1e-8d24-1867</t>
  </si>
  <si>
    <t>1843-2f36-cf96-112d-021e-d476-951a-8e07</t>
  </si>
  <si>
    <t>9476-432b-a5af-30bb-cbef-7fc1-6cc5-aed9</t>
  </si>
  <si>
    <t xml:space="preserve">Szkoła Podstawowa im. gen. Stefana Roweckiego "Grota" </t>
  </si>
  <si>
    <t>fb3d-a508-44e6-0fd4-a75d-4baa-79c9-aa82</t>
  </si>
  <si>
    <t>Szkoła Podstawowa im A Cieszkowskiego</t>
  </si>
  <si>
    <t>bc92-747f-3df1-689d-8930-ae59-beaa-c779</t>
  </si>
  <si>
    <t>Gminny Ośrodek Kultury "Sokół"</t>
  </si>
  <si>
    <t>30c8-02a7-159d-304e-d280-eee6-9400-e07a</t>
  </si>
  <si>
    <t>Szkoła Podstawowa im. Józefa Wybickiego</t>
  </si>
  <si>
    <t>a6a9-12df-6861-a645-66fe-7e54-b584-d8c7</t>
  </si>
  <si>
    <t>Gminne Przedszkole im. Dzieci z Leszczynowej Górki</t>
  </si>
  <si>
    <t>423b-b3b8-25ee-d85b-0127-6938-5924-9460</t>
  </si>
  <si>
    <t>Szkoła Podstawowa im Józefa Wybickiego</t>
  </si>
  <si>
    <t>88bd-08d7-ae69-c035-6b66-22eb-213a-66bb</t>
  </si>
  <si>
    <t>Szkoła Podstwowa im. Józefa Wybickiego</t>
  </si>
  <si>
    <t>63ba-53c0-8c35-241f-b221-afe4-abad-fda1</t>
  </si>
  <si>
    <t>Gimnazjum im. Kazimierza Górskiego</t>
  </si>
  <si>
    <t>8e4f-e6b7-6ca3-33d6-468f-ba55-c77b-3e09</t>
  </si>
  <si>
    <t>gm. Buk</t>
  </si>
  <si>
    <t>69e6-1d67-ddae-7840-2bf0-0485-4000-5ec2</t>
  </si>
  <si>
    <t>0849-752f-48ad-707d-2107-657a-fedb-730d</t>
  </si>
  <si>
    <t>17db-98a2-8d81-5ebf-eb31-1d1d-01db-a4c9</t>
  </si>
  <si>
    <t>5280-7fdc-9584-f8b3-39e2-4bf7-68f9-5858</t>
  </si>
  <si>
    <t>Hala Sportowa</t>
  </si>
  <si>
    <t>0331-ba02-7ce1-3cd3-55d9-6e20-da90-2116</t>
  </si>
  <si>
    <t>Kino "Wielkopolanin"</t>
  </si>
  <si>
    <t>7a5f-dbe8-b502-f702-4948-64dc-98a9-4725</t>
  </si>
  <si>
    <t>Szpital w Puszczykowie im.prof.Stefana Tytusa Dąbrowskiego S.A.</t>
  </si>
  <si>
    <t>m. Puszczykowo</t>
  </si>
  <si>
    <t>fa69-2a4c-8e71-24e2-c359-f121-2476-c050</t>
  </si>
  <si>
    <t>6137-2bbf-fa7e-bb84-229b-be9e-6716-9c3b</t>
  </si>
  <si>
    <t>1e75-020e-2cd0-67a8-bcc6-a99e-db1b-3a03</t>
  </si>
  <si>
    <t>a2ac-80cb-e671-9424-a476-f576-f983-0169</t>
  </si>
  <si>
    <t>d4b5-8e0b-c9da-ee3a-c304-47e3-9d19-407d</t>
  </si>
  <si>
    <t>753e-b4a6-88a1-9578-96c7-60cf-b04d-7083</t>
  </si>
  <si>
    <t>fc5e-baba-8b11-0bb4-664e-73ca-7809-785c</t>
  </si>
  <si>
    <t>m. Luboń</t>
  </si>
  <si>
    <t>0b78-382b-b360-f4ca-68b1-3233-7e2b-d8b6</t>
  </si>
  <si>
    <t>Szkoła Podstawowa nr 4</t>
  </si>
  <si>
    <t>0d3b-319f-b9df-8418-fb06-d6a7-8bfd-115f</t>
  </si>
  <si>
    <t>Luvena SA</t>
  </si>
  <si>
    <t>8be7-8cb8-69ad-8f16-c245-a051-76ee-5925</t>
  </si>
  <si>
    <t>d4e5-bd21-cc6d-7ce5-0fc8-febd-6a99-8d04</t>
  </si>
  <si>
    <t>b355-386d-26cf-cb17-2a86-6a9d-3fe5-dea6</t>
  </si>
  <si>
    <t>Luboński Ośrodek Sportu i Rekreacji</t>
  </si>
  <si>
    <t>a0f7-b7e8-ab46-9a08-531b-1c48-03d8-c7a0</t>
  </si>
  <si>
    <t>79f6-bd79-55b0-6404-5e28-7bfa-ecec-3bf4</t>
  </si>
  <si>
    <t>b6df-92c5-716b-cabd-55a7-0fca-5b91-7491</t>
  </si>
  <si>
    <t>d245-fbfa-7a44-ab04-6a63-d808-34ba-00cd</t>
  </si>
  <si>
    <t>948b-cbb9-f384-d214-f05a-e54d-df7f-ce07</t>
  </si>
  <si>
    <t>cd48-2f25-9636-3819-c8f8-0c89-9f5f-ce9f</t>
  </si>
  <si>
    <t>Miejski Ośrodek Pomocy Społecznej</t>
  </si>
  <si>
    <t>1692-69f6-177f-49fb-6d9a-c173-2e6c-5a68</t>
  </si>
  <si>
    <t>8fb3-1f24-4cb3-073d-143a-b3da-25ae-286e</t>
  </si>
  <si>
    <t>Spółdzielnia Mieszkaniowa</t>
  </si>
  <si>
    <t>fa3b-7afb-df3f-93f4-87b5-0feb-5210-005c</t>
  </si>
  <si>
    <t>d4e1-e9e1-d1cd-7006-4351-1fcf-d521-4d7a</t>
  </si>
  <si>
    <t>f89b-76e0-227d-9690-2308-14d8-2d2c-982a</t>
  </si>
  <si>
    <t>Biblioteka Miejska</t>
  </si>
  <si>
    <t>4e4f-5a17-f561-1cb4-0b6c-f0e3-4d91-2400</t>
  </si>
  <si>
    <t>52a1-b57f-ae68-244e-31b9-a5ac-5234-764a</t>
  </si>
  <si>
    <t>Przedsiębiorstwo Usług Komunalnych Kom-Lub Spółka z o.o</t>
  </si>
  <si>
    <t>0409-1aae-cfbf-2ed5-f4d7-9579-a20b-4f92</t>
  </si>
  <si>
    <t xml:space="preserve">Szkoła Podstawowa nr 3 </t>
  </si>
  <si>
    <t>82e0-e1ad-fdec-6c49-bc79-50ce-2e9b-83e2</t>
  </si>
  <si>
    <t>b236-a1e7-7d5a-f124-18c8-1fd6-0cee-2594</t>
  </si>
  <si>
    <t>Razem</t>
  </si>
  <si>
    <t>Katarzyna Renata KIERZEK-KOPERSKA</t>
  </si>
  <si>
    <t>Sławomir Michał HINC</t>
  </si>
  <si>
    <t>Piotr FLOREK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</si>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</sst>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21"/>
  <sheetViews>
    <sheetView tabSelected="1" workbookViewId="0"/>
  </sheetViews>
  <sheetFormatPr defaultRowHeight="15"/>
  <sheetData>
    <row r="1" spans="1:31">
      <c r="A1" t="s">
        <v>388</v>
      </c>
      <c r="B1" t="s">
        <v>387</v>
      </c>
      <c r="C1" t="s">
        <v>386</v>
      </c>
      <c r="D1" t="s">
        <v>385</v>
      </c>
      <c r="E1" t="s">
        <v>384</v>
      </c>
      <c r="F1" t="s">
        <v>383</v>
      </c>
      <c r="G1" t="s">
        <v>382</v>
      </c>
      <c r="H1" t="s">
        <v>381</v>
      </c>
      <c r="I1" t="s">
        <v>380</v>
      </c>
      <c r="J1" t="s">
        <v>379</v>
      </c>
      <c r="K1" t="s">
        <v>378</v>
      </c>
      <c r="L1" t="s">
        <v>377</v>
      </c>
      <c r="M1" t="s">
        <v>376</v>
      </c>
      <c r="N1" t="s">
        <v>375</v>
      </c>
      <c r="O1" t="s">
        <v>374</v>
      </c>
      <c r="P1" t="s">
        <v>373</v>
      </c>
      <c r="Q1" t="s">
        <v>372</v>
      </c>
      <c r="R1" t="s">
        <v>371</v>
      </c>
      <c r="S1" t="s">
        <v>370</v>
      </c>
      <c r="T1" t="s">
        <v>369</v>
      </c>
      <c r="U1" t="s">
        <v>368</v>
      </c>
      <c r="V1" t="s">
        <v>367</v>
      </c>
      <c r="W1" t="s">
        <v>366</v>
      </c>
      <c r="X1" t="s">
        <v>365</v>
      </c>
      <c r="Y1" t="s">
        <v>364</v>
      </c>
      <c r="Z1" t="s">
        <v>363</v>
      </c>
      <c r="AA1" t="s">
        <v>362</v>
      </c>
      <c r="AB1" t="s">
        <v>361</v>
      </c>
      <c r="AC1" t="s">
        <v>360</v>
      </c>
      <c r="AD1" t="s">
        <v>359</v>
      </c>
      <c r="AE1" t="s">
        <v>358</v>
      </c>
    </row>
    <row r="2" spans="1:31">
      <c r="A2" t="s">
        <v>357</v>
      </c>
      <c r="B2" t="s">
        <v>328</v>
      </c>
      <c r="C2" t="str">
        <f>"302101"</f>
        <v>302101</v>
      </c>
      <c r="D2" t="s">
        <v>141</v>
      </c>
      <c r="E2">
        <v>1</v>
      </c>
      <c r="F2">
        <v>1080</v>
      </c>
      <c r="G2">
        <v>821</v>
      </c>
      <c r="H2">
        <v>248</v>
      </c>
      <c r="I2">
        <v>573</v>
      </c>
      <c r="J2">
        <v>2</v>
      </c>
      <c r="K2">
        <v>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573</v>
      </c>
      <c r="T2">
        <v>0</v>
      </c>
      <c r="U2">
        <v>0</v>
      </c>
      <c r="V2">
        <v>573</v>
      </c>
      <c r="W2">
        <v>16</v>
      </c>
      <c r="X2">
        <v>6</v>
      </c>
      <c r="Y2">
        <v>10</v>
      </c>
      <c r="Z2">
        <v>0</v>
      </c>
      <c r="AA2">
        <v>557</v>
      </c>
      <c r="AB2">
        <v>207</v>
      </c>
      <c r="AC2">
        <v>215</v>
      </c>
      <c r="AD2">
        <v>135</v>
      </c>
      <c r="AE2">
        <v>557</v>
      </c>
    </row>
    <row r="3" spans="1:31">
      <c r="A3" t="s">
        <v>356</v>
      </c>
      <c r="B3" t="s">
        <v>328</v>
      </c>
      <c r="C3" t="str">
        <f>"302101"</f>
        <v>302101</v>
      </c>
      <c r="D3" t="s">
        <v>355</v>
      </c>
      <c r="E3">
        <v>2</v>
      </c>
      <c r="F3">
        <v>1220</v>
      </c>
      <c r="G3">
        <v>925</v>
      </c>
      <c r="H3">
        <v>195</v>
      </c>
      <c r="I3">
        <v>730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730</v>
      </c>
      <c r="T3">
        <v>0</v>
      </c>
      <c r="U3">
        <v>0</v>
      </c>
      <c r="V3">
        <v>730</v>
      </c>
      <c r="W3">
        <v>28</v>
      </c>
      <c r="X3">
        <v>5</v>
      </c>
      <c r="Y3">
        <v>23</v>
      </c>
      <c r="Z3">
        <v>0</v>
      </c>
      <c r="AA3">
        <v>702</v>
      </c>
      <c r="AB3">
        <v>293</v>
      </c>
      <c r="AC3">
        <v>205</v>
      </c>
      <c r="AD3">
        <v>204</v>
      </c>
      <c r="AE3">
        <v>702</v>
      </c>
    </row>
    <row r="4" spans="1:31">
      <c r="A4" t="s">
        <v>354</v>
      </c>
      <c r="B4" t="s">
        <v>328</v>
      </c>
      <c r="C4" t="str">
        <f>"302101"</f>
        <v>302101</v>
      </c>
      <c r="D4" t="s">
        <v>353</v>
      </c>
      <c r="E4">
        <v>3</v>
      </c>
      <c r="F4">
        <v>1123</v>
      </c>
      <c r="G4">
        <v>901</v>
      </c>
      <c r="H4">
        <v>249</v>
      </c>
      <c r="I4">
        <v>652</v>
      </c>
      <c r="J4">
        <v>4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652</v>
      </c>
      <c r="T4">
        <v>0</v>
      </c>
      <c r="U4">
        <v>0</v>
      </c>
      <c r="V4">
        <v>652</v>
      </c>
      <c r="W4">
        <v>14</v>
      </c>
      <c r="X4">
        <v>5</v>
      </c>
      <c r="Y4">
        <v>9</v>
      </c>
      <c r="Z4">
        <v>0</v>
      </c>
      <c r="AA4">
        <v>638</v>
      </c>
      <c r="AB4">
        <v>247</v>
      </c>
      <c r="AC4">
        <v>212</v>
      </c>
      <c r="AD4">
        <v>179</v>
      </c>
      <c r="AE4">
        <v>638</v>
      </c>
    </row>
    <row r="5" spans="1:31">
      <c r="A5" t="s">
        <v>352</v>
      </c>
      <c r="B5" t="s">
        <v>328</v>
      </c>
      <c r="C5" t="str">
        <f>"302101"</f>
        <v>302101</v>
      </c>
      <c r="D5" t="s">
        <v>350</v>
      </c>
      <c r="E5">
        <v>4</v>
      </c>
      <c r="F5">
        <v>1009</v>
      </c>
      <c r="G5">
        <v>764</v>
      </c>
      <c r="H5">
        <v>123</v>
      </c>
      <c r="I5">
        <v>641</v>
      </c>
      <c r="J5">
        <v>1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641</v>
      </c>
      <c r="T5">
        <v>0</v>
      </c>
      <c r="U5">
        <v>0</v>
      </c>
      <c r="V5">
        <v>641</v>
      </c>
      <c r="W5">
        <v>32</v>
      </c>
      <c r="X5">
        <v>32</v>
      </c>
      <c r="Y5">
        <v>0</v>
      </c>
      <c r="Z5">
        <v>0</v>
      </c>
      <c r="AA5">
        <v>609</v>
      </c>
      <c r="AB5">
        <v>227</v>
      </c>
      <c r="AC5">
        <v>219</v>
      </c>
      <c r="AD5">
        <v>163</v>
      </c>
      <c r="AE5">
        <v>609</v>
      </c>
    </row>
    <row r="6" spans="1:31">
      <c r="A6" t="s">
        <v>351</v>
      </c>
      <c r="B6" t="s">
        <v>328</v>
      </c>
      <c r="C6" t="str">
        <f>"302101"</f>
        <v>302101</v>
      </c>
      <c r="D6" t="s">
        <v>350</v>
      </c>
      <c r="E6">
        <v>5</v>
      </c>
      <c r="F6">
        <v>925</v>
      </c>
      <c r="G6">
        <v>741</v>
      </c>
      <c r="H6">
        <v>137</v>
      </c>
      <c r="I6">
        <v>604</v>
      </c>
      <c r="J6">
        <v>0</v>
      </c>
      <c r="K6">
        <v>12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604</v>
      </c>
      <c r="T6">
        <v>0</v>
      </c>
      <c r="U6">
        <v>0</v>
      </c>
      <c r="V6">
        <v>604</v>
      </c>
      <c r="W6">
        <v>22</v>
      </c>
      <c r="X6">
        <v>4</v>
      </c>
      <c r="Y6">
        <v>18</v>
      </c>
      <c r="Z6">
        <v>0</v>
      </c>
      <c r="AA6">
        <v>582</v>
      </c>
      <c r="AB6">
        <v>274</v>
      </c>
      <c r="AC6">
        <v>102</v>
      </c>
      <c r="AD6">
        <v>206</v>
      </c>
      <c r="AE6">
        <v>582</v>
      </c>
    </row>
    <row r="7" spans="1:31">
      <c r="A7" t="s">
        <v>349</v>
      </c>
      <c r="B7" t="s">
        <v>328</v>
      </c>
      <c r="C7" t="str">
        <f>"302101"</f>
        <v>302101</v>
      </c>
      <c r="D7" t="s">
        <v>135</v>
      </c>
      <c r="E7">
        <v>6</v>
      </c>
      <c r="F7">
        <v>1021</v>
      </c>
      <c r="G7">
        <v>814</v>
      </c>
      <c r="H7">
        <v>142</v>
      </c>
      <c r="I7">
        <v>672</v>
      </c>
      <c r="J7">
        <v>0</v>
      </c>
      <c r="K7">
        <v>8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672</v>
      </c>
      <c r="T7">
        <v>0</v>
      </c>
      <c r="U7">
        <v>0</v>
      </c>
      <c r="V7">
        <v>672</v>
      </c>
      <c r="W7">
        <v>31</v>
      </c>
      <c r="X7">
        <v>15</v>
      </c>
      <c r="Y7">
        <v>16</v>
      </c>
      <c r="Z7">
        <v>0</v>
      </c>
      <c r="AA7">
        <v>641</v>
      </c>
      <c r="AB7">
        <v>256</v>
      </c>
      <c r="AC7">
        <v>133</v>
      </c>
      <c r="AD7">
        <v>252</v>
      </c>
      <c r="AE7">
        <v>641</v>
      </c>
    </row>
    <row r="8" spans="1:31">
      <c r="A8" t="s">
        <v>348</v>
      </c>
      <c r="B8" t="s">
        <v>328</v>
      </c>
      <c r="C8" t="str">
        <f>"302101"</f>
        <v>302101</v>
      </c>
      <c r="D8" t="s">
        <v>135</v>
      </c>
      <c r="E8">
        <v>7</v>
      </c>
      <c r="F8">
        <v>1094</v>
      </c>
      <c r="G8">
        <v>816</v>
      </c>
      <c r="H8">
        <v>214</v>
      </c>
      <c r="I8">
        <v>602</v>
      </c>
      <c r="J8">
        <v>0</v>
      </c>
      <c r="K8">
        <v>6</v>
      </c>
      <c r="L8">
        <v>14</v>
      </c>
      <c r="M8">
        <v>14</v>
      </c>
      <c r="N8">
        <v>0</v>
      </c>
      <c r="O8">
        <v>0</v>
      </c>
      <c r="P8">
        <v>0</v>
      </c>
      <c r="Q8">
        <v>0</v>
      </c>
      <c r="R8">
        <v>14</v>
      </c>
      <c r="S8">
        <v>616</v>
      </c>
      <c r="T8">
        <v>14</v>
      </c>
      <c r="U8">
        <v>0</v>
      </c>
      <c r="V8">
        <v>616</v>
      </c>
      <c r="W8">
        <v>26</v>
      </c>
      <c r="X8">
        <v>11</v>
      </c>
      <c r="Y8">
        <v>15</v>
      </c>
      <c r="Z8">
        <v>0</v>
      </c>
      <c r="AA8">
        <v>590</v>
      </c>
      <c r="AB8">
        <v>287</v>
      </c>
      <c r="AC8">
        <v>150</v>
      </c>
      <c r="AD8">
        <v>153</v>
      </c>
      <c r="AE8">
        <v>590</v>
      </c>
    </row>
    <row r="9" spans="1:31">
      <c r="A9" t="s">
        <v>347</v>
      </c>
      <c r="B9" t="s">
        <v>328</v>
      </c>
      <c r="C9" t="str">
        <f>"302101"</f>
        <v>302101</v>
      </c>
      <c r="D9" t="s">
        <v>346</v>
      </c>
      <c r="E9">
        <v>8</v>
      </c>
      <c r="F9">
        <v>1215</v>
      </c>
      <c r="G9">
        <v>935</v>
      </c>
      <c r="H9">
        <v>228</v>
      </c>
      <c r="I9">
        <v>707</v>
      </c>
      <c r="J9">
        <v>1</v>
      </c>
      <c r="K9">
        <v>4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707</v>
      </c>
      <c r="T9">
        <v>0</v>
      </c>
      <c r="U9">
        <v>0</v>
      </c>
      <c r="V9">
        <v>707</v>
      </c>
      <c r="W9">
        <v>22</v>
      </c>
      <c r="X9">
        <v>4</v>
      </c>
      <c r="Y9">
        <v>16</v>
      </c>
      <c r="Z9">
        <v>0</v>
      </c>
      <c r="AA9">
        <v>685</v>
      </c>
      <c r="AB9">
        <v>332</v>
      </c>
      <c r="AC9">
        <v>180</v>
      </c>
      <c r="AD9">
        <v>173</v>
      </c>
      <c r="AE9">
        <v>685</v>
      </c>
    </row>
    <row r="10" spans="1:31">
      <c r="A10" t="s">
        <v>345</v>
      </c>
      <c r="B10" t="s">
        <v>328</v>
      </c>
      <c r="C10" t="str">
        <f>"302101"</f>
        <v>302101</v>
      </c>
      <c r="D10" t="s">
        <v>343</v>
      </c>
      <c r="E10">
        <v>9</v>
      </c>
      <c r="F10">
        <v>1158</v>
      </c>
      <c r="G10">
        <v>886</v>
      </c>
      <c r="H10">
        <v>195</v>
      </c>
      <c r="I10">
        <v>691</v>
      </c>
      <c r="J10">
        <v>0</v>
      </c>
      <c r="K10">
        <v>9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690</v>
      </c>
      <c r="T10">
        <v>0</v>
      </c>
      <c r="U10">
        <v>0</v>
      </c>
      <c r="V10">
        <v>690</v>
      </c>
      <c r="W10">
        <v>36</v>
      </c>
      <c r="X10">
        <v>36</v>
      </c>
      <c r="Y10">
        <v>0</v>
      </c>
      <c r="Z10">
        <v>0</v>
      </c>
      <c r="AA10">
        <v>654</v>
      </c>
      <c r="AB10">
        <v>298</v>
      </c>
      <c r="AC10">
        <v>190</v>
      </c>
      <c r="AD10">
        <v>166</v>
      </c>
      <c r="AE10">
        <v>654</v>
      </c>
    </row>
    <row r="11" spans="1:31">
      <c r="A11" t="s">
        <v>344</v>
      </c>
      <c r="B11" t="s">
        <v>328</v>
      </c>
      <c r="C11" t="str">
        <f>"302101"</f>
        <v>302101</v>
      </c>
      <c r="D11" t="s">
        <v>343</v>
      </c>
      <c r="E11">
        <v>10</v>
      </c>
      <c r="F11">
        <v>989</v>
      </c>
      <c r="G11">
        <v>744</v>
      </c>
      <c r="H11">
        <v>160</v>
      </c>
      <c r="I11">
        <v>584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583</v>
      </c>
      <c r="T11">
        <v>0</v>
      </c>
      <c r="U11">
        <v>0</v>
      </c>
      <c r="V11">
        <v>583</v>
      </c>
      <c r="W11">
        <v>25</v>
      </c>
      <c r="X11">
        <v>7</v>
      </c>
      <c r="Y11">
        <v>18</v>
      </c>
      <c r="Z11">
        <v>0</v>
      </c>
      <c r="AA11">
        <v>558</v>
      </c>
      <c r="AB11">
        <v>241</v>
      </c>
      <c r="AC11">
        <v>140</v>
      </c>
      <c r="AD11">
        <v>177</v>
      </c>
      <c r="AE11">
        <v>558</v>
      </c>
    </row>
    <row r="12" spans="1:31">
      <c r="A12" t="s">
        <v>342</v>
      </c>
      <c r="B12" t="s">
        <v>328</v>
      </c>
      <c r="C12" t="str">
        <f>"302101"</f>
        <v>302101</v>
      </c>
      <c r="D12" t="s">
        <v>43</v>
      </c>
      <c r="E12">
        <v>11</v>
      </c>
      <c r="F12">
        <v>1150</v>
      </c>
      <c r="G12">
        <v>875</v>
      </c>
      <c r="H12">
        <v>195</v>
      </c>
      <c r="I12">
        <v>680</v>
      </c>
      <c r="J12">
        <v>0</v>
      </c>
      <c r="K12">
        <v>14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680</v>
      </c>
      <c r="T12">
        <v>0</v>
      </c>
      <c r="U12">
        <v>0</v>
      </c>
      <c r="V12">
        <v>680</v>
      </c>
      <c r="W12">
        <v>21</v>
      </c>
      <c r="X12">
        <v>6</v>
      </c>
      <c r="Y12">
        <v>15</v>
      </c>
      <c r="Z12">
        <v>0</v>
      </c>
      <c r="AA12">
        <v>659</v>
      </c>
      <c r="AB12">
        <v>279</v>
      </c>
      <c r="AC12">
        <v>175</v>
      </c>
      <c r="AD12">
        <v>205</v>
      </c>
      <c r="AE12">
        <v>659</v>
      </c>
    </row>
    <row r="13" spans="1:31">
      <c r="A13" t="s">
        <v>341</v>
      </c>
      <c r="B13" t="s">
        <v>328</v>
      </c>
      <c r="C13" t="str">
        <f>"302101"</f>
        <v>302101</v>
      </c>
      <c r="D13" t="s">
        <v>49</v>
      </c>
      <c r="E13">
        <v>12</v>
      </c>
      <c r="F13">
        <v>1103</v>
      </c>
      <c r="G13">
        <v>836</v>
      </c>
      <c r="H13">
        <v>139</v>
      </c>
      <c r="I13">
        <v>697</v>
      </c>
      <c r="J13">
        <v>2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696</v>
      </c>
      <c r="T13">
        <v>0</v>
      </c>
      <c r="U13">
        <v>0</v>
      </c>
      <c r="V13">
        <v>696</v>
      </c>
      <c r="W13">
        <v>28</v>
      </c>
      <c r="X13">
        <v>7</v>
      </c>
      <c r="Y13">
        <v>21</v>
      </c>
      <c r="Z13">
        <v>0</v>
      </c>
      <c r="AA13">
        <v>668</v>
      </c>
      <c r="AB13">
        <v>307</v>
      </c>
      <c r="AC13">
        <v>173</v>
      </c>
      <c r="AD13">
        <v>188</v>
      </c>
      <c r="AE13">
        <v>668</v>
      </c>
    </row>
    <row r="14" spans="1:31">
      <c r="A14" t="s">
        <v>340</v>
      </c>
      <c r="B14" t="s">
        <v>328</v>
      </c>
      <c r="C14" t="str">
        <f>"302101"</f>
        <v>302101</v>
      </c>
      <c r="D14" t="s">
        <v>43</v>
      </c>
      <c r="E14">
        <v>13</v>
      </c>
      <c r="F14">
        <v>1162</v>
      </c>
      <c r="G14">
        <v>887</v>
      </c>
      <c r="H14">
        <v>101</v>
      </c>
      <c r="I14">
        <v>786</v>
      </c>
      <c r="J14">
        <v>0</v>
      </c>
      <c r="K14">
        <v>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786</v>
      </c>
      <c r="T14">
        <v>0</v>
      </c>
      <c r="U14">
        <v>0</v>
      </c>
      <c r="V14">
        <v>786</v>
      </c>
      <c r="W14">
        <v>18</v>
      </c>
      <c r="X14">
        <v>5</v>
      </c>
      <c r="Y14">
        <v>13</v>
      </c>
      <c r="Z14">
        <v>0</v>
      </c>
      <c r="AA14">
        <v>768</v>
      </c>
      <c r="AB14">
        <v>347</v>
      </c>
      <c r="AC14">
        <v>194</v>
      </c>
      <c r="AD14">
        <v>227</v>
      </c>
      <c r="AE14">
        <v>768</v>
      </c>
    </row>
    <row r="15" spans="1:31">
      <c r="A15" t="s">
        <v>339</v>
      </c>
      <c r="B15" t="s">
        <v>328</v>
      </c>
      <c r="C15" t="str">
        <f>"302101"</f>
        <v>302101</v>
      </c>
      <c r="D15" t="s">
        <v>135</v>
      </c>
      <c r="E15">
        <v>14</v>
      </c>
      <c r="F15">
        <v>1247</v>
      </c>
      <c r="G15">
        <v>945</v>
      </c>
      <c r="H15">
        <v>187</v>
      </c>
      <c r="I15">
        <v>758</v>
      </c>
      <c r="J15">
        <v>1</v>
      </c>
      <c r="K15">
        <v>5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758</v>
      </c>
      <c r="T15">
        <v>0</v>
      </c>
      <c r="U15">
        <v>2</v>
      </c>
      <c r="V15">
        <v>756</v>
      </c>
      <c r="W15">
        <v>33</v>
      </c>
      <c r="X15">
        <v>5</v>
      </c>
      <c r="Y15">
        <v>28</v>
      </c>
      <c r="Z15">
        <v>0</v>
      </c>
      <c r="AA15">
        <v>723</v>
      </c>
      <c r="AB15">
        <v>307</v>
      </c>
      <c r="AC15">
        <v>191</v>
      </c>
      <c r="AD15">
        <v>225</v>
      </c>
      <c r="AE15">
        <v>723</v>
      </c>
    </row>
    <row r="16" spans="1:31">
      <c r="A16" t="s">
        <v>338</v>
      </c>
      <c r="B16" t="s">
        <v>328</v>
      </c>
      <c r="C16" t="str">
        <f>"302101"</f>
        <v>302101</v>
      </c>
      <c r="D16" t="s">
        <v>336</v>
      </c>
      <c r="E16">
        <v>15</v>
      </c>
      <c r="F16">
        <v>1192</v>
      </c>
      <c r="G16">
        <v>909</v>
      </c>
      <c r="H16">
        <v>186</v>
      </c>
      <c r="I16">
        <v>723</v>
      </c>
      <c r="J16">
        <v>0</v>
      </c>
      <c r="K16">
        <v>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723</v>
      </c>
      <c r="T16">
        <v>0</v>
      </c>
      <c r="U16">
        <v>0</v>
      </c>
      <c r="V16">
        <v>723</v>
      </c>
      <c r="W16">
        <v>29</v>
      </c>
      <c r="X16">
        <v>4</v>
      </c>
      <c r="Y16">
        <v>25</v>
      </c>
      <c r="Z16">
        <v>0</v>
      </c>
      <c r="AA16">
        <v>694</v>
      </c>
      <c r="AB16">
        <v>294</v>
      </c>
      <c r="AC16">
        <v>167</v>
      </c>
      <c r="AD16">
        <v>233</v>
      </c>
      <c r="AE16">
        <v>694</v>
      </c>
    </row>
    <row r="17" spans="1:31">
      <c r="A17" t="s">
        <v>337</v>
      </c>
      <c r="B17" t="s">
        <v>328</v>
      </c>
      <c r="C17" t="str">
        <f>"302101"</f>
        <v>302101</v>
      </c>
      <c r="D17" t="s">
        <v>336</v>
      </c>
      <c r="E17">
        <v>16</v>
      </c>
      <c r="F17">
        <v>1084</v>
      </c>
      <c r="G17">
        <v>824</v>
      </c>
      <c r="H17">
        <v>93</v>
      </c>
      <c r="I17">
        <v>731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731</v>
      </c>
      <c r="T17">
        <v>0</v>
      </c>
      <c r="U17">
        <v>0</v>
      </c>
      <c r="V17">
        <v>731</v>
      </c>
      <c r="W17">
        <v>37</v>
      </c>
      <c r="X17">
        <v>14</v>
      </c>
      <c r="Y17">
        <v>23</v>
      </c>
      <c r="Z17">
        <v>0</v>
      </c>
      <c r="AA17">
        <v>694</v>
      </c>
      <c r="AB17">
        <v>292</v>
      </c>
      <c r="AC17">
        <v>176</v>
      </c>
      <c r="AD17">
        <v>226</v>
      </c>
      <c r="AE17">
        <v>694</v>
      </c>
    </row>
    <row r="18" spans="1:31">
      <c r="A18" t="s">
        <v>335</v>
      </c>
      <c r="B18" t="s">
        <v>328</v>
      </c>
      <c r="C18" t="str">
        <f>"302101"</f>
        <v>302101</v>
      </c>
      <c r="D18" t="s">
        <v>49</v>
      </c>
      <c r="E18">
        <v>17</v>
      </c>
      <c r="F18">
        <v>1185</v>
      </c>
      <c r="G18">
        <v>890</v>
      </c>
      <c r="H18">
        <v>138</v>
      </c>
      <c r="I18">
        <v>752</v>
      </c>
      <c r="J18">
        <v>1</v>
      </c>
      <c r="K18">
        <v>5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752</v>
      </c>
      <c r="T18">
        <v>0</v>
      </c>
      <c r="U18">
        <v>0</v>
      </c>
      <c r="V18">
        <v>752</v>
      </c>
      <c r="W18">
        <v>30</v>
      </c>
      <c r="X18">
        <v>12</v>
      </c>
      <c r="Y18">
        <v>18</v>
      </c>
      <c r="Z18">
        <v>0</v>
      </c>
      <c r="AA18">
        <v>722</v>
      </c>
      <c r="AB18">
        <v>302</v>
      </c>
      <c r="AC18">
        <v>162</v>
      </c>
      <c r="AD18">
        <v>258</v>
      </c>
      <c r="AE18">
        <v>722</v>
      </c>
    </row>
    <row r="19" spans="1:31">
      <c r="A19" t="s">
        <v>334</v>
      </c>
      <c r="B19" t="s">
        <v>328</v>
      </c>
      <c r="C19" t="str">
        <f>"302101"</f>
        <v>302101</v>
      </c>
      <c r="D19" t="s">
        <v>330</v>
      </c>
      <c r="E19">
        <v>18</v>
      </c>
      <c r="F19">
        <v>1184</v>
      </c>
      <c r="G19">
        <v>905</v>
      </c>
      <c r="H19">
        <v>263</v>
      </c>
      <c r="I19">
        <v>642</v>
      </c>
      <c r="J19">
        <v>1</v>
      </c>
      <c r="K19">
        <v>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640</v>
      </c>
      <c r="T19">
        <v>0</v>
      </c>
      <c r="U19">
        <v>0</v>
      </c>
      <c r="V19">
        <v>640</v>
      </c>
      <c r="W19">
        <v>40</v>
      </c>
      <c r="X19">
        <v>13</v>
      </c>
      <c r="Y19">
        <v>27</v>
      </c>
      <c r="Z19">
        <v>0</v>
      </c>
      <c r="AA19">
        <v>600</v>
      </c>
      <c r="AB19">
        <v>261</v>
      </c>
      <c r="AC19">
        <v>168</v>
      </c>
      <c r="AD19">
        <v>171</v>
      </c>
      <c r="AE19">
        <v>600</v>
      </c>
    </row>
    <row r="20" spans="1:31">
      <c r="A20" t="s">
        <v>333</v>
      </c>
      <c r="B20" t="s">
        <v>328</v>
      </c>
      <c r="C20" t="str">
        <f>"302101"</f>
        <v>302101</v>
      </c>
      <c r="D20" t="s">
        <v>332</v>
      </c>
      <c r="E20">
        <v>19</v>
      </c>
      <c r="F20">
        <v>1026</v>
      </c>
      <c r="G20">
        <v>789</v>
      </c>
      <c r="H20">
        <v>298</v>
      </c>
      <c r="I20">
        <v>493</v>
      </c>
      <c r="J20">
        <v>1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491</v>
      </c>
      <c r="T20">
        <v>0</v>
      </c>
      <c r="U20">
        <v>0</v>
      </c>
      <c r="V20">
        <v>491</v>
      </c>
      <c r="W20">
        <v>31</v>
      </c>
      <c r="X20">
        <v>2</v>
      </c>
      <c r="Y20">
        <v>29</v>
      </c>
      <c r="Z20">
        <v>0</v>
      </c>
      <c r="AA20">
        <v>460</v>
      </c>
      <c r="AB20">
        <v>178</v>
      </c>
      <c r="AC20">
        <v>172</v>
      </c>
      <c r="AD20">
        <v>110</v>
      </c>
      <c r="AE20">
        <v>460</v>
      </c>
    </row>
    <row r="21" spans="1:31">
      <c r="A21" t="s">
        <v>331</v>
      </c>
      <c r="B21" t="s">
        <v>328</v>
      </c>
      <c r="C21" t="str">
        <f>"302101"</f>
        <v>302101</v>
      </c>
      <c r="D21" t="s">
        <v>330</v>
      </c>
      <c r="E21">
        <v>20</v>
      </c>
      <c r="F21">
        <v>973</v>
      </c>
      <c r="G21">
        <v>736</v>
      </c>
      <c r="H21">
        <v>166</v>
      </c>
      <c r="I21">
        <v>570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570</v>
      </c>
      <c r="T21">
        <v>0</v>
      </c>
      <c r="U21">
        <v>0</v>
      </c>
      <c r="V21">
        <v>570</v>
      </c>
      <c r="W21">
        <v>17</v>
      </c>
      <c r="X21">
        <v>2</v>
      </c>
      <c r="Y21">
        <v>15</v>
      </c>
      <c r="Z21">
        <v>0</v>
      </c>
      <c r="AA21">
        <v>553</v>
      </c>
      <c r="AB21">
        <v>214</v>
      </c>
      <c r="AC21">
        <v>155</v>
      </c>
      <c r="AD21">
        <v>184</v>
      </c>
      <c r="AE21">
        <v>553</v>
      </c>
    </row>
    <row r="22" spans="1:31">
      <c r="A22" t="s">
        <v>329</v>
      </c>
      <c r="B22" t="s">
        <v>328</v>
      </c>
      <c r="C22" t="str">
        <f>"302101"</f>
        <v>302101</v>
      </c>
      <c r="D22" t="s">
        <v>51</v>
      </c>
      <c r="E22">
        <v>21</v>
      </c>
      <c r="F22">
        <v>1147</v>
      </c>
      <c r="G22">
        <v>876</v>
      </c>
      <c r="H22">
        <v>191</v>
      </c>
      <c r="I22">
        <v>685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684</v>
      </c>
      <c r="T22">
        <v>0</v>
      </c>
      <c r="U22">
        <v>0</v>
      </c>
      <c r="V22">
        <v>684</v>
      </c>
      <c r="W22">
        <v>29</v>
      </c>
      <c r="X22">
        <v>5</v>
      </c>
      <c r="Y22">
        <v>19</v>
      </c>
      <c r="Z22">
        <v>0</v>
      </c>
      <c r="AA22">
        <v>655</v>
      </c>
      <c r="AB22">
        <v>267</v>
      </c>
      <c r="AC22">
        <v>196</v>
      </c>
      <c r="AD22">
        <v>192</v>
      </c>
      <c r="AE22">
        <v>655</v>
      </c>
    </row>
    <row r="23" spans="1:31">
      <c r="A23" t="s">
        <v>327</v>
      </c>
      <c r="B23" t="s">
        <v>320</v>
      </c>
      <c r="C23" t="str">
        <f>"302102"</f>
        <v>302102</v>
      </c>
      <c r="D23" t="s">
        <v>141</v>
      </c>
      <c r="E23">
        <v>1</v>
      </c>
      <c r="F23">
        <v>1623</v>
      </c>
      <c r="G23">
        <v>1250</v>
      </c>
      <c r="H23">
        <v>235</v>
      </c>
      <c r="I23">
        <v>1016</v>
      </c>
      <c r="J23">
        <v>0</v>
      </c>
      <c r="K23">
        <v>10</v>
      </c>
      <c r="L23">
        <v>1</v>
      </c>
      <c r="M23">
        <v>1</v>
      </c>
      <c r="N23">
        <v>0</v>
      </c>
      <c r="O23">
        <v>0</v>
      </c>
      <c r="P23">
        <v>0</v>
      </c>
      <c r="Q23">
        <v>0</v>
      </c>
      <c r="R23">
        <v>1</v>
      </c>
      <c r="S23">
        <v>1017</v>
      </c>
      <c r="T23">
        <v>1</v>
      </c>
      <c r="U23">
        <v>0</v>
      </c>
      <c r="V23">
        <v>1017</v>
      </c>
      <c r="W23">
        <v>36</v>
      </c>
      <c r="X23">
        <v>11</v>
      </c>
      <c r="Y23">
        <v>25</v>
      </c>
      <c r="Z23">
        <v>0</v>
      </c>
      <c r="AA23">
        <v>981</v>
      </c>
      <c r="AB23">
        <v>443</v>
      </c>
      <c r="AC23">
        <v>281</v>
      </c>
      <c r="AD23">
        <v>257</v>
      </c>
      <c r="AE23">
        <v>981</v>
      </c>
    </row>
    <row r="24" spans="1:31">
      <c r="A24" t="s">
        <v>326</v>
      </c>
      <c r="B24" t="s">
        <v>320</v>
      </c>
      <c r="C24" t="str">
        <f>"302102"</f>
        <v>302102</v>
      </c>
      <c r="D24" t="s">
        <v>43</v>
      </c>
      <c r="E24">
        <v>2</v>
      </c>
      <c r="F24">
        <v>1029</v>
      </c>
      <c r="G24">
        <v>838</v>
      </c>
      <c r="H24">
        <v>165</v>
      </c>
      <c r="I24">
        <v>673</v>
      </c>
      <c r="J24">
        <v>1</v>
      </c>
      <c r="K24">
        <v>10</v>
      </c>
      <c r="L24">
        <v>1</v>
      </c>
      <c r="M24">
        <v>1</v>
      </c>
      <c r="N24">
        <v>0</v>
      </c>
      <c r="O24">
        <v>0</v>
      </c>
      <c r="P24">
        <v>0</v>
      </c>
      <c r="Q24">
        <v>0</v>
      </c>
      <c r="R24">
        <v>1</v>
      </c>
      <c r="S24">
        <v>674</v>
      </c>
      <c r="T24">
        <v>1</v>
      </c>
      <c r="U24">
        <v>0</v>
      </c>
      <c r="V24">
        <v>674</v>
      </c>
      <c r="W24">
        <v>16</v>
      </c>
      <c r="X24">
        <v>5</v>
      </c>
      <c r="Y24">
        <v>9</v>
      </c>
      <c r="Z24">
        <v>0</v>
      </c>
      <c r="AA24">
        <v>658</v>
      </c>
      <c r="AB24">
        <v>311</v>
      </c>
      <c r="AC24">
        <v>181</v>
      </c>
      <c r="AD24">
        <v>166</v>
      </c>
      <c r="AE24">
        <v>658</v>
      </c>
    </row>
    <row r="25" spans="1:31">
      <c r="A25" t="s">
        <v>325</v>
      </c>
      <c r="B25" t="s">
        <v>320</v>
      </c>
      <c r="C25" t="str">
        <f>"302102"</f>
        <v>302102</v>
      </c>
      <c r="D25" t="s">
        <v>43</v>
      </c>
      <c r="E25">
        <v>3</v>
      </c>
      <c r="F25">
        <v>1041</v>
      </c>
      <c r="G25">
        <v>807</v>
      </c>
      <c r="H25">
        <v>115</v>
      </c>
      <c r="I25">
        <v>691</v>
      </c>
      <c r="J25">
        <v>0</v>
      </c>
      <c r="K25">
        <v>7</v>
      </c>
      <c r="L25">
        <v>3</v>
      </c>
      <c r="M25">
        <v>3</v>
      </c>
      <c r="N25">
        <v>0</v>
      </c>
      <c r="O25">
        <v>0</v>
      </c>
      <c r="P25">
        <v>0</v>
      </c>
      <c r="Q25">
        <v>0</v>
      </c>
      <c r="R25">
        <v>3</v>
      </c>
      <c r="S25">
        <v>694</v>
      </c>
      <c r="T25">
        <v>3</v>
      </c>
      <c r="U25">
        <v>0</v>
      </c>
      <c r="V25">
        <v>694</v>
      </c>
      <c r="W25">
        <v>26</v>
      </c>
      <c r="X25">
        <v>8</v>
      </c>
      <c r="Y25">
        <v>18</v>
      </c>
      <c r="Z25">
        <v>0</v>
      </c>
      <c r="AA25">
        <v>668</v>
      </c>
      <c r="AB25">
        <v>286</v>
      </c>
      <c r="AC25">
        <v>197</v>
      </c>
      <c r="AD25">
        <v>185</v>
      </c>
      <c r="AE25">
        <v>668</v>
      </c>
    </row>
    <row r="26" spans="1:31">
      <c r="A26" t="s">
        <v>324</v>
      </c>
      <c r="B26" t="s">
        <v>320</v>
      </c>
      <c r="C26" t="str">
        <f>"302102"</f>
        <v>302102</v>
      </c>
      <c r="D26" t="s">
        <v>135</v>
      </c>
      <c r="E26">
        <v>4</v>
      </c>
      <c r="F26">
        <v>1522</v>
      </c>
      <c r="G26">
        <v>1259</v>
      </c>
      <c r="H26">
        <v>214</v>
      </c>
      <c r="I26">
        <v>1045</v>
      </c>
      <c r="J26">
        <v>0</v>
      </c>
      <c r="K26">
        <v>20</v>
      </c>
      <c r="L26">
        <v>2</v>
      </c>
      <c r="M26">
        <v>2</v>
      </c>
      <c r="N26">
        <v>0</v>
      </c>
      <c r="O26">
        <v>0</v>
      </c>
      <c r="P26">
        <v>0</v>
      </c>
      <c r="Q26">
        <v>0</v>
      </c>
      <c r="R26">
        <v>2</v>
      </c>
      <c r="S26">
        <v>1046</v>
      </c>
      <c r="T26">
        <v>2</v>
      </c>
      <c r="U26">
        <v>0</v>
      </c>
      <c r="V26">
        <v>1046</v>
      </c>
      <c r="W26">
        <v>30</v>
      </c>
      <c r="X26">
        <v>6</v>
      </c>
      <c r="Y26">
        <v>23</v>
      </c>
      <c r="Z26">
        <v>0</v>
      </c>
      <c r="AA26">
        <v>1016</v>
      </c>
      <c r="AB26">
        <v>488</v>
      </c>
      <c r="AC26">
        <v>248</v>
      </c>
      <c r="AD26">
        <v>280</v>
      </c>
      <c r="AE26">
        <v>1016</v>
      </c>
    </row>
    <row r="27" spans="1:31">
      <c r="A27" t="s">
        <v>323</v>
      </c>
      <c r="B27" t="s">
        <v>320</v>
      </c>
      <c r="C27" t="str">
        <f>"302102"</f>
        <v>302102</v>
      </c>
      <c r="D27" t="s">
        <v>135</v>
      </c>
      <c r="E27">
        <v>5</v>
      </c>
      <c r="F27">
        <v>1089</v>
      </c>
      <c r="G27">
        <v>890</v>
      </c>
      <c r="H27">
        <v>153</v>
      </c>
      <c r="I27">
        <v>737</v>
      </c>
      <c r="J27">
        <v>2</v>
      </c>
      <c r="K27">
        <v>2</v>
      </c>
      <c r="L27">
        <v>1</v>
      </c>
      <c r="M27">
        <v>1</v>
      </c>
      <c r="N27">
        <v>0</v>
      </c>
      <c r="O27">
        <v>0</v>
      </c>
      <c r="P27">
        <v>0</v>
      </c>
      <c r="Q27">
        <v>0</v>
      </c>
      <c r="R27">
        <v>1</v>
      </c>
      <c r="S27">
        <v>736</v>
      </c>
      <c r="T27">
        <v>1</v>
      </c>
      <c r="U27">
        <v>0</v>
      </c>
      <c r="V27">
        <v>736</v>
      </c>
      <c r="W27">
        <v>42</v>
      </c>
      <c r="X27">
        <v>10</v>
      </c>
      <c r="Y27">
        <v>24</v>
      </c>
      <c r="Z27">
        <v>0</v>
      </c>
      <c r="AA27">
        <v>694</v>
      </c>
      <c r="AB27">
        <v>348</v>
      </c>
      <c r="AC27">
        <v>145</v>
      </c>
      <c r="AD27">
        <v>201</v>
      </c>
      <c r="AE27">
        <v>694</v>
      </c>
    </row>
    <row r="28" spans="1:31">
      <c r="A28" t="s">
        <v>322</v>
      </c>
      <c r="B28" t="s">
        <v>320</v>
      </c>
      <c r="C28" t="str">
        <f>"302102"</f>
        <v>302102</v>
      </c>
      <c r="D28" t="s">
        <v>135</v>
      </c>
      <c r="E28">
        <v>6</v>
      </c>
      <c r="F28">
        <v>1520</v>
      </c>
      <c r="G28">
        <v>1163</v>
      </c>
      <c r="H28">
        <v>179</v>
      </c>
      <c r="I28">
        <v>984</v>
      </c>
      <c r="J28">
        <v>0</v>
      </c>
      <c r="K28">
        <v>4</v>
      </c>
      <c r="L28">
        <v>1</v>
      </c>
      <c r="M28">
        <v>1</v>
      </c>
      <c r="N28">
        <v>0</v>
      </c>
      <c r="O28">
        <v>0</v>
      </c>
      <c r="P28">
        <v>0</v>
      </c>
      <c r="Q28">
        <v>0</v>
      </c>
      <c r="R28">
        <v>1</v>
      </c>
      <c r="S28">
        <v>985</v>
      </c>
      <c r="T28">
        <v>1</v>
      </c>
      <c r="U28">
        <v>0</v>
      </c>
      <c r="V28">
        <v>985</v>
      </c>
      <c r="W28">
        <v>29</v>
      </c>
      <c r="X28">
        <v>5</v>
      </c>
      <c r="Y28">
        <v>22</v>
      </c>
      <c r="Z28">
        <v>0</v>
      </c>
      <c r="AA28">
        <v>956</v>
      </c>
      <c r="AB28">
        <v>410</v>
      </c>
      <c r="AC28">
        <v>279</v>
      </c>
      <c r="AD28">
        <v>267</v>
      </c>
      <c r="AE28">
        <v>956</v>
      </c>
    </row>
    <row r="29" spans="1:31">
      <c r="A29" t="s">
        <v>321</v>
      </c>
      <c r="B29" t="s">
        <v>320</v>
      </c>
      <c r="C29" t="str">
        <f>"302102"</f>
        <v>302102</v>
      </c>
      <c r="D29" t="s">
        <v>319</v>
      </c>
      <c r="E29">
        <v>7</v>
      </c>
      <c r="F29">
        <v>190</v>
      </c>
      <c r="G29">
        <v>282</v>
      </c>
      <c r="H29">
        <v>236</v>
      </c>
      <c r="I29">
        <v>46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46</v>
      </c>
      <c r="T29">
        <v>0</v>
      </c>
      <c r="U29">
        <v>0</v>
      </c>
      <c r="V29">
        <v>46</v>
      </c>
      <c r="W29">
        <v>3</v>
      </c>
      <c r="X29">
        <v>1</v>
      </c>
      <c r="Y29">
        <v>2</v>
      </c>
      <c r="Z29">
        <v>0</v>
      </c>
      <c r="AA29">
        <v>43</v>
      </c>
      <c r="AB29">
        <v>15</v>
      </c>
      <c r="AC29">
        <v>22</v>
      </c>
      <c r="AD29">
        <v>6</v>
      </c>
      <c r="AE29">
        <v>43</v>
      </c>
    </row>
    <row r="30" spans="1:31">
      <c r="A30" t="s">
        <v>318</v>
      </c>
      <c r="B30" t="s">
        <v>310</v>
      </c>
      <c r="C30" t="str">
        <f>"302103"</f>
        <v>302103</v>
      </c>
      <c r="D30" t="s">
        <v>317</v>
      </c>
      <c r="E30">
        <v>1</v>
      </c>
      <c r="F30">
        <v>2047</v>
      </c>
      <c r="G30">
        <v>1556</v>
      </c>
      <c r="H30">
        <v>468</v>
      </c>
      <c r="I30">
        <v>1088</v>
      </c>
      <c r="J30">
        <v>1</v>
      </c>
      <c r="K30">
        <v>3</v>
      </c>
      <c r="L30">
        <v>1</v>
      </c>
      <c r="M30">
        <v>1</v>
      </c>
      <c r="N30">
        <v>0</v>
      </c>
      <c r="O30">
        <v>0</v>
      </c>
      <c r="P30">
        <v>0</v>
      </c>
      <c r="Q30">
        <v>0</v>
      </c>
      <c r="R30">
        <v>1</v>
      </c>
      <c r="S30">
        <v>1089</v>
      </c>
      <c r="T30">
        <v>1</v>
      </c>
      <c r="U30">
        <v>0</v>
      </c>
      <c r="V30">
        <v>1089</v>
      </c>
      <c r="W30">
        <v>57</v>
      </c>
      <c r="X30">
        <v>4</v>
      </c>
      <c r="Y30">
        <v>53</v>
      </c>
      <c r="Z30">
        <v>0</v>
      </c>
      <c r="AA30">
        <v>1032</v>
      </c>
      <c r="AB30">
        <v>438</v>
      </c>
      <c r="AC30">
        <v>327</v>
      </c>
      <c r="AD30">
        <v>267</v>
      </c>
      <c r="AE30">
        <v>1032</v>
      </c>
    </row>
    <row r="31" spans="1:31">
      <c r="A31" t="s">
        <v>316</v>
      </c>
      <c r="B31" t="s">
        <v>310</v>
      </c>
      <c r="C31" t="str">
        <f>"302103"</f>
        <v>302103</v>
      </c>
      <c r="D31" t="s">
        <v>315</v>
      </c>
      <c r="E31">
        <v>2</v>
      </c>
      <c r="F31">
        <v>2129</v>
      </c>
      <c r="G31">
        <v>1620</v>
      </c>
      <c r="H31">
        <v>398</v>
      </c>
      <c r="I31">
        <v>1222</v>
      </c>
      <c r="J31">
        <v>2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1222</v>
      </c>
      <c r="T31">
        <v>0</v>
      </c>
      <c r="U31">
        <v>0</v>
      </c>
      <c r="V31">
        <v>1222</v>
      </c>
      <c r="W31">
        <v>63</v>
      </c>
      <c r="X31">
        <v>21</v>
      </c>
      <c r="Y31">
        <v>42</v>
      </c>
      <c r="Z31">
        <v>0</v>
      </c>
      <c r="AA31">
        <v>1159</v>
      </c>
      <c r="AB31">
        <v>520</v>
      </c>
      <c r="AC31">
        <v>382</v>
      </c>
      <c r="AD31">
        <v>257</v>
      </c>
      <c r="AE31">
        <v>1159</v>
      </c>
    </row>
    <row r="32" spans="1:31">
      <c r="A32" t="s">
        <v>314</v>
      </c>
      <c r="B32" t="s">
        <v>310</v>
      </c>
      <c r="C32" t="str">
        <f>"302103"</f>
        <v>302103</v>
      </c>
      <c r="D32" t="s">
        <v>0</v>
      </c>
      <c r="E32">
        <v>3</v>
      </c>
      <c r="F32">
        <v>2051</v>
      </c>
      <c r="G32">
        <v>1562</v>
      </c>
      <c r="H32">
        <v>509</v>
      </c>
      <c r="I32">
        <v>1053</v>
      </c>
      <c r="J32">
        <v>0</v>
      </c>
      <c r="K32">
        <v>0</v>
      </c>
      <c r="L32">
        <v>2</v>
      </c>
      <c r="M32">
        <v>2</v>
      </c>
      <c r="N32">
        <v>0</v>
      </c>
      <c r="O32">
        <v>0</v>
      </c>
      <c r="P32">
        <v>0</v>
      </c>
      <c r="Q32">
        <v>0</v>
      </c>
      <c r="R32">
        <v>2</v>
      </c>
      <c r="S32">
        <v>1055</v>
      </c>
      <c r="T32">
        <v>2</v>
      </c>
      <c r="U32">
        <v>0</v>
      </c>
      <c r="V32">
        <v>1055</v>
      </c>
      <c r="W32">
        <v>32</v>
      </c>
      <c r="X32">
        <v>6</v>
      </c>
      <c r="Y32">
        <v>26</v>
      </c>
      <c r="Z32">
        <v>0</v>
      </c>
      <c r="AA32">
        <v>1023</v>
      </c>
      <c r="AB32">
        <v>418</v>
      </c>
      <c r="AC32">
        <v>352</v>
      </c>
      <c r="AD32">
        <v>253</v>
      </c>
      <c r="AE32">
        <v>1023</v>
      </c>
    </row>
    <row r="33" spans="1:31">
      <c r="A33" t="s">
        <v>313</v>
      </c>
      <c r="B33" t="s">
        <v>310</v>
      </c>
      <c r="C33" t="str">
        <f>"302103"</f>
        <v>302103</v>
      </c>
      <c r="D33" t="s">
        <v>0</v>
      </c>
      <c r="E33">
        <v>4</v>
      </c>
      <c r="F33">
        <v>1314</v>
      </c>
      <c r="G33">
        <v>1002</v>
      </c>
      <c r="H33">
        <v>335</v>
      </c>
      <c r="I33">
        <v>667</v>
      </c>
      <c r="J33">
        <v>1</v>
      </c>
      <c r="K33">
        <v>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667</v>
      </c>
      <c r="T33">
        <v>0</v>
      </c>
      <c r="U33">
        <v>0</v>
      </c>
      <c r="V33">
        <v>667</v>
      </c>
      <c r="W33">
        <v>28</v>
      </c>
      <c r="X33">
        <v>6</v>
      </c>
      <c r="Y33">
        <v>22</v>
      </c>
      <c r="Z33">
        <v>0</v>
      </c>
      <c r="AA33">
        <v>639</v>
      </c>
      <c r="AB33">
        <v>272</v>
      </c>
      <c r="AC33">
        <v>200</v>
      </c>
      <c r="AD33">
        <v>167</v>
      </c>
      <c r="AE33">
        <v>639</v>
      </c>
    </row>
    <row r="34" spans="1:31">
      <c r="A34" t="s">
        <v>312</v>
      </c>
      <c r="B34" t="s">
        <v>310</v>
      </c>
      <c r="C34" t="str">
        <f>"302103"</f>
        <v>302103</v>
      </c>
      <c r="D34" t="s">
        <v>0</v>
      </c>
      <c r="E34">
        <v>5</v>
      </c>
      <c r="F34">
        <v>1069</v>
      </c>
      <c r="G34">
        <v>813</v>
      </c>
      <c r="H34">
        <v>367</v>
      </c>
      <c r="I34">
        <v>446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446</v>
      </c>
      <c r="T34">
        <v>0</v>
      </c>
      <c r="U34">
        <v>0</v>
      </c>
      <c r="V34">
        <v>446</v>
      </c>
      <c r="W34">
        <v>48</v>
      </c>
      <c r="X34">
        <v>1</v>
      </c>
      <c r="Y34">
        <v>47</v>
      </c>
      <c r="Z34">
        <v>0</v>
      </c>
      <c r="AA34">
        <v>398</v>
      </c>
      <c r="AB34">
        <v>162</v>
      </c>
      <c r="AC34">
        <v>142</v>
      </c>
      <c r="AD34">
        <v>94</v>
      </c>
      <c r="AE34">
        <v>398</v>
      </c>
    </row>
    <row r="35" spans="1:31">
      <c r="A35" t="s">
        <v>311</v>
      </c>
      <c r="B35" t="s">
        <v>310</v>
      </c>
      <c r="C35" t="str">
        <f>"302103"</f>
        <v>302103</v>
      </c>
      <c r="D35" t="s">
        <v>0</v>
      </c>
      <c r="E35">
        <v>6</v>
      </c>
      <c r="F35">
        <v>982</v>
      </c>
      <c r="G35">
        <v>743</v>
      </c>
      <c r="H35">
        <v>245</v>
      </c>
      <c r="I35">
        <v>498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497</v>
      </c>
      <c r="T35">
        <v>0</v>
      </c>
      <c r="U35">
        <v>0</v>
      </c>
      <c r="V35">
        <v>497</v>
      </c>
      <c r="W35">
        <v>30</v>
      </c>
      <c r="X35">
        <v>6</v>
      </c>
      <c r="Y35">
        <v>24</v>
      </c>
      <c r="Z35">
        <v>0</v>
      </c>
      <c r="AA35">
        <v>467</v>
      </c>
      <c r="AB35">
        <v>158</v>
      </c>
      <c r="AC35">
        <v>220</v>
      </c>
      <c r="AD35">
        <v>89</v>
      </c>
      <c r="AE35">
        <v>467</v>
      </c>
    </row>
    <row r="36" spans="1:31">
      <c r="A36" t="s">
        <v>309</v>
      </c>
      <c r="B36" t="s">
        <v>283</v>
      </c>
      <c r="C36" t="str">
        <f>"302104"</f>
        <v>302104</v>
      </c>
      <c r="D36" t="s">
        <v>308</v>
      </c>
      <c r="E36">
        <v>1</v>
      </c>
      <c r="F36">
        <v>1948</v>
      </c>
      <c r="G36">
        <v>1485</v>
      </c>
      <c r="H36">
        <v>460</v>
      </c>
      <c r="I36">
        <v>1025</v>
      </c>
      <c r="J36">
        <v>2</v>
      </c>
      <c r="K36">
        <v>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1025</v>
      </c>
      <c r="T36">
        <v>0</v>
      </c>
      <c r="U36">
        <v>0</v>
      </c>
      <c r="V36">
        <v>1025</v>
      </c>
      <c r="W36">
        <v>49</v>
      </c>
      <c r="X36">
        <v>11</v>
      </c>
      <c r="Y36">
        <v>29</v>
      </c>
      <c r="Z36">
        <v>0</v>
      </c>
      <c r="AA36">
        <v>976</v>
      </c>
      <c r="AB36">
        <v>400</v>
      </c>
      <c r="AC36">
        <v>266</v>
      </c>
      <c r="AD36">
        <v>310</v>
      </c>
      <c r="AE36">
        <v>976</v>
      </c>
    </row>
    <row r="37" spans="1:31">
      <c r="A37" t="s">
        <v>307</v>
      </c>
      <c r="B37" t="s">
        <v>283</v>
      </c>
      <c r="C37" t="str">
        <f>"302104"</f>
        <v>302104</v>
      </c>
      <c r="D37" t="s">
        <v>306</v>
      </c>
      <c r="E37">
        <v>2</v>
      </c>
      <c r="F37">
        <v>1948</v>
      </c>
      <c r="G37">
        <v>1501</v>
      </c>
      <c r="H37">
        <v>394</v>
      </c>
      <c r="I37">
        <v>1106</v>
      </c>
      <c r="J37">
        <v>0</v>
      </c>
      <c r="K37">
        <v>4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1106</v>
      </c>
      <c r="T37">
        <v>0</v>
      </c>
      <c r="U37">
        <v>1</v>
      </c>
      <c r="V37">
        <v>1105</v>
      </c>
      <c r="W37">
        <v>31</v>
      </c>
      <c r="X37">
        <v>3</v>
      </c>
      <c r="Y37">
        <v>28</v>
      </c>
      <c r="Z37">
        <v>0</v>
      </c>
      <c r="AA37">
        <v>1074</v>
      </c>
      <c r="AB37">
        <v>466</v>
      </c>
      <c r="AC37">
        <v>321</v>
      </c>
      <c r="AD37">
        <v>287</v>
      </c>
      <c r="AE37">
        <v>1074</v>
      </c>
    </row>
    <row r="38" spans="1:31">
      <c r="A38" t="s">
        <v>305</v>
      </c>
      <c r="B38" t="s">
        <v>283</v>
      </c>
      <c r="C38" t="str">
        <f>"302104"</f>
        <v>302104</v>
      </c>
      <c r="D38" t="s">
        <v>304</v>
      </c>
      <c r="E38">
        <v>3</v>
      </c>
      <c r="F38">
        <v>988</v>
      </c>
      <c r="G38">
        <v>762</v>
      </c>
      <c r="H38">
        <v>350</v>
      </c>
      <c r="I38">
        <v>412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412</v>
      </c>
      <c r="T38">
        <v>0</v>
      </c>
      <c r="U38">
        <v>0</v>
      </c>
      <c r="V38">
        <v>412</v>
      </c>
      <c r="W38">
        <v>20</v>
      </c>
      <c r="X38">
        <v>5</v>
      </c>
      <c r="Y38">
        <v>15</v>
      </c>
      <c r="Z38">
        <v>0</v>
      </c>
      <c r="AA38">
        <v>392</v>
      </c>
      <c r="AB38">
        <v>183</v>
      </c>
      <c r="AC38">
        <v>102</v>
      </c>
      <c r="AD38">
        <v>107</v>
      </c>
      <c r="AE38">
        <v>392</v>
      </c>
    </row>
    <row r="39" spans="1:31">
      <c r="A39" t="s">
        <v>303</v>
      </c>
      <c r="B39" t="s">
        <v>283</v>
      </c>
      <c r="C39" t="str">
        <f>"302104"</f>
        <v>302104</v>
      </c>
      <c r="D39" t="s">
        <v>302</v>
      </c>
      <c r="E39">
        <v>4</v>
      </c>
      <c r="F39">
        <v>1824</v>
      </c>
      <c r="G39">
        <v>1400</v>
      </c>
      <c r="H39">
        <v>490</v>
      </c>
      <c r="I39">
        <v>911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907</v>
      </c>
      <c r="T39">
        <v>0</v>
      </c>
      <c r="U39">
        <v>0</v>
      </c>
      <c r="V39">
        <v>907</v>
      </c>
      <c r="W39">
        <v>42</v>
      </c>
      <c r="X39">
        <v>20</v>
      </c>
      <c r="Y39">
        <v>22</v>
      </c>
      <c r="Z39">
        <v>0</v>
      </c>
      <c r="AA39">
        <v>865</v>
      </c>
      <c r="AB39">
        <v>403</v>
      </c>
      <c r="AC39">
        <v>237</v>
      </c>
      <c r="AD39">
        <v>225</v>
      </c>
      <c r="AE39">
        <v>865</v>
      </c>
    </row>
    <row r="40" spans="1:31">
      <c r="A40" t="s">
        <v>301</v>
      </c>
      <c r="B40" t="s">
        <v>283</v>
      </c>
      <c r="C40" t="str">
        <f>"302104"</f>
        <v>302104</v>
      </c>
      <c r="D40" t="s">
        <v>300</v>
      </c>
      <c r="E40">
        <v>5</v>
      </c>
      <c r="F40">
        <v>1039</v>
      </c>
      <c r="G40">
        <v>789</v>
      </c>
      <c r="H40">
        <v>120</v>
      </c>
      <c r="I40">
        <v>669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669</v>
      </c>
      <c r="T40">
        <v>0</v>
      </c>
      <c r="U40">
        <v>0</v>
      </c>
      <c r="V40">
        <v>669</v>
      </c>
      <c r="W40">
        <v>20</v>
      </c>
      <c r="X40">
        <v>9</v>
      </c>
      <c r="Y40">
        <v>11</v>
      </c>
      <c r="Z40">
        <v>0</v>
      </c>
      <c r="AA40">
        <v>649</v>
      </c>
      <c r="AB40">
        <v>290</v>
      </c>
      <c r="AC40">
        <v>166</v>
      </c>
      <c r="AD40">
        <v>193</v>
      </c>
      <c r="AE40">
        <v>649</v>
      </c>
    </row>
    <row r="41" spans="1:31">
      <c r="A41" t="s">
        <v>299</v>
      </c>
      <c r="B41" t="s">
        <v>283</v>
      </c>
      <c r="C41" t="str">
        <f>"302104"</f>
        <v>302104</v>
      </c>
      <c r="D41" t="s">
        <v>298</v>
      </c>
      <c r="E41">
        <v>6</v>
      </c>
      <c r="F41">
        <v>1695</v>
      </c>
      <c r="G41">
        <v>1294</v>
      </c>
      <c r="H41">
        <v>233</v>
      </c>
      <c r="I41">
        <v>1061</v>
      </c>
      <c r="J41">
        <v>0</v>
      </c>
      <c r="K41">
        <v>13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1061</v>
      </c>
      <c r="T41">
        <v>0</v>
      </c>
      <c r="U41">
        <v>0</v>
      </c>
      <c r="V41">
        <v>1061</v>
      </c>
      <c r="W41">
        <v>45</v>
      </c>
      <c r="X41">
        <v>12</v>
      </c>
      <c r="Y41">
        <v>33</v>
      </c>
      <c r="Z41">
        <v>0</v>
      </c>
      <c r="AA41">
        <v>1016</v>
      </c>
      <c r="AB41">
        <v>483</v>
      </c>
      <c r="AC41">
        <v>284</v>
      </c>
      <c r="AD41">
        <v>249</v>
      </c>
      <c r="AE41">
        <v>1016</v>
      </c>
    </row>
    <row r="42" spans="1:31">
      <c r="A42" t="s">
        <v>297</v>
      </c>
      <c r="B42" t="s">
        <v>283</v>
      </c>
      <c r="C42" t="str">
        <f>"302104"</f>
        <v>302104</v>
      </c>
      <c r="D42" t="s">
        <v>296</v>
      </c>
      <c r="E42">
        <v>7</v>
      </c>
      <c r="F42">
        <v>1707</v>
      </c>
      <c r="G42">
        <v>1303</v>
      </c>
      <c r="H42">
        <v>212</v>
      </c>
      <c r="I42">
        <v>1091</v>
      </c>
      <c r="J42">
        <v>2</v>
      </c>
      <c r="K42">
        <v>7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1091</v>
      </c>
      <c r="T42">
        <v>0</v>
      </c>
      <c r="U42">
        <v>0</v>
      </c>
      <c r="V42">
        <v>1091</v>
      </c>
      <c r="W42">
        <v>26</v>
      </c>
      <c r="X42">
        <v>7</v>
      </c>
      <c r="Y42">
        <v>13</v>
      </c>
      <c r="Z42">
        <v>0</v>
      </c>
      <c r="AA42">
        <v>1065</v>
      </c>
      <c r="AB42">
        <v>434</v>
      </c>
      <c r="AC42">
        <v>327</v>
      </c>
      <c r="AD42">
        <v>304</v>
      </c>
      <c r="AE42">
        <v>1065</v>
      </c>
    </row>
    <row r="43" spans="1:31">
      <c r="A43" t="s">
        <v>295</v>
      </c>
      <c r="B43" t="s">
        <v>283</v>
      </c>
      <c r="C43" t="str">
        <f>"302104"</f>
        <v>302104</v>
      </c>
      <c r="D43" t="s">
        <v>294</v>
      </c>
      <c r="E43">
        <v>8</v>
      </c>
      <c r="F43">
        <v>779</v>
      </c>
      <c r="G43">
        <v>595</v>
      </c>
      <c r="H43">
        <v>177</v>
      </c>
      <c r="I43">
        <v>418</v>
      </c>
      <c r="J43">
        <v>0</v>
      </c>
      <c r="K43">
        <v>7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418</v>
      </c>
      <c r="T43">
        <v>0</v>
      </c>
      <c r="U43">
        <v>1</v>
      </c>
      <c r="V43">
        <v>417</v>
      </c>
      <c r="W43">
        <v>14</v>
      </c>
      <c r="X43">
        <v>4</v>
      </c>
      <c r="Y43">
        <v>9</v>
      </c>
      <c r="Z43">
        <v>0</v>
      </c>
      <c r="AA43">
        <v>403</v>
      </c>
      <c r="AB43">
        <v>168</v>
      </c>
      <c r="AC43">
        <v>136</v>
      </c>
      <c r="AD43">
        <v>99</v>
      </c>
      <c r="AE43">
        <v>403</v>
      </c>
    </row>
    <row r="44" spans="1:31">
      <c r="A44" t="s">
        <v>293</v>
      </c>
      <c r="B44" t="s">
        <v>283</v>
      </c>
      <c r="C44" t="str">
        <f>"302104"</f>
        <v>302104</v>
      </c>
      <c r="D44" t="s">
        <v>287</v>
      </c>
      <c r="E44">
        <v>9</v>
      </c>
      <c r="F44">
        <v>1164</v>
      </c>
      <c r="G44">
        <v>839</v>
      </c>
      <c r="H44">
        <v>88</v>
      </c>
      <c r="I44">
        <v>751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750</v>
      </c>
      <c r="T44">
        <v>0</v>
      </c>
      <c r="U44">
        <v>0</v>
      </c>
      <c r="V44">
        <v>750</v>
      </c>
      <c r="W44">
        <v>24</v>
      </c>
      <c r="X44">
        <v>12</v>
      </c>
      <c r="Y44">
        <v>12</v>
      </c>
      <c r="Z44">
        <v>0</v>
      </c>
      <c r="AA44">
        <v>726</v>
      </c>
      <c r="AB44">
        <v>295</v>
      </c>
      <c r="AC44">
        <v>162</v>
      </c>
      <c r="AD44">
        <v>269</v>
      </c>
      <c r="AE44">
        <v>726</v>
      </c>
    </row>
    <row r="45" spans="1:31">
      <c r="A45" t="s">
        <v>292</v>
      </c>
      <c r="B45" t="s">
        <v>283</v>
      </c>
      <c r="C45" t="str">
        <f>"302104"</f>
        <v>302104</v>
      </c>
      <c r="D45" t="s">
        <v>84</v>
      </c>
      <c r="E45">
        <v>10</v>
      </c>
      <c r="F45">
        <v>1155</v>
      </c>
      <c r="G45">
        <v>870</v>
      </c>
      <c r="H45">
        <v>197</v>
      </c>
      <c r="I45">
        <v>683</v>
      </c>
      <c r="J45">
        <v>0</v>
      </c>
      <c r="K45">
        <v>5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683</v>
      </c>
      <c r="T45">
        <v>0</v>
      </c>
      <c r="U45">
        <v>0</v>
      </c>
      <c r="V45">
        <v>683</v>
      </c>
      <c r="W45">
        <v>31</v>
      </c>
      <c r="X45">
        <v>12</v>
      </c>
      <c r="Y45">
        <v>19</v>
      </c>
      <c r="Z45">
        <v>0</v>
      </c>
      <c r="AA45">
        <v>652</v>
      </c>
      <c r="AB45">
        <v>260</v>
      </c>
      <c r="AC45">
        <v>191</v>
      </c>
      <c r="AD45">
        <v>201</v>
      </c>
      <c r="AE45">
        <v>652</v>
      </c>
    </row>
    <row r="46" spans="1:31">
      <c r="A46" t="s">
        <v>291</v>
      </c>
      <c r="B46" t="s">
        <v>283</v>
      </c>
      <c r="C46" t="str">
        <f>"302104"</f>
        <v>302104</v>
      </c>
      <c r="D46" t="s">
        <v>84</v>
      </c>
      <c r="E46">
        <v>11</v>
      </c>
      <c r="F46">
        <v>1080</v>
      </c>
      <c r="G46">
        <v>819</v>
      </c>
      <c r="H46">
        <v>223</v>
      </c>
      <c r="I46">
        <v>596</v>
      </c>
      <c r="J46">
        <v>1</v>
      </c>
      <c r="K46">
        <v>3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596</v>
      </c>
      <c r="T46">
        <v>0</v>
      </c>
      <c r="U46">
        <v>0</v>
      </c>
      <c r="V46">
        <v>596</v>
      </c>
      <c r="W46">
        <v>21</v>
      </c>
      <c r="X46">
        <v>6</v>
      </c>
      <c r="Y46">
        <v>15</v>
      </c>
      <c r="Z46">
        <v>0</v>
      </c>
      <c r="AA46">
        <v>575</v>
      </c>
      <c r="AB46">
        <v>255</v>
      </c>
      <c r="AC46">
        <v>168</v>
      </c>
      <c r="AD46">
        <v>152</v>
      </c>
      <c r="AE46">
        <v>575</v>
      </c>
    </row>
    <row r="47" spans="1:31">
      <c r="A47" t="s">
        <v>290</v>
      </c>
      <c r="B47" t="s">
        <v>283</v>
      </c>
      <c r="C47" t="str">
        <f>"302104"</f>
        <v>302104</v>
      </c>
      <c r="D47" t="s">
        <v>84</v>
      </c>
      <c r="E47">
        <v>12</v>
      </c>
      <c r="F47">
        <v>1182</v>
      </c>
      <c r="G47">
        <v>908</v>
      </c>
      <c r="H47">
        <v>275</v>
      </c>
      <c r="I47">
        <v>632</v>
      </c>
      <c r="J47">
        <v>0</v>
      </c>
      <c r="K47">
        <v>3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632</v>
      </c>
      <c r="T47">
        <v>0</v>
      </c>
      <c r="U47">
        <v>0</v>
      </c>
      <c r="V47">
        <v>632</v>
      </c>
      <c r="W47">
        <v>34</v>
      </c>
      <c r="X47">
        <v>6</v>
      </c>
      <c r="Y47">
        <v>28</v>
      </c>
      <c r="Z47">
        <v>0</v>
      </c>
      <c r="AA47">
        <v>598</v>
      </c>
      <c r="AB47">
        <v>239</v>
      </c>
      <c r="AC47">
        <v>191</v>
      </c>
      <c r="AD47">
        <v>168</v>
      </c>
      <c r="AE47">
        <v>598</v>
      </c>
    </row>
    <row r="48" spans="1:31">
      <c r="A48" t="s">
        <v>289</v>
      </c>
      <c r="B48" t="s">
        <v>283</v>
      </c>
      <c r="C48" t="str">
        <f>"302104"</f>
        <v>302104</v>
      </c>
      <c r="D48" t="s">
        <v>84</v>
      </c>
      <c r="E48">
        <v>13</v>
      </c>
      <c r="F48">
        <v>1122</v>
      </c>
      <c r="G48">
        <v>868</v>
      </c>
      <c r="H48">
        <v>152</v>
      </c>
      <c r="I48">
        <v>716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715</v>
      </c>
      <c r="T48">
        <v>0</v>
      </c>
      <c r="U48">
        <v>0</v>
      </c>
      <c r="V48">
        <v>715</v>
      </c>
      <c r="W48">
        <v>12</v>
      </c>
      <c r="X48">
        <v>7</v>
      </c>
      <c r="Y48">
        <v>5</v>
      </c>
      <c r="Z48">
        <v>0</v>
      </c>
      <c r="AA48">
        <v>703</v>
      </c>
      <c r="AB48">
        <v>308</v>
      </c>
      <c r="AC48">
        <v>176</v>
      </c>
      <c r="AD48">
        <v>219</v>
      </c>
      <c r="AE48">
        <v>703</v>
      </c>
    </row>
    <row r="49" spans="1:31">
      <c r="A49" t="s">
        <v>288</v>
      </c>
      <c r="B49" t="s">
        <v>283</v>
      </c>
      <c r="C49" t="str">
        <f>"302104"</f>
        <v>302104</v>
      </c>
      <c r="D49" t="s">
        <v>287</v>
      </c>
      <c r="E49">
        <v>14</v>
      </c>
      <c r="F49">
        <v>1200</v>
      </c>
      <c r="G49">
        <v>921</v>
      </c>
      <c r="H49">
        <v>141</v>
      </c>
      <c r="I49">
        <v>780</v>
      </c>
      <c r="J49">
        <v>0</v>
      </c>
      <c r="K49">
        <v>4</v>
      </c>
      <c r="L49">
        <v>4</v>
      </c>
      <c r="M49">
        <v>4</v>
      </c>
      <c r="N49">
        <v>0</v>
      </c>
      <c r="O49">
        <v>0</v>
      </c>
      <c r="P49">
        <v>0</v>
      </c>
      <c r="Q49">
        <v>0</v>
      </c>
      <c r="R49">
        <v>4</v>
      </c>
      <c r="S49">
        <v>784</v>
      </c>
      <c r="T49">
        <v>4</v>
      </c>
      <c r="U49">
        <v>0</v>
      </c>
      <c r="V49">
        <v>784</v>
      </c>
      <c r="W49">
        <v>18</v>
      </c>
      <c r="X49">
        <v>3</v>
      </c>
      <c r="Y49">
        <v>15</v>
      </c>
      <c r="Z49">
        <v>0</v>
      </c>
      <c r="AA49">
        <v>766</v>
      </c>
      <c r="AB49">
        <v>306</v>
      </c>
      <c r="AC49">
        <v>203</v>
      </c>
      <c r="AD49">
        <v>257</v>
      </c>
      <c r="AE49">
        <v>766</v>
      </c>
    </row>
    <row r="50" spans="1:31">
      <c r="A50" t="s">
        <v>286</v>
      </c>
      <c r="B50" t="s">
        <v>283</v>
      </c>
      <c r="C50" t="str">
        <f>"302104"</f>
        <v>302104</v>
      </c>
      <c r="D50" t="s">
        <v>285</v>
      </c>
      <c r="E50">
        <v>15</v>
      </c>
      <c r="F50">
        <v>1469</v>
      </c>
      <c r="G50">
        <v>1141</v>
      </c>
      <c r="H50">
        <v>211</v>
      </c>
      <c r="I50">
        <v>930</v>
      </c>
      <c r="J50">
        <v>0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929</v>
      </c>
      <c r="T50">
        <v>0</v>
      </c>
      <c r="U50">
        <v>0</v>
      </c>
      <c r="V50">
        <v>929</v>
      </c>
      <c r="W50">
        <v>30</v>
      </c>
      <c r="X50">
        <v>13</v>
      </c>
      <c r="Y50">
        <v>17</v>
      </c>
      <c r="Z50">
        <v>0</v>
      </c>
      <c r="AA50">
        <v>899</v>
      </c>
      <c r="AB50">
        <v>388</v>
      </c>
      <c r="AC50">
        <v>287</v>
      </c>
      <c r="AD50">
        <v>224</v>
      </c>
      <c r="AE50">
        <v>899</v>
      </c>
    </row>
    <row r="51" spans="1:31">
      <c r="A51" t="s">
        <v>284</v>
      </c>
      <c r="B51" t="s">
        <v>283</v>
      </c>
      <c r="C51" t="str">
        <f>"302104"</f>
        <v>302104</v>
      </c>
      <c r="D51" t="s">
        <v>282</v>
      </c>
      <c r="E51">
        <v>16</v>
      </c>
      <c r="F51">
        <v>405</v>
      </c>
      <c r="G51">
        <v>419</v>
      </c>
      <c r="H51">
        <v>268</v>
      </c>
      <c r="I51">
        <v>151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151</v>
      </c>
      <c r="T51">
        <v>0</v>
      </c>
      <c r="U51">
        <v>0</v>
      </c>
      <c r="V51">
        <v>151</v>
      </c>
      <c r="W51">
        <v>1</v>
      </c>
      <c r="X51">
        <v>0</v>
      </c>
      <c r="Y51">
        <v>1</v>
      </c>
      <c r="Z51">
        <v>0</v>
      </c>
      <c r="AA51">
        <v>150</v>
      </c>
      <c r="AB51">
        <v>117</v>
      </c>
      <c r="AC51">
        <v>6</v>
      </c>
      <c r="AD51">
        <v>27</v>
      </c>
      <c r="AE51">
        <v>150</v>
      </c>
    </row>
    <row r="52" spans="1:31">
      <c r="A52" t="s">
        <v>281</v>
      </c>
      <c r="B52" t="s">
        <v>264</v>
      </c>
      <c r="C52" t="str">
        <f>"302105"</f>
        <v>302105</v>
      </c>
      <c r="D52" t="s">
        <v>0</v>
      </c>
      <c r="E52">
        <v>1</v>
      </c>
      <c r="F52">
        <v>1273</v>
      </c>
      <c r="G52">
        <v>950</v>
      </c>
      <c r="H52">
        <v>153</v>
      </c>
      <c r="I52">
        <v>797</v>
      </c>
      <c r="J52">
        <v>0</v>
      </c>
      <c r="K52">
        <v>8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797</v>
      </c>
      <c r="T52">
        <v>0</v>
      </c>
      <c r="U52">
        <v>0</v>
      </c>
      <c r="V52">
        <v>797</v>
      </c>
      <c r="W52">
        <v>20</v>
      </c>
      <c r="X52">
        <v>3</v>
      </c>
      <c r="Y52">
        <v>17</v>
      </c>
      <c r="Z52">
        <v>0</v>
      </c>
      <c r="AA52">
        <v>777</v>
      </c>
      <c r="AB52">
        <v>331</v>
      </c>
      <c r="AC52">
        <v>194</v>
      </c>
      <c r="AD52">
        <v>252</v>
      </c>
      <c r="AE52">
        <v>777</v>
      </c>
    </row>
    <row r="53" spans="1:31">
      <c r="A53" t="s">
        <v>280</v>
      </c>
      <c r="B53" t="s">
        <v>264</v>
      </c>
      <c r="C53" t="str">
        <f>"302105"</f>
        <v>302105</v>
      </c>
      <c r="D53" t="s">
        <v>0</v>
      </c>
      <c r="E53">
        <v>2</v>
      </c>
      <c r="F53">
        <v>1506</v>
      </c>
      <c r="G53">
        <v>1128</v>
      </c>
      <c r="H53">
        <v>23</v>
      </c>
      <c r="I53">
        <v>1105</v>
      </c>
      <c r="J53">
        <v>0</v>
      </c>
      <c r="K53">
        <v>11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1105</v>
      </c>
      <c r="T53">
        <v>0</v>
      </c>
      <c r="U53">
        <v>0</v>
      </c>
      <c r="V53">
        <v>1105</v>
      </c>
      <c r="W53">
        <v>26</v>
      </c>
      <c r="X53">
        <v>9</v>
      </c>
      <c r="Y53">
        <v>17</v>
      </c>
      <c r="Z53">
        <v>0</v>
      </c>
      <c r="AA53">
        <v>1079</v>
      </c>
      <c r="AB53">
        <v>462</v>
      </c>
      <c r="AC53">
        <v>173</v>
      </c>
      <c r="AD53">
        <v>444</v>
      </c>
      <c r="AE53">
        <v>1079</v>
      </c>
    </row>
    <row r="54" spans="1:31">
      <c r="A54" t="s">
        <v>279</v>
      </c>
      <c r="B54" t="s">
        <v>264</v>
      </c>
      <c r="C54" t="str">
        <f>"302105"</f>
        <v>302105</v>
      </c>
      <c r="D54" t="s">
        <v>0</v>
      </c>
      <c r="E54">
        <v>3</v>
      </c>
      <c r="F54">
        <v>815</v>
      </c>
      <c r="G54">
        <v>698</v>
      </c>
      <c r="H54">
        <v>86</v>
      </c>
      <c r="I54">
        <v>612</v>
      </c>
      <c r="J54">
        <v>0</v>
      </c>
      <c r="K54">
        <v>22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612</v>
      </c>
      <c r="T54">
        <v>0</v>
      </c>
      <c r="U54">
        <v>0</v>
      </c>
      <c r="V54">
        <v>612</v>
      </c>
      <c r="W54">
        <v>21</v>
      </c>
      <c r="X54">
        <v>3</v>
      </c>
      <c r="Y54">
        <v>18</v>
      </c>
      <c r="Z54">
        <v>0</v>
      </c>
      <c r="AA54">
        <v>591</v>
      </c>
      <c r="AB54">
        <v>242</v>
      </c>
      <c r="AC54">
        <v>104</v>
      </c>
      <c r="AD54">
        <v>245</v>
      </c>
      <c r="AE54">
        <v>591</v>
      </c>
    </row>
    <row r="55" spans="1:31">
      <c r="A55" t="s">
        <v>278</v>
      </c>
      <c r="B55" t="s">
        <v>264</v>
      </c>
      <c r="C55" t="str">
        <f>"302105"</f>
        <v>302105</v>
      </c>
      <c r="D55" t="s">
        <v>277</v>
      </c>
      <c r="E55">
        <v>4</v>
      </c>
      <c r="F55">
        <v>942</v>
      </c>
      <c r="G55">
        <v>705</v>
      </c>
      <c r="H55">
        <v>155</v>
      </c>
      <c r="I55">
        <v>550</v>
      </c>
      <c r="J55">
        <v>0</v>
      </c>
      <c r="K55">
        <v>0</v>
      </c>
      <c r="L55">
        <v>3</v>
      </c>
      <c r="M55">
        <v>3</v>
      </c>
      <c r="N55">
        <v>0</v>
      </c>
      <c r="O55">
        <v>0</v>
      </c>
      <c r="P55">
        <v>0</v>
      </c>
      <c r="Q55">
        <v>0</v>
      </c>
      <c r="R55">
        <v>3</v>
      </c>
      <c r="S55">
        <v>553</v>
      </c>
      <c r="T55">
        <v>3</v>
      </c>
      <c r="U55">
        <v>0</v>
      </c>
      <c r="V55">
        <v>553</v>
      </c>
      <c r="W55">
        <v>25</v>
      </c>
      <c r="X55">
        <v>0</v>
      </c>
      <c r="Y55">
        <v>25</v>
      </c>
      <c r="Z55">
        <v>0</v>
      </c>
      <c r="AA55">
        <v>528</v>
      </c>
      <c r="AB55">
        <v>247</v>
      </c>
      <c r="AC55">
        <v>112</v>
      </c>
      <c r="AD55">
        <v>169</v>
      </c>
      <c r="AE55">
        <v>528</v>
      </c>
    </row>
    <row r="56" spans="1:31">
      <c r="A56" t="s">
        <v>276</v>
      </c>
      <c r="B56" t="s">
        <v>264</v>
      </c>
      <c r="C56" t="str">
        <f>"302105"</f>
        <v>302105</v>
      </c>
      <c r="D56" t="s">
        <v>268</v>
      </c>
      <c r="E56">
        <v>5</v>
      </c>
      <c r="F56">
        <v>1654</v>
      </c>
      <c r="G56">
        <v>1235</v>
      </c>
      <c r="H56">
        <v>350</v>
      </c>
      <c r="I56">
        <v>884</v>
      </c>
      <c r="J56">
        <v>2</v>
      </c>
      <c r="K56">
        <v>3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884</v>
      </c>
      <c r="T56">
        <v>0</v>
      </c>
      <c r="U56">
        <v>0</v>
      </c>
      <c r="V56">
        <v>884</v>
      </c>
      <c r="W56">
        <v>21</v>
      </c>
      <c r="X56">
        <v>3</v>
      </c>
      <c r="Y56">
        <v>18</v>
      </c>
      <c r="Z56">
        <v>0</v>
      </c>
      <c r="AA56">
        <v>863</v>
      </c>
      <c r="AB56">
        <v>359</v>
      </c>
      <c r="AC56">
        <v>326</v>
      </c>
      <c r="AD56">
        <v>178</v>
      </c>
      <c r="AE56">
        <v>863</v>
      </c>
    </row>
    <row r="57" spans="1:31">
      <c r="A57" t="s">
        <v>275</v>
      </c>
      <c r="B57" t="s">
        <v>264</v>
      </c>
      <c r="C57" t="str">
        <f>"302105"</f>
        <v>302105</v>
      </c>
      <c r="D57" t="s">
        <v>268</v>
      </c>
      <c r="E57">
        <v>6</v>
      </c>
      <c r="F57">
        <v>873</v>
      </c>
      <c r="G57">
        <v>651</v>
      </c>
      <c r="H57">
        <v>139</v>
      </c>
      <c r="I57">
        <v>512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512</v>
      </c>
      <c r="T57">
        <v>0</v>
      </c>
      <c r="U57">
        <v>0</v>
      </c>
      <c r="V57">
        <v>512</v>
      </c>
      <c r="W57">
        <v>27</v>
      </c>
      <c r="X57">
        <v>3</v>
      </c>
      <c r="Y57">
        <v>24</v>
      </c>
      <c r="Z57">
        <v>0</v>
      </c>
      <c r="AA57">
        <v>485</v>
      </c>
      <c r="AB57">
        <v>203</v>
      </c>
      <c r="AC57">
        <v>166</v>
      </c>
      <c r="AD57">
        <v>116</v>
      </c>
      <c r="AE57">
        <v>485</v>
      </c>
    </row>
    <row r="58" spans="1:31">
      <c r="A58" t="s">
        <v>274</v>
      </c>
      <c r="B58" t="s">
        <v>264</v>
      </c>
      <c r="C58" t="str">
        <f>"302105"</f>
        <v>302105</v>
      </c>
      <c r="D58" t="s">
        <v>273</v>
      </c>
      <c r="E58">
        <v>7</v>
      </c>
      <c r="F58">
        <v>1349</v>
      </c>
      <c r="G58">
        <v>1000</v>
      </c>
      <c r="H58">
        <v>187</v>
      </c>
      <c r="I58">
        <v>813</v>
      </c>
      <c r="J58">
        <v>1</v>
      </c>
      <c r="K58">
        <v>8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813</v>
      </c>
      <c r="T58">
        <v>0</v>
      </c>
      <c r="U58">
        <v>0</v>
      </c>
      <c r="V58">
        <v>813</v>
      </c>
      <c r="W58">
        <v>24</v>
      </c>
      <c r="X58">
        <v>7</v>
      </c>
      <c r="Y58">
        <v>17</v>
      </c>
      <c r="Z58">
        <v>0</v>
      </c>
      <c r="AA58">
        <v>789</v>
      </c>
      <c r="AB58">
        <v>299</v>
      </c>
      <c r="AC58">
        <v>250</v>
      </c>
      <c r="AD58">
        <v>240</v>
      </c>
      <c r="AE58">
        <v>789</v>
      </c>
    </row>
    <row r="59" spans="1:31">
      <c r="A59" t="s">
        <v>272</v>
      </c>
      <c r="B59" t="s">
        <v>264</v>
      </c>
      <c r="C59" t="str">
        <f>"302105"</f>
        <v>302105</v>
      </c>
      <c r="D59" t="s">
        <v>0</v>
      </c>
      <c r="E59">
        <v>8</v>
      </c>
      <c r="F59">
        <v>1728</v>
      </c>
      <c r="G59">
        <v>1285</v>
      </c>
      <c r="H59">
        <v>401</v>
      </c>
      <c r="I59">
        <v>884</v>
      </c>
      <c r="J59">
        <v>1</v>
      </c>
      <c r="K59">
        <v>12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883</v>
      </c>
      <c r="T59">
        <v>0</v>
      </c>
      <c r="U59">
        <v>0</v>
      </c>
      <c r="V59">
        <v>883</v>
      </c>
      <c r="W59">
        <v>47</v>
      </c>
      <c r="X59">
        <v>9</v>
      </c>
      <c r="Y59">
        <v>38</v>
      </c>
      <c r="Z59">
        <v>0</v>
      </c>
      <c r="AA59">
        <v>836</v>
      </c>
      <c r="AB59">
        <v>304</v>
      </c>
      <c r="AC59">
        <v>346</v>
      </c>
      <c r="AD59">
        <v>186</v>
      </c>
      <c r="AE59">
        <v>836</v>
      </c>
    </row>
    <row r="60" spans="1:31">
      <c r="A60" t="s">
        <v>271</v>
      </c>
      <c r="B60" t="s">
        <v>264</v>
      </c>
      <c r="C60" t="str">
        <f>"302105"</f>
        <v>302105</v>
      </c>
      <c r="D60" t="s">
        <v>0</v>
      </c>
      <c r="E60">
        <v>9</v>
      </c>
      <c r="F60">
        <v>2528</v>
      </c>
      <c r="G60">
        <v>1797</v>
      </c>
      <c r="H60">
        <v>168</v>
      </c>
      <c r="I60">
        <v>1629</v>
      </c>
      <c r="J60">
        <v>3</v>
      </c>
      <c r="K60">
        <v>12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1629</v>
      </c>
      <c r="T60">
        <v>0</v>
      </c>
      <c r="U60">
        <v>0</v>
      </c>
      <c r="V60">
        <v>1629</v>
      </c>
      <c r="W60">
        <v>75</v>
      </c>
      <c r="X60">
        <v>14</v>
      </c>
      <c r="Y60">
        <v>61</v>
      </c>
      <c r="Z60">
        <v>0</v>
      </c>
      <c r="AA60">
        <v>1554</v>
      </c>
      <c r="AB60">
        <v>762</v>
      </c>
      <c r="AC60">
        <v>311</v>
      </c>
      <c r="AD60">
        <v>481</v>
      </c>
      <c r="AE60">
        <v>1554</v>
      </c>
    </row>
    <row r="61" spans="1:31">
      <c r="A61" t="s">
        <v>270</v>
      </c>
      <c r="B61" t="s">
        <v>264</v>
      </c>
      <c r="C61" t="str">
        <f>"302105"</f>
        <v>302105</v>
      </c>
      <c r="D61" t="s">
        <v>0</v>
      </c>
      <c r="E61">
        <v>10</v>
      </c>
      <c r="F61">
        <v>2245</v>
      </c>
      <c r="G61">
        <v>1755</v>
      </c>
      <c r="H61">
        <v>9</v>
      </c>
      <c r="I61">
        <v>1746</v>
      </c>
      <c r="J61">
        <v>0</v>
      </c>
      <c r="K61">
        <v>27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1746</v>
      </c>
      <c r="T61">
        <v>0</v>
      </c>
      <c r="U61">
        <v>0</v>
      </c>
      <c r="V61">
        <v>1746</v>
      </c>
      <c r="W61">
        <v>41</v>
      </c>
      <c r="X61">
        <v>9</v>
      </c>
      <c r="Y61">
        <v>32</v>
      </c>
      <c r="Z61">
        <v>0</v>
      </c>
      <c r="AA61">
        <v>1705</v>
      </c>
      <c r="AB61">
        <v>793</v>
      </c>
      <c r="AC61">
        <v>339</v>
      </c>
      <c r="AD61">
        <v>573</v>
      </c>
      <c r="AE61">
        <v>1705</v>
      </c>
    </row>
    <row r="62" spans="1:31">
      <c r="A62" t="s">
        <v>269</v>
      </c>
      <c r="B62" t="s">
        <v>264</v>
      </c>
      <c r="C62" t="str">
        <f>"302105"</f>
        <v>302105</v>
      </c>
      <c r="D62" t="s">
        <v>268</v>
      </c>
      <c r="E62">
        <v>11</v>
      </c>
      <c r="F62">
        <v>915</v>
      </c>
      <c r="G62">
        <v>691</v>
      </c>
      <c r="H62">
        <v>223</v>
      </c>
      <c r="I62">
        <v>467</v>
      </c>
      <c r="J62">
        <v>0</v>
      </c>
      <c r="K62">
        <v>6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468</v>
      </c>
      <c r="T62">
        <v>0</v>
      </c>
      <c r="U62">
        <v>0</v>
      </c>
      <c r="V62">
        <v>468</v>
      </c>
      <c r="W62">
        <v>27</v>
      </c>
      <c r="X62">
        <v>7</v>
      </c>
      <c r="Y62">
        <v>19</v>
      </c>
      <c r="Z62">
        <v>0</v>
      </c>
      <c r="AA62">
        <v>441</v>
      </c>
      <c r="AB62">
        <v>210</v>
      </c>
      <c r="AC62">
        <v>98</v>
      </c>
      <c r="AD62">
        <v>133</v>
      </c>
      <c r="AE62">
        <v>441</v>
      </c>
    </row>
    <row r="63" spans="1:31">
      <c r="A63" t="s">
        <v>267</v>
      </c>
      <c r="B63" t="s">
        <v>264</v>
      </c>
      <c r="C63" t="str">
        <f>"302105"</f>
        <v>302105</v>
      </c>
      <c r="D63" t="s">
        <v>266</v>
      </c>
      <c r="E63">
        <v>12</v>
      </c>
      <c r="F63">
        <v>985</v>
      </c>
      <c r="G63">
        <v>731</v>
      </c>
      <c r="H63">
        <v>119</v>
      </c>
      <c r="I63">
        <v>612</v>
      </c>
      <c r="J63">
        <v>0</v>
      </c>
      <c r="K63">
        <v>5</v>
      </c>
      <c r="L63">
        <v>5</v>
      </c>
      <c r="M63">
        <v>5</v>
      </c>
      <c r="N63">
        <v>0</v>
      </c>
      <c r="O63">
        <v>0</v>
      </c>
      <c r="P63">
        <v>0</v>
      </c>
      <c r="Q63">
        <v>0</v>
      </c>
      <c r="R63">
        <v>5</v>
      </c>
      <c r="S63">
        <v>617</v>
      </c>
      <c r="T63">
        <v>5</v>
      </c>
      <c r="U63">
        <v>0</v>
      </c>
      <c r="V63">
        <v>617</v>
      </c>
      <c r="W63">
        <v>12</v>
      </c>
      <c r="X63">
        <v>0</v>
      </c>
      <c r="Y63">
        <v>9</v>
      </c>
      <c r="Z63">
        <v>0</v>
      </c>
      <c r="AA63">
        <v>605</v>
      </c>
      <c r="AB63">
        <v>266</v>
      </c>
      <c r="AC63">
        <v>136</v>
      </c>
      <c r="AD63">
        <v>203</v>
      </c>
      <c r="AE63">
        <v>605</v>
      </c>
    </row>
    <row r="64" spans="1:31">
      <c r="A64" t="s">
        <v>265</v>
      </c>
      <c r="B64" t="s">
        <v>264</v>
      </c>
      <c r="C64" t="str">
        <f>"302105"</f>
        <v>302105</v>
      </c>
      <c r="D64" t="s">
        <v>263</v>
      </c>
      <c r="E64">
        <v>13</v>
      </c>
      <c r="F64">
        <v>81</v>
      </c>
      <c r="G64">
        <v>80</v>
      </c>
      <c r="H64">
        <v>46</v>
      </c>
      <c r="I64">
        <v>34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34</v>
      </c>
      <c r="T64">
        <v>0</v>
      </c>
      <c r="U64">
        <v>0</v>
      </c>
      <c r="V64">
        <v>34</v>
      </c>
      <c r="W64">
        <v>8</v>
      </c>
      <c r="X64">
        <v>2</v>
      </c>
      <c r="Y64">
        <v>6</v>
      </c>
      <c r="Z64">
        <v>0</v>
      </c>
      <c r="AA64">
        <v>26</v>
      </c>
      <c r="AB64">
        <v>9</v>
      </c>
      <c r="AC64">
        <v>14</v>
      </c>
      <c r="AD64">
        <v>3</v>
      </c>
      <c r="AE64">
        <v>26</v>
      </c>
    </row>
    <row r="65" spans="1:31">
      <c r="A65" t="s">
        <v>262</v>
      </c>
      <c r="B65" t="s">
        <v>258</v>
      </c>
      <c r="C65" t="str">
        <f>"302106"</f>
        <v>302106</v>
      </c>
      <c r="D65" t="s">
        <v>51</v>
      </c>
      <c r="E65">
        <v>1</v>
      </c>
      <c r="F65">
        <v>1892</v>
      </c>
      <c r="G65">
        <v>1430</v>
      </c>
      <c r="H65">
        <v>436</v>
      </c>
      <c r="I65">
        <v>994</v>
      </c>
      <c r="J65">
        <v>0</v>
      </c>
      <c r="K65">
        <v>8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993</v>
      </c>
      <c r="T65">
        <v>0</v>
      </c>
      <c r="U65">
        <v>0</v>
      </c>
      <c r="V65">
        <v>993</v>
      </c>
      <c r="W65">
        <v>33</v>
      </c>
      <c r="X65">
        <v>2</v>
      </c>
      <c r="Y65">
        <v>31</v>
      </c>
      <c r="Z65">
        <v>0</v>
      </c>
      <c r="AA65">
        <v>960</v>
      </c>
      <c r="AB65">
        <v>335</v>
      </c>
      <c r="AC65">
        <v>422</v>
      </c>
      <c r="AD65">
        <v>203</v>
      </c>
      <c r="AE65">
        <v>960</v>
      </c>
    </row>
    <row r="66" spans="1:31">
      <c r="A66" t="s">
        <v>261</v>
      </c>
      <c r="B66" t="s">
        <v>258</v>
      </c>
      <c r="C66" t="str">
        <f>"302106"</f>
        <v>302106</v>
      </c>
      <c r="D66" t="s">
        <v>260</v>
      </c>
      <c r="E66">
        <v>2</v>
      </c>
      <c r="F66">
        <v>1496</v>
      </c>
      <c r="G66">
        <v>1110</v>
      </c>
      <c r="H66">
        <v>208</v>
      </c>
      <c r="I66">
        <v>902</v>
      </c>
      <c r="J66">
        <v>0</v>
      </c>
      <c r="K66">
        <v>10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902</v>
      </c>
      <c r="T66">
        <v>0</v>
      </c>
      <c r="U66">
        <v>0</v>
      </c>
      <c r="V66">
        <v>902</v>
      </c>
      <c r="W66">
        <v>30</v>
      </c>
      <c r="X66">
        <v>8</v>
      </c>
      <c r="Y66">
        <v>21</v>
      </c>
      <c r="Z66">
        <v>0</v>
      </c>
      <c r="AA66">
        <v>872</v>
      </c>
      <c r="AB66">
        <v>369</v>
      </c>
      <c r="AC66">
        <v>214</v>
      </c>
      <c r="AD66">
        <v>289</v>
      </c>
      <c r="AE66">
        <v>872</v>
      </c>
    </row>
    <row r="67" spans="1:31">
      <c r="A67" t="s">
        <v>259</v>
      </c>
      <c r="B67" t="s">
        <v>258</v>
      </c>
      <c r="C67" t="str">
        <f>"302106"</f>
        <v>302106</v>
      </c>
      <c r="D67" t="s">
        <v>164</v>
      </c>
      <c r="E67">
        <v>3</v>
      </c>
      <c r="F67">
        <v>2043</v>
      </c>
      <c r="G67">
        <v>1620</v>
      </c>
      <c r="H67">
        <v>294</v>
      </c>
      <c r="I67">
        <v>1326</v>
      </c>
      <c r="J67">
        <v>2</v>
      </c>
      <c r="K67">
        <v>16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1326</v>
      </c>
      <c r="T67">
        <v>0</v>
      </c>
      <c r="U67">
        <v>0</v>
      </c>
      <c r="V67">
        <v>1326</v>
      </c>
      <c r="W67">
        <v>39</v>
      </c>
      <c r="X67">
        <v>9</v>
      </c>
      <c r="Y67">
        <v>30</v>
      </c>
      <c r="Z67">
        <v>0</v>
      </c>
      <c r="AA67">
        <v>1287</v>
      </c>
      <c r="AB67">
        <v>537</v>
      </c>
      <c r="AC67">
        <v>297</v>
      </c>
      <c r="AD67">
        <v>453</v>
      </c>
      <c r="AE67">
        <v>1287</v>
      </c>
    </row>
    <row r="68" spans="1:31">
      <c r="A68" t="s">
        <v>257</v>
      </c>
      <c r="B68" t="s">
        <v>227</v>
      </c>
      <c r="C68" t="str">
        <f>"302107"</f>
        <v>302107</v>
      </c>
      <c r="D68" t="s">
        <v>256</v>
      </c>
      <c r="E68">
        <v>1</v>
      </c>
      <c r="F68">
        <v>816</v>
      </c>
      <c r="G68">
        <v>628</v>
      </c>
      <c r="H68">
        <v>170</v>
      </c>
      <c r="I68">
        <v>458</v>
      </c>
      <c r="J68">
        <v>0</v>
      </c>
      <c r="K68">
        <v>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458</v>
      </c>
      <c r="T68">
        <v>0</v>
      </c>
      <c r="U68">
        <v>0</v>
      </c>
      <c r="V68">
        <v>458</v>
      </c>
      <c r="W68">
        <v>18</v>
      </c>
      <c r="X68">
        <v>2</v>
      </c>
      <c r="Y68">
        <v>16</v>
      </c>
      <c r="Z68">
        <v>0</v>
      </c>
      <c r="AA68">
        <v>440</v>
      </c>
      <c r="AB68">
        <v>198</v>
      </c>
      <c r="AC68">
        <v>117</v>
      </c>
      <c r="AD68">
        <v>125</v>
      </c>
      <c r="AE68">
        <v>440</v>
      </c>
    </row>
    <row r="69" spans="1:31">
      <c r="A69" t="s">
        <v>255</v>
      </c>
      <c r="B69" t="s">
        <v>227</v>
      </c>
      <c r="C69" t="str">
        <f>"302107"</f>
        <v>302107</v>
      </c>
      <c r="D69" t="s">
        <v>254</v>
      </c>
      <c r="E69">
        <v>2</v>
      </c>
      <c r="F69">
        <v>553</v>
      </c>
      <c r="G69">
        <v>423</v>
      </c>
      <c r="H69">
        <v>178</v>
      </c>
      <c r="I69">
        <v>245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245</v>
      </c>
      <c r="T69">
        <v>0</v>
      </c>
      <c r="U69">
        <v>0</v>
      </c>
      <c r="V69">
        <v>245</v>
      </c>
      <c r="W69">
        <v>10</v>
      </c>
      <c r="X69">
        <v>1</v>
      </c>
      <c r="Y69">
        <v>9</v>
      </c>
      <c r="Z69">
        <v>0</v>
      </c>
      <c r="AA69">
        <v>235</v>
      </c>
      <c r="AB69">
        <v>108</v>
      </c>
      <c r="AC69">
        <v>54</v>
      </c>
      <c r="AD69">
        <v>73</v>
      </c>
      <c r="AE69">
        <v>235</v>
      </c>
    </row>
    <row r="70" spans="1:31">
      <c r="A70" t="s">
        <v>253</v>
      </c>
      <c r="B70" t="s">
        <v>227</v>
      </c>
      <c r="C70" t="str">
        <f>"302107"</f>
        <v>302107</v>
      </c>
      <c r="D70" t="s">
        <v>84</v>
      </c>
      <c r="E70">
        <v>3</v>
      </c>
      <c r="F70">
        <v>750</v>
      </c>
      <c r="G70">
        <v>555</v>
      </c>
      <c r="H70">
        <v>40</v>
      </c>
      <c r="I70">
        <v>515</v>
      </c>
      <c r="J70">
        <v>0</v>
      </c>
      <c r="K70">
        <v>18</v>
      </c>
      <c r="L70">
        <v>3</v>
      </c>
      <c r="M70">
        <v>3</v>
      </c>
      <c r="N70">
        <v>0</v>
      </c>
      <c r="O70">
        <v>0</v>
      </c>
      <c r="P70">
        <v>0</v>
      </c>
      <c r="Q70">
        <v>0</v>
      </c>
      <c r="R70">
        <v>3</v>
      </c>
      <c r="S70">
        <v>518</v>
      </c>
      <c r="T70">
        <v>3</v>
      </c>
      <c r="U70">
        <v>0</v>
      </c>
      <c r="V70">
        <v>518</v>
      </c>
      <c r="W70">
        <v>23</v>
      </c>
      <c r="X70">
        <v>14</v>
      </c>
      <c r="Y70">
        <v>9</v>
      </c>
      <c r="Z70">
        <v>0</v>
      </c>
      <c r="AA70">
        <v>495</v>
      </c>
      <c r="AB70">
        <v>225</v>
      </c>
      <c r="AC70">
        <v>84</v>
      </c>
      <c r="AD70">
        <v>186</v>
      </c>
      <c r="AE70">
        <v>495</v>
      </c>
    </row>
    <row r="71" spans="1:31">
      <c r="A71" t="s">
        <v>252</v>
      </c>
      <c r="B71" t="s">
        <v>227</v>
      </c>
      <c r="C71" t="str">
        <f>"302107"</f>
        <v>302107</v>
      </c>
      <c r="D71" t="s">
        <v>250</v>
      </c>
      <c r="E71">
        <v>4</v>
      </c>
      <c r="F71">
        <v>757</v>
      </c>
      <c r="G71">
        <v>577</v>
      </c>
      <c r="H71">
        <v>167</v>
      </c>
      <c r="I71">
        <v>410</v>
      </c>
      <c r="J71">
        <v>0</v>
      </c>
      <c r="K71">
        <v>3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410</v>
      </c>
      <c r="T71">
        <v>0</v>
      </c>
      <c r="U71">
        <v>0</v>
      </c>
      <c r="V71">
        <v>410</v>
      </c>
      <c r="W71">
        <v>15</v>
      </c>
      <c r="X71">
        <v>11</v>
      </c>
      <c r="Y71">
        <v>4</v>
      </c>
      <c r="Z71">
        <v>0</v>
      </c>
      <c r="AA71">
        <v>395</v>
      </c>
      <c r="AB71">
        <v>176</v>
      </c>
      <c r="AC71">
        <v>86</v>
      </c>
      <c r="AD71">
        <v>133</v>
      </c>
      <c r="AE71">
        <v>395</v>
      </c>
    </row>
    <row r="72" spans="1:31">
      <c r="A72" t="s">
        <v>251</v>
      </c>
      <c r="B72" t="s">
        <v>227</v>
      </c>
      <c r="C72" t="str">
        <f>"302107"</f>
        <v>302107</v>
      </c>
      <c r="D72" t="s">
        <v>250</v>
      </c>
      <c r="E72">
        <v>5</v>
      </c>
      <c r="F72">
        <v>1047</v>
      </c>
      <c r="G72">
        <v>808</v>
      </c>
      <c r="H72">
        <v>212</v>
      </c>
      <c r="I72">
        <v>596</v>
      </c>
      <c r="J72">
        <v>0</v>
      </c>
      <c r="K72">
        <v>6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596</v>
      </c>
      <c r="T72">
        <v>0</v>
      </c>
      <c r="U72">
        <v>0</v>
      </c>
      <c r="V72">
        <v>596</v>
      </c>
      <c r="W72">
        <v>34</v>
      </c>
      <c r="X72">
        <v>9</v>
      </c>
      <c r="Y72">
        <v>25</v>
      </c>
      <c r="Z72">
        <v>0</v>
      </c>
      <c r="AA72">
        <v>562</v>
      </c>
      <c r="AB72">
        <v>249</v>
      </c>
      <c r="AC72">
        <v>130</v>
      </c>
      <c r="AD72">
        <v>183</v>
      </c>
      <c r="AE72">
        <v>562</v>
      </c>
    </row>
    <row r="73" spans="1:31">
      <c r="A73" t="s">
        <v>249</v>
      </c>
      <c r="B73" t="s">
        <v>227</v>
      </c>
      <c r="C73" t="str">
        <f>"302107"</f>
        <v>302107</v>
      </c>
      <c r="D73" t="s">
        <v>117</v>
      </c>
      <c r="E73">
        <v>6</v>
      </c>
      <c r="F73">
        <v>963</v>
      </c>
      <c r="G73">
        <v>725</v>
      </c>
      <c r="H73">
        <v>129</v>
      </c>
      <c r="I73">
        <v>596</v>
      </c>
      <c r="J73">
        <v>0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595</v>
      </c>
      <c r="T73">
        <v>0</v>
      </c>
      <c r="U73">
        <v>0</v>
      </c>
      <c r="V73">
        <v>595</v>
      </c>
      <c r="W73">
        <v>23</v>
      </c>
      <c r="X73">
        <v>2</v>
      </c>
      <c r="Y73">
        <v>21</v>
      </c>
      <c r="Z73">
        <v>0</v>
      </c>
      <c r="AA73">
        <v>572</v>
      </c>
      <c r="AB73">
        <v>274</v>
      </c>
      <c r="AC73">
        <v>115</v>
      </c>
      <c r="AD73">
        <v>183</v>
      </c>
      <c r="AE73">
        <v>572</v>
      </c>
    </row>
    <row r="74" spans="1:31">
      <c r="A74" t="s">
        <v>248</v>
      </c>
      <c r="B74" t="s">
        <v>227</v>
      </c>
      <c r="C74" t="str">
        <f>"302107"</f>
        <v>302107</v>
      </c>
      <c r="D74" t="s">
        <v>0</v>
      </c>
      <c r="E74">
        <v>7</v>
      </c>
      <c r="F74">
        <v>872</v>
      </c>
      <c r="G74">
        <v>695</v>
      </c>
      <c r="H74">
        <v>68</v>
      </c>
      <c r="I74">
        <v>627</v>
      </c>
      <c r="J74">
        <v>0</v>
      </c>
      <c r="K74">
        <v>7</v>
      </c>
      <c r="L74">
        <v>1</v>
      </c>
      <c r="M74">
        <v>1</v>
      </c>
      <c r="N74">
        <v>0</v>
      </c>
      <c r="O74">
        <v>0</v>
      </c>
      <c r="P74">
        <v>0</v>
      </c>
      <c r="Q74">
        <v>0</v>
      </c>
      <c r="R74">
        <v>1</v>
      </c>
      <c r="S74">
        <v>628</v>
      </c>
      <c r="T74">
        <v>1</v>
      </c>
      <c r="U74">
        <v>0</v>
      </c>
      <c r="V74">
        <v>628</v>
      </c>
      <c r="W74">
        <v>25</v>
      </c>
      <c r="X74">
        <v>6</v>
      </c>
      <c r="Y74">
        <v>19</v>
      </c>
      <c r="Z74">
        <v>0</v>
      </c>
      <c r="AA74">
        <v>603</v>
      </c>
      <c r="AB74">
        <v>236</v>
      </c>
      <c r="AC74">
        <v>91</v>
      </c>
      <c r="AD74">
        <v>276</v>
      </c>
      <c r="AE74">
        <v>603</v>
      </c>
    </row>
    <row r="75" spans="1:31">
      <c r="A75" t="s">
        <v>247</v>
      </c>
      <c r="B75" t="s">
        <v>227</v>
      </c>
      <c r="C75" t="str">
        <f>"302107"</f>
        <v>302107</v>
      </c>
      <c r="D75" t="s">
        <v>0</v>
      </c>
      <c r="E75">
        <v>8</v>
      </c>
      <c r="F75">
        <v>1146</v>
      </c>
      <c r="G75">
        <v>868</v>
      </c>
      <c r="H75">
        <v>123</v>
      </c>
      <c r="I75">
        <v>745</v>
      </c>
      <c r="J75">
        <v>0</v>
      </c>
      <c r="K75">
        <v>4</v>
      </c>
      <c r="L75">
        <v>4</v>
      </c>
      <c r="M75">
        <v>4</v>
      </c>
      <c r="N75">
        <v>0</v>
      </c>
      <c r="O75">
        <v>0</v>
      </c>
      <c r="P75">
        <v>0</v>
      </c>
      <c r="Q75">
        <v>0</v>
      </c>
      <c r="R75">
        <v>4</v>
      </c>
      <c r="S75">
        <v>749</v>
      </c>
      <c r="T75">
        <v>4</v>
      </c>
      <c r="U75">
        <v>0</v>
      </c>
      <c r="V75">
        <v>749</v>
      </c>
      <c r="W75">
        <v>27</v>
      </c>
      <c r="X75">
        <v>8</v>
      </c>
      <c r="Y75">
        <v>19</v>
      </c>
      <c r="Z75">
        <v>0</v>
      </c>
      <c r="AA75">
        <v>722</v>
      </c>
      <c r="AB75">
        <v>343</v>
      </c>
      <c r="AC75">
        <v>121</v>
      </c>
      <c r="AD75">
        <v>258</v>
      </c>
      <c r="AE75">
        <v>722</v>
      </c>
    </row>
    <row r="76" spans="1:31">
      <c r="A76" t="s">
        <v>246</v>
      </c>
      <c r="B76" t="s">
        <v>227</v>
      </c>
      <c r="C76" t="str">
        <f>"302107"</f>
        <v>302107</v>
      </c>
      <c r="D76" t="s">
        <v>0</v>
      </c>
      <c r="E76">
        <v>9</v>
      </c>
      <c r="F76">
        <v>760</v>
      </c>
      <c r="G76">
        <v>570</v>
      </c>
      <c r="H76">
        <v>177</v>
      </c>
      <c r="I76">
        <v>393</v>
      </c>
      <c r="J76">
        <v>0</v>
      </c>
      <c r="K76">
        <v>3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391</v>
      </c>
      <c r="T76">
        <v>0</v>
      </c>
      <c r="U76">
        <v>0</v>
      </c>
      <c r="V76">
        <v>391</v>
      </c>
      <c r="W76">
        <v>26</v>
      </c>
      <c r="X76">
        <v>23</v>
      </c>
      <c r="Y76">
        <v>3</v>
      </c>
      <c r="Z76">
        <v>0</v>
      </c>
      <c r="AA76">
        <v>365</v>
      </c>
      <c r="AB76">
        <v>150</v>
      </c>
      <c r="AC76">
        <v>61</v>
      </c>
      <c r="AD76">
        <v>154</v>
      </c>
      <c r="AE76">
        <v>365</v>
      </c>
    </row>
    <row r="77" spans="1:31">
      <c r="A77" t="s">
        <v>245</v>
      </c>
      <c r="B77" t="s">
        <v>227</v>
      </c>
      <c r="C77" t="str">
        <f>"302107"</f>
        <v>302107</v>
      </c>
      <c r="D77" t="s">
        <v>0</v>
      </c>
      <c r="E77">
        <v>10</v>
      </c>
      <c r="F77">
        <v>1012</v>
      </c>
      <c r="G77">
        <v>776</v>
      </c>
      <c r="H77">
        <v>105</v>
      </c>
      <c r="I77">
        <v>671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671</v>
      </c>
      <c r="T77">
        <v>0</v>
      </c>
      <c r="U77">
        <v>0</v>
      </c>
      <c r="V77">
        <v>671</v>
      </c>
      <c r="W77">
        <v>19</v>
      </c>
      <c r="X77">
        <v>4</v>
      </c>
      <c r="Y77">
        <v>15</v>
      </c>
      <c r="Z77">
        <v>0</v>
      </c>
      <c r="AA77">
        <v>652</v>
      </c>
      <c r="AB77">
        <v>314</v>
      </c>
      <c r="AC77">
        <v>108</v>
      </c>
      <c r="AD77">
        <v>230</v>
      </c>
      <c r="AE77">
        <v>652</v>
      </c>
    </row>
    <row r="78" spans="1:31">
      <c r="A78" t="s">
        <v>244</v>
      </c>
      <c r="B78" t="s">
        <v>227</v>
      </c>
      <c r="C78" t="str">
        <f>"302107"</f>
        <v>302107</v>
      </c>
      <c r="D78" t="s">
        <v>0</v>
      </c>
      <c r="E78">
        <v>11</v>
      </c>
      <c r="F78">
        <v>742</v>
      </c>
      <c r="G78">
        <v>565</v>
      </c>
      <c r="H78">
        <v>76</v>
      </c>
      <c r="I78">
        <v>489</v>
      </c>
      <c r="J78">
        <v>0</v>
      </c>
      <c r="K78">
        <v>3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489</v>
      </c>
      <c r="T78">
        <v>0</v>
      </c>
      <c r="U78">
        <v>0</v>
      </c>
      <c r="V78">
        <v>489</v>
      </c>
      <c r="W78">
        <v>8</v>
      </c>
      <c r="X78">
        <v>0</v>
      </c>
      <c r="Y78">
        <v>8</v>
      </c>
      <c r="Z78">
        <v>0</v>
      </c>
      <c r="AA78">
        <v>481</v>
      </c>
      <c r="AB78">
        <v>204</v>
      </c>
      <c r="AC78">
        <v>98</v>
      </c>
      <c r="AD78">
        <v>179</v>
      </c>
      <c r="AE78">
        <v>481</v>
      </c>
    </row>
    <row r="79" spans="1:31">
      <c r="A79" t="s">
        <v>243</v>
      </c>
      <c r="B79" t="s">
        <v>227</v>
      </c>
      <c r="C79" t="str">
        <f>"302107"</f>
        <v>302107</v>
      </c>
      <c r="D79" t="s">
        <v>242</v>
      </c>
      <c r="E79">
        <v>12</v>
      </c>
      <c r="F79">
        <v>846</v>
      </c>
      <c r="G79">
        <v>639</v>
      </c>
      <c r="H79">
        <v>123</v>
      </c>
      <c r="I79">
        <v>516</v>
      </c>
      <c r="J79">
        <v>0</v>
      </c>
      <c r="K79">
        <v>2</v>
      </c>
      <c r="L79">
        <v>3</v>
      </c>
      <c r="M79">
        <v>3</v>
      </c>
      <c r="N79">
        <v>0</v>
      </c>
      <c r="O79">
        <v>0</v>
      </c>
      <c r="P79">
        <v>0</v>
      </c>
      <c r="Q79">
        <v>0</v>
      </c>
      <c r="R79">
        <v>3</v>
      </c>
      <c r="S79">
        <v>519</v>
      </c>
      <c r="T79">
        <v>3</v>
      </c>
      <c r="U79">
        <v>0</v>
      </c>
      <c r="V79">
        <v>519</v>
      </c>
      <c r="W79">
        <v>19</v>
      </c>
      <c r="X79">
        <v>7</v>
      </c>
      <c r="Y79">
        <v>12</v>
      </c>
      <c r="Z79">
        <v>0</v>
      </c>
      <c r="AA79">
        <v>500</v>
      </c>
      <c r="AB79">
        <v>107</v>
      </c>
      <c r="AC79">
        <v>260</v>
      </c>
      <c r="AD79">
        <v>133</v>
      </c>
      <c r="AE79">
        <v>500</v>
      </c>
    </row>
    <row r="80" spans="1:31">
      <c r="A80" t="s">
        <v>241</v>
      </c>
      <c r="B80" t="s">
        <v>227</v>
      </c>
      <c r="C80" t="str">
        <f>"302107"</f>
        <v>302107</v>
      </c>
      <c r="D80" t="s">
        <v>0</v>
      </c>
      <c r="E80">
        <v>13</v>
      </c>
      <c r="F80">
        <v>889</v>
      </c>
      <c r="G80">
        <v>663</v>
      </c>
      <c r="H80">
        <v>128</v>
      </c>
      <c r="I80">
        <v>535</v>
      </c>
      <c r="J80">
        <v>1</v>
      </c>
      <c r="K80">
        <v>9</v>
      </c>
      <c r="L80">
        <v>1</v>
      </c>
      <c r="M80">
        <v>1</v>
      </c>
      <c r="N80">
        <v>0</v>
      </c>
      <c r="O80">
        <v>0</v>
      </c>
      <c r="P80">
        <v>0</v>
      </c>
      <c r="Q80">
        <v>0</v>
      </c>
      <c r="R80">
        <v>1</v>
      </c>
      <c r="S80">
        <v>536</v>
      </c>
      <c r="T80">
        <v>1</v>
      </c>
      <c r="U80">
        <v>0</v>
      </c>
      <c r="V80">
        <v>536</v>
      </c>
      <c r="W80">
        <v>22</v>
      </c>
      <c r="X80">
        <v>7</v>
      </c>
      <c r="Y80">
        <v>15</v>
      </c>
      <c r="Z80">
        <v>0</v>
      </c>
      <c r="AA80">
        <v>514</v>
      </c>
      <c r="AB80">
        <v>256</v>
      </c>
      <c r="AC80">
        <v>96</v>
      </c>
      <c r="AD80">
        <v>162</v>
      </c>
      <c r="AE80">
        <v>514</v>
      </c>
    </row>
    <row r="81" spans="1:31">
      <c r="A81" t="s">
        <v>240</v>
      </c>
      <c r="B81" t="s">
        <v>227</v>
      </c>
      <c r="C81" t="str">
        <f>"302107"</f>
        <v>302107</v>
      </c>
      <c r="D81" t="s">
        <v>0</v>
      </c>
      <c r="E81">
        <v>14</v>
      </c>
      <c r="F81">
        <v>1270</v>
      </c>
      <c r="G81">
        <v>954</v>
      </c>
      <c r="H81">
        <v>65</v>
      </c>
      <c r="I81">
        <v>889</v>
      </c>
      <c r="J81">
        <v>0</v>
      </c>
      <c r="K81">
        <v>9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888</v>
      </c>
      <c r="T81">
        <v>0</v>
      </c>
      <c r="U81">
        <v>0</v>
      </c>
      <c r="V81">
        <v>888</v>
      </c>
      <c r="W81">
        <v>21</v>
      </c>
      <c r="X81">
        <v>7</v>
      </c>
      <c r="Y81">
        <v>9</v>
      </c>
      <c r="Z81">
        <v>0</v>
      </c>
      <c r="AA81">
        <v>867</v>
      </c>
      <c r="AB81">
        <v>338</v>
      </c>
      <c r="AC81">
        <v>184</v>
      </c>
      <c r="AD81">
        <v>345</v>
      </c>
      <c r="AE81">
        <v>867</v>
      </c>
    </row>
    <row r="82" spans="1:31">
      <c r="A82" t="s">
        <v>239</v>
      </c>
      <c r="B82" t="s">
        <v>227</v>
      </c>
      <c r="C82" t="str">
        <f>"302107"</f>
        <v>302107</v>
      </c>
      <c r="D82" t="s">
        <v>0</v>
      </c>
      <c r="E82">
        <v>15</v>
      </c>
      <c r="F82">
        <v>989</v>
      </c>
      <c r="G82">
        <v>803</v>
      </c>
      <c r="H82">
        <v>131</v>
      </c>
      <c r="I82">
        <v>672</v>
      </c>
      <c r="J82">
        <v>0</v>
      </c>
      <c r="K82">
        <v>6</v>
      </c>
      <c r="L82">
        <v>2</v>
      </c>
      <c r="M82">
        <v>2</v>
      </c>
      <c r="N82">
        <v>0</v>
      </c>
      <c r="O82">
        <v>0</v>
      </c>
      <c r="P82">
        <v>0</v>
      </c>
      <c r="Q82">
        <v>0</v>
      </c>
      <c r="R82">
        <v>2</v>
      </c>
      <c r="S82">
        <v>674</v>
      </c>
      <c r="T82">
        <v>2</v>
      </c>
      <c r="U82">
        <v>0</v>
      </c>
      <c r="V82">
        <v>674</v>
      </c>
      <c r="W82">
        <v>21</v>
      </c>
      <c r="X82">
        <v>3</v>
      </c>
      <c r="Y82">
        <v>18</v>
      </c>
      <c r="Z82">
        <v>0</v>
      </c>
      <c r="AA82">
        <v>653</v>
      </c>
      <c r="AB82">
        <v>231</v>
      </c>
      <c r="AC82">
        <v>158</v>
      </c>
      <c r="AD82">
        <v>264</v>
      </c>
      <c r="AE82">
        <v>653</v>
      </c>
    </row>
    <row r="83" spans="1:31">
      <c r="A83" t="s">
        <v>238</v>
      </c>
      <c r="B83" t="s">
        <v>227</v>
      </c>
      <c r="C83" t="str">
        <f>"302107"</f>
        <v>302107</v>
      </c>
      <c r="D83" t="s">
        <v>237</v>
      </c>
      <c r="E83">
        <v>16</v>
      </c>
      <c r="F83">
        <v>971</v>
      </c>
      <c r="G83">
        <v>745</v>
      </c>
      <c r="H83">
        <v>189</v>
      </c>
      <c r="I83">
        <v>556</v>
      </c>
      <c r="J83">
        <v>0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556</v>
      </c>
      <c r="T83">
        <v>0</v>
      </c>
      <c r="U83">
        <v>0</v>
      </c>
      <c r="V83">
        <v>556</v>
      </c>
      <c r="W83">
        <v>36</v>
      </c>
      <c r="X83">
        <v>3</v>
      </c>
      <c r="Y83">
        <v>33</v>
      </c>
      <c r="Z83">
        <v>0</v>
      </c>
      <c r="AA83">
        <v>520</v>
      </c>
      <c r="AB83">
        <v>223</v>
      </c>
      <c r="AC83">
        <v>125</v>
      </c>
      <c r="AD83">
        <v>172</v>
      </c>
      <c r="AE83">
        <v>520</v>
      </c>
    </row>
    <row r="84" spans="1:31">
      <c r="A84" t="s">
        <v>236</v>
      </c>
      <c r="B84" t="s">
        <v>227</v>
      </c>
      <c r="C84" t="str">
        <f>"302107"</f>
        <v>302107</v>
      </c>
      <c r="D84" t="s">
        <v>4</v>
      </c>
      <c r="E84">
        <v>17</v>
      </c>
      <c r="F84">
        <v>601</v>
      </c>
      <c r="G84">
        <v>462</v>
      </c>
      <c r="H84">
        <v>126</v>
      </c>
      <c r="I84">
        <v>336</v>
      </c>
      <c r="J84">
        <v>0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336</v>
      </c>
      <c r="T84">
        <v>0</v>
      </c>
      <c r="U84">
        <v>0</v>
      </c>
      <c r="V84">
        <v>336</v>
      </c>
      <c r="W84">
        <v>16</v>
      </c>
      <c r="X84">
        <v>5</v>
      </c>
      <c r="Y84">
        <v>11</v>
      </c>
      <c r="Z84">
        <v>0</v>
      </c>
      <c r="AA84">
        <v>320</v>
      </c>
      <c r="AB84">
        <v>126</v>
      </c>
      <c r="AC84">
        <v>97</v>
      </c>
      <c r="AD84">
        <v>97</v>
      </c>
      <c r="AE84">
        <v>320</v>
      </c>
    </row>
    <row r="85" spans="1:31">
      <c r="A85" t="s">
        <v>235</v>
      </c>
      <c r="B85" t="s">
        <v>227</v>
      </c>
      <c r="C85" t="str">
        <f>"302107"</f>
        <v>302107</v>
      </c>
      <c r="D85" t="s">
        <v>234</v>
      </c>
      <c r="E85">
        <v>18</v>
      </c>
      <c r="F85">
        <v>877</v>
      </c>
      <c r="G85">
        <v>660</v>
      </c>
      <c r="H85">
        <v>159</v>
      </c>
      <c r="I85">
        <v>501</v>
      </c>
      <c r="J85">
        <v>0</v>
      </c>
      <c r="K85">
        <v>3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501</v>
      </c>
      <c r="T85">
        <v>0</v>
      </c>
      <c r="U85">
        <v>0</v>
      </c>
      <c r="V85">
        <v>501</v>
      </c>
      <c r="W85">
        <v>36</v>
      </c>
      <c r="X85">
        <v>10</v>
      </c>
      <c r="Y85">
        <v>26</v>
      </c>
      <c r="Z85">
        <v>0</v>
      </c>
      <c r="AA85">
        <v>465</v>
      </c>
      <c r="AB85">
        <v>221</v>
      </c>
      <c r="AC85">
        <v>119</v>
      </c>
      <c r="AD85">
        <v>125</v>
      </c>
      <c r="AE85">
        <v>465</v>
      </c>
    </row>
    <row r="86" spans="1:31">
      <c r="A86" t="s">
        <v>233</v>
      </c>
      <c r="B86" t="s">
        <v>227</v>
      </c>
      <c r="C86" t="str">
        <f>"302107"</f>
        <v>302107</v>
      </c>
      <c r="D86" t="s">
        <v>231</v>
      </c>
      <c r="E86">
        <v>19</v>
      </c>
      <c r="F86">
        <v>712</v>
      </c>
      <c r="G86">
        <v>533</v>
      </c>
      <c r="H86">
        <v>42</v>
      </c>
      <c r="I86">
        <v>491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491</v>
      </c>
      <c r="T86">
        <v>0</v>
      </c>
      <c r="U86">
        <v>0</v>
      </c>
      <c r="V86">
        <v>491</v>
      </c>
      <c r="W86">
        <v>21</v>
      </c>
      <c r="X86">
        <v>18</v>
      </c>
      <c r="Y86">
        <v>3</v>
      </c>
      <c r="Z86">
        <v>0</v>
      </c>
      <c r="AA86">
        <v>470</v>
      </c>
      <c r="AB86">
        <v>189</v>
      </c>
      <c r="AC86">
        <v>102</v>
      </c>
      <c r="AD86">
        <v>179</v>
      </c>
      <c r="AE86">
        <v>470</v>
      </c>
    </row>
    <row r="87" spans="1:31">
      <c r="A87" t="s">
        <v>232</v>
      </c>
      <c r="B87" t="s">
        <v>227</v>
      </c>
      <c r="C87" t="str">
        <f>"302107"</f>
        <v>302107</v>
      </c>
      <c r="D87" t="s">
        <v>231</v>
      </c>
      <c r="E87">
        <v>20</v>
      </c>
      <c r="F87">
        <v>727</v>
      </c>
      <c r="G87">
        <v>566</v>
      </c>
      <c r="H87">
        <v>173</v>
      </c>
      <c r="I87">
        <v>393</v>
      </c>
      <c r="J87">
        <v>0</v>
      </c>
      <c r="K87">
        <v>2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393</v>
      </c>
      <c r="T87">
        <v>0</v>
      </c>
      <c r="U87">
        <v>0</v>
      </c>
      <c r="V87">
        <v>393</v>
      </c>
      <c r="W87">
        <v>18</v>
      </c>
      <c r="X87">
        <v>8</v>
      </c>
      <c r="Y87">
        <v>10</v>
      </c>
      <c r="Z87">
        <v>0</v>
      </c>
      <c r="AA87">
        <v>375</v>
      </c>
      <c r="AB87">
        <v>140</v>
      </c>
      <c r="AC87">
        <v>138</v>
      </c>
      <c r="AD87">
        <v>97</v>
      </c>
      <c r="AE87">
        <v>375</v>
      </c>
    </row>
    <row r="88" spans="1:31">
      <c r="A88" t="s">
        <v>230</v>
      </c>
      <c r="B88" t="s">
        <v>227</v>
      </c>
      <c r="C88" t="str">
        <f>"302107"</f>
        <v>302107</v>
      </c>
      <c r="D88" t="s">
        <v>229</v>
      </c>
      <c r="E88">
        <v>21</v>
      </c>
      <c r="F88">
        <v>718</v>
      </c>
      <c r="G88">
        <v>542</v>
      </c>
      <c r="H88">
        <v>132</v>
      </c>
      <c r="I88">
        <v>410</v>
      </c>
      <c r="J88">
        <v>0</v>
      </c>
      <c r="K88">
        <v>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410</v>
      </c>
      <c r="T88">
        <v>0</v>
      </c>
      <c r="U88">
        <v>0</v>
      </c>
      <c r="V88">
        <v>410</v>
      </c>
      <c r="W88">
        <v>27</v>
      </c>
      <c r="X88">
        <v>4</v>
      </c>
      <c r="Y88">
        <v>23</v>
      </c>
      <c r="Z88">
        <v>0</v>
      </c>
      <c r="AA88">
        <v>383</v>
      </c>
      <c r="AB88">
        <v>165</v>
      </c>
      <c r="AC88">
        <v>103</v>
      </c>
      <c r="AD88">
        <v>115</v>
      </c>
      <c r="AE88">
        <v>383</v>
      </c>
    </row>
    <row r="89" spans="1:31">
      <c r="A89" t="s">
        <v>228</v>
      </c>
      <c r="B89" t="s">
        <v>227</v>
      </c>
      <c r="C89" t="str">
        <f>"302107"</f>
        <v>302107</v>
      </c>
      <c r="D89" t="s">
        <v>226</v>
      </c>
      <c r="E89">
        <v>22</v>
      </c>
      <c r="F89">
        <v>65</v>
      </c>
      <c r="G89">
        <v>80</v>
      </c>
      <c r="H89">
        <v>21</v>
      </c>
      <c r="I89">
        <v>59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59</v>
      </c>
      <c r="T89">
        <v>0</v>
      </c>
      <c r="U89">
        <v>0</v>
      </c>
      <c r="V89">
        <v>59</v>
      </c>
      <c r="W89">
        <v>2</v>
      </c>
      <c r="X89">
        <v>0</v>
      </c>
      <c r="Y89">
        <v>2</v>
      </c>
      <c r="Z89">
        <v>0</v>
      </c>
      <c r="AA89">
        <v>57</v>
      </c>
      <c r="AB89">
        <v>35</v>
      </c>
      <c r="AC89">
        <v>7</v>
      </c>
      <c r="AD89">
        <v>15</v>
      </c>
      <c r="AE89">
        <v>57</v>
      </c>
    </row>
    <row r="90" spans="1:31">
      <c r="A90" t="s">
        <v>225</v>
      </c>
      <c r="B90" t="s">
        <v>210</v>
      </c>
      <c r="C90" t="str">
        <f>"302108"</f>
        <v>302108</v>
      </c>
      <c r="D90" t="s">
        <v>30</v>
      </c>
      <c r="E90">
        <v>1</v>
      </c>
      <c r="F90">
        <v>777</v>
      </c>
      <c r="G90">
        <v>610</v>
      </c>
      <c r="H90">
        <v>335</v>
      </c>
      <c r="I90">
        <v>275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275</v>
      </c>
      <c r="T90">
        <v>0</v>
      </c>
      <c r="U90">
        <v>0</v>
      </c>
      <c r="V90">
        <v>275</v>
      </c>
      <c r="W90">
        <v>10</v>
      </c>
      <c r="X90">
        <v>2</v>
      </c>
      <c r="Y90">
        <v>8</v>
      </c>
      <c r="Z90">
        <v>0</v>
      </c>
      <c r="AA90">
        <v>265</v>
      </c>
      <c r="AB90">
        <v>112</v>
      </c>
      <c r="AC90">
        <v>81</v>
      </c>
      <c r="AD90">
        <v>72</v>
      </c>
      <c r="AE90">
        <v>265</v>
      </c>
    </row>
    <row r="91" spans="1:31">
      <c r="A91" t="s">
        <v>224</v>
      </c>
      <c r="B91" t="s">
        <v>210</v>
      </c>
      <c r="C91" t="str">
        <f>"302108"</f>
        <v>302108</v>
      </c>
      <c r="D91" t="s">
        <v>164</v>
      </c>
      <c r="E91">
        <v>2</v>
      </c>
      <c r="F91">
        <v>919</v>
      </c>
      <c r="G91">
        <v>710</v>
      </c>
      <c r="H91">
        <v>335</v>
      </c>
      <c r="I91">
        <v>375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375</v>
      </c>
      <c r="T91">
        <v>0</v>
      </c>
      <c r="U91">
        <v>0</v>
      </c>
      <c r="V91">
        <v>375</v>
      </c>
      <c r="W91">
        <v>17</v>
      </c>
      <c r="X91">
        <v>4</v>
      </c>
      <c r="Y91">
        <v>13</v>
      </c>
      <c r="Z91">
        <v>0</v>
      </c>
      <c r="AA91">
        <v>358</v>
      </c>
      <c r="AB91">
        <v>106</v>
      </c>
      <c r="AC91">
        <v>141</v>
      </c>
      <c r="AD91">
        <v>111</v>
      </c>
      <c r="AE91">
        <v>358</v>
      </c>
    </row>
    <row r="92" spans="1:31">
      <c r="A92" t="s">
        <v>223</v>
      </c>
      <c r="B92" t="s">
        <v>210</v>
      </c>
      <c r="C92" t="str">
        <f>"302108"</f>
        <v>302108</v>
      </c>
      <c r="D92" t="s">
        <v>222</v>
      </c>
      <c r="E92">
        <v>3</v>
      </c>
      <c r="F92">
        <v>753</v>
      </c>
      <c r="G92">
        <v>576</v>
      </c>
      <c r="H92">
        <v>285</v>
      </c>
      <c r="I92">
        <v>291</v>
      </c>
      <c r="J92">
        <v>0</v>
      </c>
      <c r="K92">
        <v>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291</v>
      </c>
      <c r="T92">
        <v>0</v>
      </c>
      <c r="U92">
        <v>0</v>
      </c>
      <c r="V92">
        <v>291</v>
      </c>
      <c r="W92">
        <v>9</v>
      </c>
      <c r="X92">
        <v>4</v>
      </c>
      <c r="Y92">
        <v>5</v>
      </c>
      <c r="Z92">
        <v>0</v>
      </c>
      <c r="AA92">
        <v>282</v>
      </c>
      <c r="AB92">
        <v>91</v>
      </c>
      <c r="AC92">
        <v>109</v>
      </c>
      <c r="AD92">
        <v>82</v>
      </c>
      <c r="AE92">
        <v>282</v>
      </c>
    </row>
    <row r="93" spans="1:31">
      <c r="A93" t="s">
        <v>221</v>
      </c>
      <c r="B93" t="s">
        <v>210</v>
      </c>
      <c r="C93" t="str">
        <f>"302108"</f>
        <v>302108</v>
      </c>
      <c r="D93" t="s">
        <v>164</v>
      </c>
      <c r="E93">
        <v>4</v>
      </c>
      <c r="F93">
        <v>801</v>
      </c>
      <c r="G93">
        <v>622</v>
      </c>
      <c r="H93">
        <v>273</v>
      </c>
      <c r="I93">
        <v>349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349</v>
      </c>
      <c r="T93">
        <v>0</v>
      </c>
      <c r="U93">
        <v>0</v>
      </c>
      <c r="V93">
        <v>349</v>
      </c>
      <c r="W93">
        <v>16</v>
      </c>
      <c r="X93">
        <v>1</v>
      </c>
      <c r="Y93">
        <v>15</v>
      </c>
      <c r="Z93">
        <v>0</v>
      </c>
      <c r="AA93">
        <v>333</v>
      </c>
      <c r="AB93">
        <v>157</v>
      </c>
      <c r="AC93">
        <v>95</v>
      </c>
      <c r="AD93">
        <v>81</v>
      </c>
      <c r="AE93">
        <v>333</v>
      </c>
    </row>
    <row r="94" spans="1:31">
      <c r="A94" t="s">
        <v>220</v>
      </c>
      <c r="B94" t="s">
        <v>210</v>
      </c>
      <c r="C94" t="str">
        <f>"302108"</f>
        <v>302108</v>
      </c>
      <c r="D94" t="s">
        <v>164</v>
      </c>
      <c r="E94">
        <v>5</v>
      </c>
      <c r="F94">
        <v>1858</v>
      </c>
      <c r="G94">
        <v>1388</v>
      </c>
      <c r="H94">
        <v>659</v>
      </c>
      <c r="I94">
        <v>729</v>
      </c>
      <c r="J94">
        <v>1</v>
      </c>
      <c r="K94">
        <v>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729</v>
      </c>
      <c r="T94">
        <v>0</v>
      </c>
      <c r="U94">
        <v>0</v>
      </c>
      <c r="V94">
        <v>729</v>
      </c>
      <c r="W94">
        <v>39</v>
      </c>
      <c r="X94">
        <v>7</v>
      </c>
      <c r="Y94">
        <v>32</v>
      </c>
      <c r="Z94">
        <v>0</v>
      </c>
      <c r="AA94">
        <v>690</v>
      </c>
      <c r="AB94">
        <v>300</v>
      </c>
      <c r="AC94">
        <v>207</v>
      </c>
      <c r="AD94">
        <v>183</v>
      </c>
      <c r="AE94">
        <v>690</v>
      </c>
    </row>
    <row r="95" spans="1:31">
      <c r="A95" t="s">
        <v>219</v>
      </c>
      <c r="B95" t="s">
        <v>210</v>
      </c>
      <c r="C95" t="str">
        <f>"302108"</f>
        <v>302108</v>
      </c>
      <c r="D95" t="s">
        <v>164</v>
      </c>
      <c r="E95">
        <v>6</v>
      </c>
      <c r="F95">
        <v>1143</v>
      </c>
      <c r="G95">
        <v>850</v>
      </c>
      <c r="H95">
        <v>198</v>
      </c>
      <c r="I95">
        <v>652</v>
      </c>
      <c r="J95">
        <v>0</v>
      </c>
      <c r="K95">
        <v>5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652</v>
      </c>
      <c r="T95">
        <v>0</v>
      </c>
      <c r="U95">
        <v>0</v>
      </c>
      <c r="V95">
        <v>652</v>
      </c>
      <c r="W95">
        <v>26</v>
      </c>
      <c r="X95">
        <v>3</v>
      </c>
      <c r="Y95">
        <v>23</v>
      </c>
      <c r="Z95">
        <v>0</v>
      </c>
      <c r="AA95">
        <v>626</v>
      </c>
      <c r="AB95">
        <v>249</v>
      </c>
      <c r="AC95">
        <v>181</v>
      </c>
      <c r="AD95">
        <v>196</v>
      </c>
      <c r="AE95">
        <v>626</v>
      </c>
    </row>
    <row r="96" spans="1:31">
      <c r="A96" t="s">
        <v>218</v>
      </c>
      <c r="B96" t="s">
        <v>210</v>
      </c>
      <c r="C96" t="str">
        <f>"302108"</f>
        <v>302108</v>
      </c>
      <c r="D96" t="s">
        <v>84</v>
      </c>
      <c r="E96">
        <v>7</v>
      </c>
      <c r="F96">
        <v>902</v>
      </c>
      <c r="G96">
        <v>697</v>
      </c>
      <c r="H96">
        <v>217</v>
      </c>
      <c r="I96">
        <v>480</v>
      </c>
      <c r="J96">
        <v>0</v>
      </c>
      <c r="K96">
        <v>0</v>
      </c>
      <c r="L96">
        <v>1</v>
      </c>
      <c r="M96">
        <v>1</v>
      </c>
      <c r="N96">
        <v>0</v>
      </c>
      <c r="O96">
        <v>0</v>
      </c>
      <c r="P96">
        <v>0</v>
      </c>
      <c r="Q96">
        <v>0</v>
      </c>
      <c r="R96">
        <v>1</v>
      </c>
      <c r="S96">
        <v>481</v>
      </c>
      <c r="T96">
        <v>1</v>
      </c>
      <c r="U96">
        <v>0</v>
      </c>
      <c r="V96">
        <v>481</v>
      </c>
      <c r="W96">
        <v>15</v>
      </c>
      <c r="X96">
        <v>5</v>
      </c>
      <c r="Y96">
        <v>10</v>
      </c>
      <c r="Z96">
        <v>0</v>
      </c>
      <c r="AA96">
        <v>466</v>
      </c>
      <c r="AB96">
        <v>205</v>
      </c>
      <c r="AC96">
        <v>118</v>
      </c>
      <c r="AD96">
        <v>143</v>
      </c>
      <c r="AE96">
        <v>466</v>
      </c>
    </row>
    <row r="97" spans="1:31">
      <c r="A97" t="s">
        <v>217</v>
      </c>
      <c r="B97" t="s">
        <v>210</v>
      </c>
      <c r="C97" t="str">
        <f>"302108"</f>
        <v>302108</v>
      </c>
      <c r="D97" t="s">
        <v>216</v>
      </c>
      <c r="E97">
        <v>8</v>
      </c>
      <c r="F97">
        <v>2133</v>
      </c>
      <c r="G97">
        <v>1620</v>
      </c>
      <c r="H97">
        <v>511</v>
      </c>
      <c r="I97">
        <v>1109</v>
      </c>
      <c r="J97">
        <v>0</v>
      </c>
      <c r="K97">
        <v>4</v>
      </c>
      <c r="L97">
        <v>1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1109</v>
      </c>
      <c r="T97">
        <v>0</v>
      </c>
      <c r="U97">
        <v>0</v>
      </c>
      <c r="V97">
        <v>1109</v>
      </c>
      <c r="W97">
        <v>45</v>
      </c>
      <c r="X97">
        <v>8</v>
      </c>
      <c r="Y97">
        <v>37</v>
      </c>
      <c r="Z97">
        <v>0</v>
      </c>
      <c r="AA97">
        <v>1064</v>
      </c>
      <c r="AB97">
        <v>405</v>
      </c>
      <c r="AC97">
        <v>388</v>
      </c>
      <c r="AD97">
        <v>271</v>
      </c>
      <c r="AE97">
        <v>1064</v>
      </c>
    </row>
    <row r="98" spans="1:31">
      <c r="A98" t="s">
        <v>215</v>
      </c>
      <c r="B98" t="s">
        <v>210</v>
      </c>
      <c r="C98" t="str">
        <f>"302108"</f>
        <v>302108</v>
      </c>
      <c r="D98" t="s">
        <v>214</v>
      </c>
      <c r="E98">
        <v>9</v>
      </c>
      <c r="F98">
        <v>1764</v>
      </c>
      <c r="G98">
        <v>1340</v>
      </c>
      <c r="H98">
        <v>549</v>
      </c>
      <c r="I98">
        <v>791</v>
      </c>
      <c r="J98">
        <v>1</v>
      </c>
      <c r="K98">
        <v>2</v>
      </c>
      <c r="L98">
        <v>2</v>
      </c>
      <c r="M98">
        <v>2</v>
      </c>
      <c r="N98">
        <v>0</v>
      </c>
      <c r="O98">
        <v>0</v>
      </c>
      <c r="P98">
        <v>0</v>
      </c>
      <c r="Q98">
        <v>0</v>
      </c>
      <c r="R98">
        <v>2</v>
      </c>
      <c r="S98">
        <v>792</v>
      </c>
      <c r="T98">
        <v>2</v>
      </c>
      <c r="U98">
        <v>0</v>
      </c>
      <c r="V98">
        <v>792</v>
      </c>
      <c r="W98">
        <v>28</v>
      </c>
      <c r="X98">
        <v>8</v>
      </c>
      <c r="Y98">
        <v>20</v>
      </c>
      <c r="Z98">
        <v>0</v>
      </c>
      <c r="AA98">
        <v>764</v>
      </c>
      <c r="AB98">
        <v>319</v>
      </c>
      <c r="AC98">
        <v>259</v>
      </c>
      <c r="AD98">
        <v>186</v>
      </c>
      <c r="AE98">
        <v>764</v>
      </c>
    </row>
    <row r="99" spans="1:31">
      <c r="A99" t="s">
        <v>213</v>
      </c>
      <c r="B99" t="s">
        <v>210</v>
      </c>
      <c r="C99" t="str">
        <f>"302108"</f>
        <v>302108</v>
      </c>
      <c r="D99" t="s">
        <v>212</v>
      </c>
      <c r="E99">
        <v>10</v>
      </c>
      <c r="F99">
        <v>943</v>
      </c>
      <c r="G99">
        <v>717</v>
      </c>
      <c r="H99">
        <v>225</v>
      </c>
      <c r="I99">
        <v>492</v>
      </c>
      <c r="J99">
        <v>0</v>
      </c>
      <c r="K99">
        <v>5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492</v>
      </c>
      <c r="T99">
        <v>0</v>
      </c>
      <c r="U99">
        <v>0</v>
      </c>
      <c r="V99">
        <v>492</v>
      </c>
      <c r="W99">
        <v>17</v>
      </c>
      <c r="X99">
        <v>1</v>
      </c>
      <c r="Y99">
        <v>16</v>
      </c>
      <c r="Z99">
        <v>0</v>
      </c>
      <c r="AA99">
        <v>475</v>
      </c>
      <c r="AB99">
        <v>167</v>
      </c>
      <c r="AC99">
        <v>170</v>
      </c>
      <c r="AD99">
        <v>138</v>
      </c>
      <c r="AE99">
        <v>475</v>
      </c>
    </row>
    <row r="100" spans="1:31">
      <c r="A100" t="s">
        <v>211</v>
      </c>
      <c r="B100" t="s">
        <v>210</v>
      </c>
      <c r="C100" t="str">
        <f>"302108"</f>
        <v>302108</v>
      </c>
      <c r="D100" t="s">
        <v>209</v>
      </c>
      <c r="E100">
        <v>11</v>
      </c>
      <c r="F100">
        <v>1712</v>
      </c>
      <c r="G100">
        <v>1313</v>
      </c>
      <c r="H100">
        <v>481</v>
      </c>
      <c r="I100">
        <v>832</v>
      </c>
      <c r="J100">
        <v>0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832</v>
      </c>
      <c r="T100">
        <v>0</v>
      </c>
      <c r="U100">
        <v>0</v>
      </c>
      <c r="V100">
        <v>832</v>
      </c>
      <c r="W100">
        <v>28</v>
      </c>
      <c r="X100">
        <v>3</v>
      </c>
      <c r="Y100">
        <v>18</v>
      </c>
      <c r="Z100">
        <v>0</v>
      </c>
      <c r="AA100">
        <v>804</v>
      </c>
      <c r="AB100">
        <v>362</v>
      </c>
      <c r="AC100">
        <v>248</v>
      </c>
      <c r="AD100">
        <v>194</v>
      </c>
      <c r="AE100">
        <v>804</v>
      </c>
    </row>
    <row r="101" spans="1:31">
      <c r="A101" t="s">
        <v>208</v>
      </c>
      <c r="B101" t="s">
        <v>186</v>
      </c>
      <c r="C101" t="str">
        <f>"302109"</f>
        <v>302109</v>
      </c>
      <c r="D101" t="s">
        <v>204</v>
      </c>
      <c r="E101">
        <v>1</v>
      </c>
      <c r="F101">
        <v>786</v>
      </c>
      <c r="G101">
        <v>602</v>
      </c>
      <c r="H101">
        <v>105</v>
      </c>
      <c r="I101">
        <v>497</v>
      </c>
      <c r="J101">
        <v>0</v>
      </c>
      <c r="K101">
        <v>3</v>
      </c>
      <c r="L101">
        <v>2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1</v>
      </c>
      <c r="S101">
        <v>498</v>
      </c>
      <c r="T101">
        <v>1</v>
      </c>
      <c r="U101">
        <v>1</v>
      </c>
      <c r="V101">
        <v>497</v>
      </c>
      <c r="W101">
        <v>15</v>
      </c>
      <c r="X101">
        <v>8</v>
      </c>
      <c r="Y101">
        <v>7</v>
      </c>
      <c r="Z101">
        <v>0</v>
      </c>
      <c r="AA101">
        <v>482</v>
      </c>
      <c r="AB101">
        <v>175</v>
      </c>
      <c r="AC101">
        <v>185</v>
      </c>
      <c r="AD101">
        <v>122</v>
      </c>
      <c r="AE101">
        <v>482</v>
      </c>
    </row>
    <row r="102" spans="1:31">
      <c r="A102" t="s">
        <v>207</v>
      </c>
      <c r="B102" t="s">
        <v>186</v>
      </c>
      <c r="C102" t="str">
        <f>"302109"</f>
        <v>302109</v>
      </c>
      <c r="D102" t="s">
        <v>206</v>
      </c>
      <c r="E102">
        <v>2</v>
      </c>
      <c r="F102">
        <v>1664</v>
      </c>
      <c r="G102">
        <v>1250</v>
      </c>
      <c r="H102">
        <v>165</v>
      </c>
      <c r="I102">
        <v>1085</v>
      </c>
      <c r="J102">
        <v>1</v>
      </c>
      <c r="K102">
        <v>6</v>
      </c>
      <c r="L102">
        <v>1</v>
      </c>
      <c r="M102">
        <v>1</v>
      </c>
      <c r="N102">
        <v>0</v>
      </c>
      <c r="O102">
        <v>0</v>
      </c>
      <c r="P102">
        <v>0</v>
      </c>
      <c r="Q102">
        <v>0</v>
      </c>
      <c r="R102">
        <v>1</v>
      </c>
      <c r="S102">
        <v>1086</v>
      </c>
      <c r="T102">
        <v>1</v>
      </c>
      <c r="U102">
        <v>0</v>
      </c>
      <c r="V102">
        <v>1086</v>
      </c>
      <c r="W102">
        <v>37</v>
      </c>
      <c r="X102">
        <v>7</v>
      </c>
      <c r="Y102">
        <v>25</v>
      </c>
      <c r="Z102">
        <v>0</v>
      </c>
      <c r="AA102">
        <v>1049</v>
      </c>
      <c r="AB102">
        <v>475</v>
      </c>
      <c r="AC102">
        <v>309</v>
      </c>
      <c r="AD102">
        <v>265</v>
      </c>
      <c r="AE102">
        <v>1049</v>
      </c>
    </row>
    <row r="103" spans="1:31">
      <c r="A103" t="s">
        <v>205</v>
      </c>
      <c r="B103" t="s">
        <v>186</v>
      </c>
      <c r="C103" t="str">
        <f>"302109"</f>
        <v>302109</v>
      </c>
      <c r="D103" t="s">
        <v>204</v>
      </c>
      <c r="E103">
        <v>3</v>
      </c>
      <c r="F103">
        <v>1331</v>
      </c>
      <c r="G103">
        <v>1005</v>
      </c>
      <c r="H103">
        <v>216</v>
      </c>
      <c r="I103">
        <v>789</v>
      </c>
      <c r="J103">
        <v>2</v>
      </c>
      <c r="K103">
        <v>16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788</v>
      </c>
      <c r="T103">
        <v>0</v>
      </c>
      <c r="U103">
        <v>0</v>
      </c>
      <c r="V103">
        <v>788</v>
      </c>
      <c r="W103">
        <v>43</v>
      </c>
      <c r="X103">
        <v>14</v>
      </c>
      <c r="Y103">
        <v>29</v>
      </c>
      <c r="Z103">
        <v>0</v>
      </c>
      <c r="AA103">
        <v>745</v>
      </c>
      <c r="AB103">
        <v>285</v>
      </c>
      <c r="AC103">
        <v>285</v>
      </c>
      <c r="AD103">
        <v>175</v>
      </c>
      <c r="AE103">
        <v>745</v>
      </c>
    </row>
    <row r="104" spans="1:31">
      <c r="A104" t="s">
        <v>203</v>
      </c>
      <c r="B104" t="s">
        <v>186</v>
      </c>
      <c r="C104" t="str">
        <f>"302109"</f>
        <v>302109</v>
      </c>
      <c r="D104" t="s">
        <v>199</v>
      </c>
      <c r="E104">
        <v>4</v>
      </c>
      <c r="F104">
        <v>2009</v>
      </c>
      <c r="G104">
        <v>1530</v>
      </c>
      <c r="H104">
        <v>430</v>
      </c>
      <c r="I104">
        <v>1100</v>
      </c>
      <c r="J104">
        <v>2</v>
      </c>
      <c r="K104">
        <v>3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1100</v>
      </c>
      <c r="T104">
        <v>0</v>
      </c>
      <c r="U104">
        <v>0</v>
      </c>
      <c r="V104">
        <v>1100</v>
      </c>
      <c r="W104">
        <v>67</v>
      </c>
      <c r="X104">
        <v>21</v>
      </c>
      <c r="Y104">
        <v>46</v>
      </c>
      <c r="Z104">
        <v>0</v>
      </c>
      <c r="AA104">
        <v>1033</v>
      </c>
      <c r="AB104">
        <v>373</v>
      </c>
      <c r="AC104">
        <v>410</v>
      </c>
      <c r="AD104">
        <v>250</v>
      </c>
      <c r="AE104">
        <v>1033</v>
      </c>
    </row>
    <row r="105" spans="1:31">
      <c r="A105" t="s">
        <v>202</v>
      </c>
      <c r="B105" t="s">
        <v>186</v>
      </c>
      <c r="C105" t="str">
        <f>"302109"</f>
        <v>302109</v>
      </c>
      <c r="D105" t="s">
        <v>201</v>
      </c>
      <c r="E105">
        <v>5</v>
      </c>
      <c r="F105">
        <v>1505</v>
      </c>
      <c r="G105">
        <v>1125</v>
      </c>
      <c r="H105">
        <v>369</v>
      </c>
      <c r="I105">
        <v>756</v>
      </c>
      <c r="J105">
        <v>0</v>
      </c>
      <c r="K105">
        <v>4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756</v>
      </c>
      <c r="T105">
        <v>0</v>
      </c>
      <c r="U105">
        <v>0</v>
      </c>
      <c r="V105">
        <v>756</v>
      </c>
      <c r="W105">
        <v>43</v>
      </c>
      <c r="X105">
        <v>25</v>
      </c>
      <c r="Y105">
        <v>18</v>
      </c>
      <c r="Z105">
        <v>0</v>
      </c>
      <c r="AA105">
        <v>713</v>
      </c>
      <c r="AB105">
        <v>234</v>
      </c>
      <c r="AC105">
        <v>286</v>
      </c>
      <c r="AD105">
        <v>193</v>
      </c>
      <c r="AE105">
        <v>713</v>
      </c>
    </row>
    <row r="106" spans="1:31">
      <c r="A106" t="s">
        <v>200</v>
      </c>
      <c r="B106" t="s">
        <v>186</v>
      </c>
      <c r="C106" t="str">
        <f>"302109"</f>
        <v>302109</v>
      </c>
      <c r="D106" t="s">
        <v>199</v>
      </c>
      <c r="E106">
        <v>6</v>
      </c>
      <c r="F106">
        <v>1298</v>
      </c>
      <c r="G106">
        <v>969</v>
      </c>
      <c r="H106">
        <v>306</v>
      </c>
      <c r="I106">
        <v>663</v>
      </c>
      <c r="J106">
        <v>0</v>
      </c>
      <c r="K106">
        <v>9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663</v>
      </c>
      <c r="T106">
        <v>0</v>
      </c>
      <c r="U106">
        <v>0</v>
      </c>
      <c r="V106">
        <v>663</v>
      </c>
      <c r="W106">
        <v>34</v>
      </c>
      <c r="X106">
        <v>10</v>
      </c>
      <c r="Y106">
        <v>24</v>
      </c>
      <c r="Z106">
        <v>0</v>
      </c>
      <c r="AA106">
        <v>629</v>
      </c>
      <c r="AB106">
        <v>211</v>
      </c>
      <c r="AC106">
        <v>218</v>
      </c>
      <c r="AD106">
        <v>200</v>
      </c>
      <c r="AE106">
        <v>629</v>
      </c>
    </row>
    <row r="107" spans="1:31">
      <c r="A107" t="s">
        <v>198</v>
      </c>
      <c r="B107" t="s">
        <v>186</v>
      </c>
      <c r="C107" t="str">
        <f>"302109"</f>
        <v>302109</v>
      </c>
      <c r="D107" t="s">
        <v>190</v>
      </c>
      <c r="E107">
        <v>7</v>
      </c>
      <c r="F107">
        <v>443</v>
      </c>
      <c r="G107">
        <v>381</v>
      </c>
      <c r="H107">
        <v>84</v>
      </c>
      <c r="I107">
        <v>297</v>
      </c>
      <c r="J107">
        <v>0</v>
      </c>
      <c r="K107">
        <v>5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296</v>
      </c>
      <c r="T107">
        <v>0</v>
      </c>
      <c r="U107">
        <v>0</v>
      </c>
      <c r="V107">
        <v>296</v>
      </c>
      <c r="W107">
        <v>13</v>
      </c>
      <c r="X107">
        <v>3</v>
      </c>
      <c r="Y107">
        <v>10</v>
      </c>
      <c r="Z107">
        <v>0</v>
      </c>
      <c r="AA107">
        <v>283</v>
      </c>
      <c r="AB107">
        <v>107</v>
      </c>
      <c r="AC107">
        <v>86</v>
      </c>
      <c r="AD107">
        <v>90</v>
      </c>
      <c r="AE107">
        <v>283</v>
      </c>
    </row>
    <row r="108" spans="1:31">
      <c r="A108" t="s">
        <v>197</v>
      </c>
      <c r="B108" t="s">
        <v>186</v>
      </c>
      <c r="C108" t="str">
        <f>"302109"</f>
        <v>302109</v>
      </c>
      <c r="D108" t="s">
        <v>195</v>
      </c>
      <c r="E108">
        <v>8</v>
      </c>
      <c r="F108">
        <v>951</v>
      </c>
      <c r="G108">
        <v>725</v>
      </c>
      <c r="H108">
        <v>331</v>
      </c>
      <c r="I108">
        <v>394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394</v>
      </c>
      <c r="T108">
        <v>0</v>
      </c>
      <c r="U108">
        <v>0</v>
      </c>
      <c r="V108">
        <v>394</v>
      </c>
      <c r="W108">
        <v>19</v>
      </c>
      <c r="X108">
        <v>1</v>
      </c>
      <c r="Y108">
        <v>17</v>
      </c>
      <c r="Z108">
        <v>0</v>
      </c>
      <c r="AA108">
        <v>375</v>
      </c>
      <c r="AB108">
        <v>120</v>
      </c>
      <c r="AC108">
        <v>141</v>
      </c>
      <c r="AD108">
        <v>114</v>
      </c>
      <c r="AE108">
        <v>375</v>
      </c>
    </row>
    <row r="109" spans="1:31">
      <c r="A109" t="s">
        <v>196</v>
      </c>
      <c r="B109" t="s">
        <v>186</v>
      </c>
      <c r="C109" t="str">
        <f>"302109"</f>
        <v>302109</v>
      </c>
      <c r="D109" t="s">
        <v>195</v>
      </c>
      <c r="E109">
        <v>9</v>
      </c>
      <c r="F109">
        <v>751</v>
      </c>
      <c r="G109">
        <v>572</v>
      </c>
      <c r="H109">
        <v>243</v>
      </c>
      <c r="I109">
        <v>329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329</v>
      </c>
      <c r="T109">
        <v>0</v>
      </c>
      <c r="U109">
        <v>0</v>
      </c>
      <c r="V109">
        <v>329</v>
      </c>
      <c r="W109">
        <v>16</v>
      </c>
      <c r="X109">
        <v>4</v>
      </c>
      <c r="Y109">
        <v>10</v>
      </c>
      <c r="Z109">
        <v>0</v>
      </c>
      <c r="AA109">
        <v>313</v>
      </c>
      <c r="AB109">
        <v>128</v>
      </c>
      <c r="AC109">
        <v>114</v>
      </c>
      <c r="AD109">
        <v>71</v>
      </c>
      <c r="AE109">
        <v>313</v>
      </c>
    </row>
    <row r="110" spans="1:31">
      <c r="A110" t="s">
        <v>194</v>
      </c>
      <c r="B110" t="s">
        <v>186</v>
      </c>
      <c r="C110" t="str">
        <f>"302109"</f>
        <v>302109</v>
      </c>
      <c r="D110" t="s">
        <v>192</v>
      </c>
      <c r="E110">
        <v>10</v>
      </c>
      <c r="F110">
        <v>1774</v>
      </c>
      <c r="G110">
        <v>1335</v>
      </c>
      <c r="H110">
        <v>286</v>
      </c>
      <c r="I110">
        <v>1049</v>
      </c>
      <c r="J110">
        <v>0</v>
      </c>
      <c r="K110">
        <v>5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1048</v>
      </c>
      <c r="T110">
        <v>0</v>
      </c>
      <c r="U110">
        <v>0</v>
      </c>
      <c r="V110">
        <v>1048</v>
      </c>
      <c r="W110">
        <v>57</v>
      </c>
      <c r="X110">
        <v>20</v>
      </c>
      <c r="Y110">
        <v>37</v>
      </c>
      <c r="Z110">
        <v>0</v>
      </c>
      <c r="AA110">
        <v>991</v>
      </c>
      <c r="AB110">
        <v>403</v>
      </c>
      <c r="AC110">
        <v>279</v>
      </c>
      <c r="AD110">
        <v>309</v>
      </c>
      <c r="AE110">
        <v>991</v>
      </c>
    </row>
    <row r="111" spans="1:31">
      <c r="A111" t="s">
        <v>193</v>
      </c>
      <c r="B111" t="s">
        <v>186</v>
      </c>
      <c r="C111" t="str">
        <f>"302109"</f>
        <v>302109</v>
      </c>
      <c r="D111" t="s">
        <v>192</v>
      </c>
      <c r="E111">
        <v>11</v>
      </c>
      <c r="F111">
        <v>630</v>
      </c>
      <c r="G111">
        <v>480</v>
      </c>
      <c r="H111">
        <v>237</v>
      </c>
      <c r="I111">
        <v>243</v>
      </c>
      <c r="J111">
        <v>0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243</v>
      </c>
      <c r="T111">
        <v>0</v>
      </c>
      <c r="U111">
        <v>0</v>
      </c>
      <c r="V111">
        <v>243</v>
      </c>
      <c r="W111">
        <v>16</v>
      </c>
      <c r="X111">
        <v>4</v>
      </c>
      <c r="Y111">
        <v>12</v>
      </c>
      <c r="Z111">
        <v>0</v>
      </c>
      <c r="AA111">
        <v>227</v>
      </c>
      <c r="AB111">
        <v>93</v>
      </c>
      <c r="AC111">
        <v>67</v>
      </c>
      <c r="AD111">
        <v>67</v>
      </c>
      <c r="AE111">
        <v>227</v>
      </c>
    </row>
    <row r="112" spans="1:31">
      <c r="A112" t="s">
        <v>191</v>
      </c>
      <c r="B112" t="s">
        <v>186</v>
      </c>
      <c r="C112" t="str">
        <f>"302109"</f>
        <v>302109</v>
      </c>
      <c r="D112" t="s">
        <v>190</v>
      </c>
      <c r="E112">
        <v>12</v>
      </c>
      <c r="F112">
        <v>1669</v>
      </c>
      <c r="G112">
        <v>1316</v>
      </c>
      <c r="H112">
        <v>121</v>
      </c>
      <c r="I112">
        <v>1195</v>
      </c>
      <c r="J112">
        <v>0</v>
      </c>
      <c r="K112">
        <v>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1195</v>
      </c>
      <c r="T112">
        <v>0</v>
      </c>
      <c r="U112">
        <v>0</v>
      </c>
      <c r="V112">
        <v>1195</v>
      </c>
      <c r="W112">
        <v>42</v>
      </c>
      <c r="X112">
        <v>12</v>
      </c>
      <c r="Y112">
        <v>30</v>
      </c>
      <c r="Z112">
        <v>0</v>
      </c>
      <c r="AA112">
        <v>1153</v>
      </c>
      <c r="AB112">
        <v>530</v>
      </c>
      <c r="AC112">
        <v>193</v>
      </c>
      <c r="AD112">
        <v>430</v>
      </c>
      <c r="AE112">
        <v>1153</v>
      </c>
    </row>
    <row r="113" spans="1:31">
      <c r="A113" t="s">
        <v>189</v>
      </c>
      <c r="B113" t="s">
        <v>186</v>
      </c>
      <c r="C113" t="str">
        <f>"302109"</f>
        <v>302109</v>
      </c>
      <c r="D113" t="s">
        <v>188</v>
      </c>
      <c r="E113">
        <v>13</v>
      </c>
      <c r="F113">
        <v>2021</v>
      </c>
      <c r="G113">
        <v>1595</v>
      </c>
      <c r="H113">
        <v>171</v>
      </c>
      <c r="I113">
        <v>1424</v>
      </c>
      <c r="J113">
        <v>0</v>
      </c>
      <c r="K113">
        <v>18</v>
      </c>
      <c r="L113">
        <v>4</v>
      </c>
      <c r="M113">
        <v>2</v>
      </c>
      <c r="N113">
        <v>0</v>
      </c>
      <c r="O113">
        <v>0</v>
      </c>
      <c r="P113">
        <v>0</v>
      </c>
      <c r="Q113">
        <v>0</v>
      </c>
      <c r="R113">
        <v>2</v>
      </c>
      <c r="S113">
        <v>1424</v>
      </c>
      <c r="T113">
        <v>2</v>
      </c>
      <c r="U113">
        <v>0</v>
      </c>
      <c r="V113">
        <v>1424</v>
      </c>
      <c r="W113">
        <v>35</v>
      </c>
      <c r="X113">
        <v>7</v>
      </c>
      <c r="Y113">
        <v>28</v>
      </c>
      <c r="Z113">
        <v>0</v>
      </c>
      <c r="AA113">
        <v>1389</v>
      </c>
      <c r="AB113">
        <v>610</v>
      </c>
      <c r="AC113">
        <v>271</v>
      </c>
      <c r="AD113">
        <v>508</v>
      </c>
      <c r="AE113">
        <v>1389</v>
      </c>
    </row>
    <row r="114" spans="1:31">
      <c r="A114" t="s">
        <v>187</v>
      </c>
      <c r="B114" t="s">
        <v>186</v>
      </c>
      <c r="C114" t="str">
        <f>"302109"</f>
        <v>302109</v>
      </c>
      <c r="D114" t="s">
        <v>185</v>
      </c>
      <c r="E114">
        <v>14</v>
      </c>
      <c r="F114">
        <v>1100</v>
      </c>
      <c r="G114">
        <v>825</v>
      </c>
      <c r="H114">
        <v>127</v>
      </c>
      <c r="I114">
        <v>698</v>
      </c>
      <c r="J114">
        <v>0</v>
      </c>
      <c r="K114">
        <v>11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698</v>
      </c>
      <c r="T114">
        <v>0</v>
      </c>
      <c r="U114">
        <v>0</v>
      </c>
      <c r="V114">
        <v>698</v>
      </c>
      <c r="W114">
        <v>18</v>
      </c>
      <c r="X114">
        <v>1</v>
      </c>
      <c r="Y114">
        <v>9</v>
      </c>
      <c r="Z114">
        <v>0</v>
      </c>
      <c r="AA114">
        <v>680</v>
      </c>
      <c r="AB114">
        <v>303</v>
      </c>
      <c r="AC114">
        <v>136</v>
      </c>
      <c r="AD114">
        <v>241</v>
      </c>
      <c r="AE114">
        <v>680</v>
      </c>
    </row>
    <row r="115" spans="1:31">
      <c r="A115" t="s">
        <v>184</v>
      </c>
      <c r="B115" t="s">
        <v>153</v>
      </c>
      <c r="C115" t="str">
        <f>"302110"</f>
        <v>302110</v>
      </c>
      <c r="D115" t="s">
        <v>4</v>
      </c>
      <c r="E115">
        <v>1</v>
      </c>
      <c r="F115">
        <v>1689</v>
      </c>
      <c r="G115">
        <v>1265</v>
      </c>
      <c r="H115">
        <v>228</v>
      </c>
      <c r="I115">
        <v>1037</v>
      </c>
      <c r="J115">
        <v>0</v>
      </c>
      <c r="K115">
        <v>4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1037</v>
      </c>
      <c r="T115">
        <v>0</v>
      </c>
      <c r="U115">
        <v>0</v>
      </c>
      <c r="V115">
        <v>1037</v>
      </c>
      <c r="W115">
        <v>34</v>
      </c>
      <c r="X115">
        <v>7</v>
      </c>
      <c r="Y115">
        <v>27</v>
      </c>
      <c r="Z115">
        <v>0</v>
      </c>
      <c r="AA115">
        <v>1003</v>
      </c>
      <c r="AB115">
        <v>384</v>
      </c>
      <c r="AC115">
        <v>267</v>
      </c>
      <c r="AD115">
        <v>352</v>
      </c>
      <c r="AE115">
        <v>1003</v>
      </c>
    </row>
    <row r="116" spans="1:31">
      <c r="A116" t="s">
        <v>183</v>
      </c>
      <c r="B116" t="s">
        <v>153</v>
      </c>
      <c r="C116" t="str">
        <f>"302110"</f>
        <v>302110</v>
      </c>
      <c r="D116" t="s">
        <v>0</v>
      </c>
      <c r="E116">
        <v>2</v>
      </c>
      <c r="F116">
        <v>999</v>
      </c>
      <c r="G116">
        <v>778</v>
      </c>
      <c r="H116">
        <v>286</v>
      </c>
      <c r="I116">
        <v>492</v>
      </c>
      <c r="J116">
        <v>0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492</v>
      </c>
      <c r="T116">
        <v>0</v>
      </c>
      <c r="U116">
        <v>0</v>
      </c>
      <c r="V116">
        <v>492</v>
      </c>
      <c r="W116">
        <v>28</v>
      </c>
      <c r="X116">
        <v>5</v>
      </c>
      <c r="Y116">
        <v>23</v>
      </c>
      <c r="Z116">
        <v>0</v>
      </c>
      <c r="AA116">
        <v>464</v>
      </c>
      <c r="AB116">
        <v>177</v>
      </c>
      <c r="AC116">
        <v>152</v>
      </c>
      <c r="AD116">
        <v>135</v>
      </c>
      <c r="AE116">
        <v>464</v>
      </c>
    </row>
    <row r="117" spans="1:31">
      <c r="A117" t="s">
        <v>182</v>
      </c>
      <c r="B117" t="s">
        <v>153</v>
      </c>
      <c r="C117" t="str">
        <f>"302110"</f>
        <v>302110</v>
      </c>
      <c r="D117" t="s">
        <v>4</v>
      </c>
      <c r="E117">
        <v>3</v>
      </c>
      <c r="F117">
        <v>1341</v>
      </c>
      <c r="G117">
        <v>1020</v>
      </c>
      <c r="H117">
        <v>175</v>
      </c>
      <c r="I117">
        <v>845</v>
      </c>
      <c r="J117">
        <v>1</v>
      </c>
      <c r="K117">
        <v>5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845</v>
      </c>
      <c r="T117">
        <v>0</v>
      </c>
      <c r="U117">
        <v>0</v>
      </c>
      <c r="V117">
        <v>845</v>
      </c>
      <c r="W117">
        <v>37</v>
      </c>
      <c r="X117">
        <v>7</v>
      </c>
      <c r="Y117">
        <v>30</v>
      </c>
      <c r="Z117">
        <v>0</v>
      </c>
      <c r="AA117">
        <v>808</v>
      </c>
      <c r="AB117">
        <v>285</v>
      </c>
      <c r="AC117">
        <v>271</v>
      </c>
      <c r="AD117">
        <v>252</v>
      </c>
      <c r="AE117">
        <v>808</v>
      </c>
    </row>
    <row r="118" spans="1:31">
      <c r="A118" t="s">
        <v>181</v>
      </c>
      <c r="B118" t="s">
        <v>153</v>
      </c>
      <c r="C118" t="str">
        <f>"302110"</f>
        <v>302110</v>
      </c>
      <c r="D118" t="s">
        <v>4</v>
      </c>
      <c r="E118">
        <v>4</v>
      </c>
      <c r="F118">
        <v>1380</v>
      </c>
      <c r="G118">
        <v>1052</v>
      </c>
      <c r="H118">
        <v>310</v>
      </c>
      <c r="I118">
        <v>742</v>
      </c>
      <c r="J118">
        <v>0</v>
      </c>
      <c r="K118">
        <v>3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742</v>
      </c>
      <c r="T118">
        <v>0</v>
      </c>
      <c r="U118">
        <v>0</v>
      </c>
      <c r="V118">
        <v>742</v>
      </c>
      <c r="W118">
        <v>35</v>
      </c>
      <c r="X118">
        <v>9</v>
      </c>
      <c r="Y118">
        <v>26</v>
      </c>
      <c r="Z118">
        <v>0</v>
      </c>
      <c r="AA118">
        <v>707</v>
      </c>
      <c r="AB118">
        <v>277</v>
      </c>
      <c r="AC118">
        <v>248</v>
      </c>
      <c r="AD118">
        <v>182</v>
      </c>
      <c r="AE118">
        <v>707</v>
      </c>
    </row>
    <row r="119" spans="1:31">
      <c r="A119" t="s">
        <v>180</v>
      </c>
      <c r="B119" t="s">
        <v>153</v>
      </c>
      <c r="C119" t="str">
        <f>"302110"</f>
        <v>302110</v>
      </c>
      <c r="D119" t="s">
        <v>179</v>
      </c>
      <c r="E119">
        <v>5</v>
      </c>
      <c r="F119">
        <v>829</v>
      </c>
      <c r="G119">
        <v>643</v>
      </c>
      <c r="H119">
        <v>276</v>
      </c>
      <c r="I119">
        <v>367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367</v>
      </c>
      <c r="T119">
        <v>0</v>
      </c>
      <c r="U119">
        <v>0</v>
      </c>
      <c r="V119">
        <v>367</v>
      </c>
      <c r="W119">
        <v>21</v>
      </c>
      <c r="X119">
        <v>9</v>
      </c>
      <c r="Y119">
        <v>12</v>
      </c>
      <c r="Z119">
        <v>0</v>
      </c>
      <c r="AA119">
        <v>346</v>
      </c>
      <c r="AB119">
        <v>132</v>
      </c>
      <c r="AC119">
        <v>133</v>
      </c>
      <c r="AD119">
        <v>81</v>
      </c>
      <c r="AE119">
        <v>346</v>
      </c>
    </row>
    <row r="120" spans="1:31">
      <c r="A120" t="s">
        <v>178</v>
      </c>
      <c r="B120" t="s">
        <v>153</v>
      </c>
      <c r="C120" t="str">
        <f>"302110"</f>
        <v>302110</v>
      </c>
      <c r="D120" t="s">
        <v>4</v>
      </c>
      <c r="E120">
        <v>6</v>
      </c>
      <c r="F120">
        <v>723</v>
      </c>
      <c r="G120">
        <v>565</v>
      </c>
      <c r="H120">
        <v>144</v>
      </c>
      <c r="I120">
        <v>421</v>
      </c>
      <c r="J120">
        <v>0</v>
      </c>
      <c r="K120">
        <v>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421</v>
      </c>
      <c r="T120">
        <v>0</v>
      </c>
      <c r="U120">
        <v>0</v>
      </c>
      <c r="V120">
        <v>421</v>
      </c>
      <c r="W120">
        <v>19</v>
      </c>
      <c r="X120">
        <v>2</v>
      </c>
      <c r="Y120">
        <v>17</v>
      </c>
      <c r="Z120">
        <v>0</v>
      </c>
      <c r="AA120">
        <v>402</v>
      </c>
      <c r="AB120">
        <v>170</v>
      </c>
      <c r="AC120">
        <v>108</v>
      </c>
      <c r="AD120">
        <v>124</v>
      </c>
      <c r="AE120">
        <v>402</v>
      </c>
    </row>
    <row r="121" spans="1:31">
      <c r="A121" t="s">
        <v>177</v>
      </c>
      <c r="B121" t="s">
        <v>153</v>
      </c>
      <c r="C121" t="str">
        <f>"302110"</f>
        <v>302110</v>
      </c>
      <c r="D121" t="s">
        <v>21</v>
      </c>
      <c r="E121">
        <v>7</v>
      </c>
      <c r="F121">
        <v>629</v>
      </c>
      <c r="G121">
        <v>480</v>
      </c>
      <c r="H121">
        <v>159</v>
      </c>
      <c r="I121">
        <v>321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321</v>
      </c>
      <c r="T121">
        <v>0</v>
      </c>
      <c r="U121">
        <v>0</v>
      </c>
      <c r="V121">
        <v>321</v>
      </c>
      <c r="W121">
        <v>14</v>
      </c>
      <c r="X121">
        <v>3</v>
      </c>
      <c r="Y121">
        <v>11</v>
      </c>
      <c r="Z121">
        <v>0</v>
      </c>
      <c r="AA121">
        <v>307</v>
      </c>
      <c r="AB121">
        <v>113</v>
      </c>
      <c r="AC121">
        <v>111</v>
      </c>
      <c r="AD121">
        <v>83</v>
      </c>
      <c r="AE121">
        <v>307</v>
      </c>
    </row>
    <row r="122" spans="1:31">
      <c r="A122" t="s">
        <v>176</v>
      </c>
      <c r="B122" t="s">
        <v>153</v>
      </c>
      <c r="C122" t="str">
        <f>"302110"</f>
        <v>302110</v>
      </c>
      <c r="D122" t="s">
        <v>175</v>
      </c>
      <c r="E122">
        <v>8</v>
      </c>
      <c r="F122">
        <v>1012</v>
      </c>
      <c r="G122">
        <v>770</v>
      </c>
      <c r="H122">
        <v>270</v>
      </c>
      <c r="I122">
        <v>500</v>
      </c>
      <c r="J122">
        <v>0</v>
      </c>
      <c r="K122">
        <v>3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500</v>
      </c>
      <c r="T122">
        <v>0</v>
      </c>
      <c r="U122">
        <v>0</v>
      </c>
      <c r="V122">
        <v>500</v>
      </c>
      <c r="W122">
        <v>40</v>
      </c>
      <c r="X122">
        <v>7</v>
      </c>
      <c r="Y122">
        <v>33</v>
      </c>
      <c r="Z122">
        <v>0</v>
      </c>
      <c r="AA122">
        <v>460</v>
      </c>
      <c r="AB122">
        <v>187</v>
      </c>
      <c r="AC122">
        <v>146</v>
      </c>
      <c r="AD122">
        <v>127</v>
      </c>
      <c r="AE122">
        <v>460</v>
      </c>
    </row>
    <row r="123" spans="1:31">
      <c r="A123" t="s">
        <v>174</v>
      </c>
      <c r="B123" t="s">
        <v>153</v>
      </c>
      <c r="C123" t="str">
        <f>"302110"</f>
        <v>302110</v>
      </c>
      <c r="D123" t="s">
        <v>0</v>
      </c>
      <c r="E123">
        <v>9</v>
      </c>
      <c r="F123">
        <v>1520</v>
      </c>
      <c r="G123">
        <v>1156</v>
      </c>
      <c r="H123">
        <v>388</v>
      </c>
      <c r="I123">
        <v>768</v>
      </c>
      <c r="J123">
        <v>0</v>
      </c>
      <c r="K123">
        <v>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768</v>
      </c>
      <c r="T123">
        <v>0</v>
      </c>
      <c r="U123">
        <v>0</v>
      </c>
      <c r="V123">
        <v>768</v>
      </c>
      <c r="W123">
        <v>36</v>
      </c>
      <c r="X123">
        <v>14</v>
      </c>
      <c r="Y123">
        <v>22</v>
      </c>
      <c r="Z123">
        <v>0</v>
      </c>
      <c r="AA123">
        <v>732</v>
      </c>
      <c r="AB123">
        <v>277</v>
      </c>
      <c r="AC123">
        <v>238</v>
      </c>
      <c r="AD123">
        <v>217</v>
      </c>
      <c r="AE123">
        <v>732</v>
      </c>
    </row>
    <row r="124" spans="1:31">
      <c r="A124" t="s">
        <v>173</v>
      </c>
      <c r="B124" t="s">
        <v>153</v>
      </c>
      <c r="C124" t="str">
        <f>"302110"</f>
        <v>302110</v>
      </c>
      <c r="D124" t="s">
        <v>0</v>
      </c>
      <c r="E124">
        <v>10</v>
      </c>
      <c r="F124">
        <v>1176</v>
      </c>
      <c r="G124">
        <v>898</v>
      </c>
      <c r="H124">
        <v>290</v>
      </c>
      <c r="I124">
        <v>608</v>
      </c>
      <c r="J124">
        <v>0</v>
      </c>
      <c r="K124">
        <v>4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607</v>
      </c>
      <c r="T124">
        <v>0</v>
      </c>
      <c r="U124">
        <v>0</v>
      </c>
      <c r="V124">
        <v>607</v>
      </c>
      <c r="W124">
        <v>23</v>
      </c>
      <c r="X124">
        <v>1</v>
      </c>
      <c r="Y124">
        <v>22</v>
      </c>
      <c r="Z124">
        <v>0</v>
      </c>
      <c r="AA124">
        <v>584</v>
      </c>
      <c r="AB124">
        <v>246</v>
      </c>
      <c r="AC124">
        <v>166</v>
      </c>
      <c r="AD124">
        <v>172</v>
      </c>
      <c r="AE124">
        <v>584</v>
      </c>
    </row>
    <row r="125" spans="1:31">
      <c r="A125" t="s">
        <v>172</v>
      </c>
      <c r="B125" t="s">
        <v>153</v>
      </c>
      <c r="C125" t="str">
        <f>"302110"</f>
        <v>302110</v>
      </c>
      <c r="D125" t="s">
        <v>164</v>
      </c>
      <c r="E125">
        <v>11</v>
      </c>
      <c r="F125">
        <v>803</v>
      </c>
      <c r="G125">
        <v>610</v>
      </c>
      <c r="H125">
        <v>228</v>
      </c>
      <c r="I125">
        <v>382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382</v>
      </c>
      <c r="T125">
        <v>0</v>
      </c>
      <c r="U125">
        <v>0</v>
      </c>
      <c r="V125">
        <v>382</v>
      </c>
      <c r="W125">
        <v>17</v>
      </c>
      <c r="X125">
        <v>5</v>
      </c>
      <c r="Y125">
        <v>12</v>
      </c>
      <c r="Z125">
        <v>0</v>
      </c>
      <c r="AA125">
        <v>365</v>
      </c>
      <c r="AB125">
        <v>183</v>
      </c>
      <c r="AC125">
        <v>93</v>
      </c>
      <c r="AD125">
        <v>89</v>
      </c>
      <c r="AE125">
        <v>365</v>
      </c>
    </row>
    <row r="126" spans="1:31">
      <c r="A126" t="s">
        <v>171</v>
      </c>
      <c r="B126" t="s">
        <v>153</v>
      </c>
      <c r="C126" t="str">
        <f>"302110"</f>
        <v>302110</v>
      </c>
      <c r="D126" t="s">
        <v>4</v>
      </c>
      <c r="E126">
        <v>12</v>
      </c>
      <c r="F126">
        <v>1120</v>
      </c>
      <c r="G126">
        <v>848</v>
      </c>
      <c r="H126">
        <v>188</v>
      </c>
      <c r="I126">
        <v>660</v>
      </c>
      <c r="J126">
        <v>0</v>
      </c>
      <c r="K126">
        <v>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660</v>
      </c>
      <c r="T126">
        <v>0</v>
      </c>
      <c r="U126">
        <v>0</v>
      </c>
      <c r="V126">
        <v>660</v>
      </c>
      <c r="W126">
        <v>28</v>
      </c>
      <c r="X126">
        <v>5</v>
      </c>
      <c r="Y126">
        <v>18</v>
      </c>
      <c r="Z126">
        <v>0</v>
      </c>
      <c r="AA126">
        <v>632</v>
      </c>
      <c r="AB126">
        <v>238</v>
      </c>
      <c r="AC126">
        <v>169</v>
      </c>
      <c r="AD126">
        <v>225</v>
      </c>
      <c r="AE126">
        <v>632</v>
      </c>
    </row>
    <row r="127" spans="1:31">
      <c r="A127" t="s">
        <v>170</v>
      </c>
      <c r="B127" t="s">
        <v>153</v>
      </c>
      <c r="C127" t="str">
        <f>"302110"</f>
        <v>302110</v>
      </c>
      <c r="D127" t="s">
        <v>169</v>
      </c>
      <c r="E127">
        <v>13</v>
      </c>
      <c r="F127">
        <v>1073</v>
      </c>
      <c r="G127">
        <v>800</v>
      </c>
      <c r="H127">
        <v>229</v>
      </c>
      <c r="I127">
        <v>571</v>
      </c>
      <c r="J127">
        <v>0</v>
      </c>
      <c r="K127">
        <v>4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570</v>
      </c>
      <c r="T127">
        <v>0</v>
      </c>
      <c r="U127">
        <v>0</v>
      </c>
      <c r="V127">
        <v>570</v>
      </c>
      <c r="W127">
        <v>30</v>
      </c>
      <c r="X127">
        <v>6</v>
      </c>
      <c r="Y127">
        <v>24</v>
      </c>
      <c r="Z127">
        <v>0</v>
      </c>
      <c r="AA127">
        <v>540</v>
      </c>
      <c r="AB127">
        <v>209</v>
      </c>
      <c r="AC127">
        <v>199</v>
      </c>
      <c r="AD127">
        <v>132</v>
      </c>
      <c r="AE127">
        <v>540</v>
      </c>
    </row>
    <row r="128" spans="1:31">
      <c r="A128" t="s">
        <v>168</v>
      </c>
      <c r="B128" t="s">
        <v>153</v>
      </c>
      <c r="C128" t="str">
        <f>"302110"</f>
        <v>302110</v>
      </c>
      <c r="D128" t="s">
        <v>32</v>
      </c>
      <c r="E128">
        <v>14</v>
      </c>
      <c r="F128">
        <v>1357</v>
      </c>
      <c r="G128">
        <v>1040</v>
      </c>
      <c r="H128">
        <v>215</v>
      </c>
      <c r="I128">
        <v>825</v>
      </c>
      <c r="J128">
        <v>0</v>
      </c>
      <c r="K128">
        <v>4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824</v>
      </c>
      <c r="T128">
        <v>0</v>
      </c>
      <c r="U128">
        <v>0</v>
      </c>
      <c r="V128">
        <v>824</v>
      </c>
      <c r="W128">
        <v>33</v>
      </c>
      <c r="X128">
        <v>4</v>
      </c>
      <c r="Y128">
        <v>23</v>
      </c>
      <c r="Z128">
        <v>0</v>
      </c>
      <c r="AA128">
        <v>791</v>
      </c>
      <c r="AB128">
        <v>406</v>
      </c>
      <c r="AC128">
        <v>192</v>
      </c>
      <c r="AD128">
        <v>193</v>
      </c>
      <c r="AE128">
        <v>791</v>
      </c>
    </row>
    <row r="129" spans="1:31">
      <c r="A129" t="s">
        <v>167</v>
      </c>
      <c r="B129" t="s">
        <v>153</v>
      </c>
      <c r="C129" t="str">
        <f>"302110"</f>
        <v>302110</v>
      </c>
      <c r="D129" t="s">
        <v>166</v>
      </c>
      <c r="E129">
        <v>15</v>
      </c>
      <c r="F129">
        <v>1004</v>
      </c>
      <c r="G129">
        <v>779</v>
      </c>
      <c r="H129">
        <v>197</v>
      </c>
      <c r="I129">
        <v>582</v>
      </c>
      <c r="J129">
        <v>0</v>
      </c>
      <c r="K129">
        <v>3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582</v>
      </c>
      <c r="T129">
        <v>0</v>
      </c>
      <c r="U129">
        <v>0</v>
      </c>
      <c r="V129">
        <v>582</v>
      </c>
      <c r="W129">
        <v>18</v>
      </c>
      <c r="X129">
        <v>3</v>
      </c>
      <c r="Y129">
        <v>15</v>
      </c>
      <c r="Z129">
        <v>0</v>
      </c>
      <c r="AA129">
        <v>564</v>
      </c>
      <c r="AB129">
        <v>229</v>
      </c>
      <c r="AC129">
        <v>198</v>
      </c>
      <c r="AD129">
        <v>137</v>
      </c>
      <c r="AE129">
        <v>564</v>
      </c>
    </row>
    <row r="130" spans="1:31">
      <c r="A130" t="s">
        <v>165</v>
      </c>
      <c r="B130" t="s">
        <v>153</v>
      </c>
      <c r="C130" t="str">
        <f>"302110"</f>
        <v>302110</v>
      </c>
      <c r="D130" t="s">
        <v>164</v>
      </c>
      <c r="E130">
        <v>16</v>
      </c>
      <c r="F130">
        <v>1405</v>
      </c>
      <c r="G130">
        <v>1060</v>
      </c>
      <c r="H130">
        <v>172</v>
      </c>
      <c r="I130">
        <v>888</v>
      </c>
      <c r="J130">
        <v>0</v>
      </c>
      <c r="K130">
        <v>4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887</v>
      </c>
      <c r="T130">
        <v>0</v>
      </c>
      <c r="U130">
        <v>0</v>
      </c>
      <c r="V130">
        <v>887</v>
      </c>
      <c r="W130">
        <v>34</v>
      </c>
      <c r="X130">
        <v>8</v>
      </c>
      <c r="Y130">
        <v>26</v>
      </c>
      <c r="Z130">
        <v>0</v>
      </c>
      <c r="AA130">
        <v>853</v>
      </c>
      <c r="AB130">
        <v>368</v>
      </c>
      <c r="AC130">
        <v>234</v>
      </c>
      <c r="AD130">
        <v>251</v>
      </c>
      <c r="AE130">
        <v>853</v>
      </c>
    </row>
    <row r="131" spans="1:31">
      <c r="A131" t="s">
        <v>163</v>
      </c>
      <c r="B131" t="s">
        <v>153</v>
      </c>
      <c r="C131" t="str">
        <f>"302110"</f>
        <v>302110</v>
      </c>
      <c r="D131" t="s">
        <v>162</v>
      </c>
      <c r="E131">
        <v>17</v>
      </c>
      <c r="F131">
        <v>910</v>
      </c>
      <c r="G131">
        <v>680</v>
      </c>
      <c r="H131">
        <v>170</v>
      </c>
      <c r="I131">
        <v>510</v>
      </c>
      <c r="J131">
        <v>0</v>
      </c>
      <c r="K131">
        <v>5</v>
      </c>
      <c r="L131">
        <v>9</v>
      </c>
      <c r="M131">
        <v>9</v>
      </c>
      <c r="N131">
        <v>0</v>
      </c>
      <c r="O131">
        <v>0</v>
      </c>
      <c r="P131">
        <v>0</v>
      </c>
      <c r="Q131">
        <v>0</v>
      </c>
      <c r="R131">
        <v>9</v>
      </c>
      <c r="S131">
        <v>519</v>
      </c>
      <c r="T131">
        <v>9</v>
      </c>
      <c r="U131">
        <v>0</v>
      </c>
      <c r="V131">
        <v>519</v>
      </c>
      <c r="W131">
        <v>27</v>
      </c>
      <c r="X131">
        <v>2</v>
      </c>
      <c r="Y131">
        <v>25</v>
      </c>
      <c r="Z131">
        <v>0</v>
      </c>
      <c r="AA131">
        <v>492</v>
      </c>
      <c r="AB131">
        <v>216</v>
      </c>
      <c r="AC131">
        <v>145</v>
      </c>
      <c r="AD131">
        <v>131</v>
      </c>
      <c r="AE131">
        <v>492</v>
      </c>
    </row>
    <row r="132" spans="1:31">
      <c r="A132" t="s">
        <v>161</v>
      </c>
      <c r="B132" t="s">
        <v>153</v>
      </c>
      <c r="C132" t="str">
        <f>"302110"</f>
        <v>302110</v>
      </c>
      <c r="D132" t="s">
        <v>160</v>
      </c>
      <c r="E132">
        <v>18</v>
      </c>
      <c r="F132">
        <v>1548</v>
      </c>
      <c r="G132">
        <v>1193</v>
      </c>
      <c r="H132">
        <v>379</v>
      </c>
      <c r="I132">
        <v>814</v>
      </c>
      <c r="J132">
        <v>0</v>
      </c>
      <c r="K132">
        <v>4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814</v>
      </c>
      <c r="T132">
        <v>0</v>
      </c>
      <c r="U132">
        <v>0</v>
      </c>
      <c r="V132">
        <v>814</v>
      </c>
      <c r="W132">
        <v>34</v>
      </c>
      <c r="X132">
        <v>16</v>
      </c>
      <c r="Y132">
        <v>18</v>
      </c>
      <c r="Z132">
        <v>0</v>
      </c>
      <c r="AA132">
        <v>780</v>
      </c>
      <c r="AB132">
        <v>317</v>
      </c>
      <c r="AC132">
        <v>225</v>
      </c>
      <c r="AD132">
        <v>238</v>
      </c>
      <c r="AE132">
        <v>780</v>
      </c>
    </row>
    <row r="133" spans="1:31">
      <c r="A133" s="1" t="s">
        <v>159</v>
      </c>
      <c r="B133" t="s">
        <v>153</v>
      </c>
      <c r="C133" t="str">
        <f>"302110"</f>
        <v>302110</v>
      </c>
      <c r="D133" t="s">
        <v>158</v>
      </c>
      <c r="E133">
        <v>19</v>
      </c>
      <c r="F133">
        <v>1156</v>
      </c>
      <c r="G133">
        <v>888</v>
      </c>
      <c r="H133">
        <v>170</v>
      </c>
      <c r="I133">
        <v>718</v>
      </c>
      <c r="J133">
        <v>0</v>
      </c>
      <c r="K133">
        <v>3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718</v>
      </c>
      <c r="T133">
        <v>0</v>
      </c>
      <c r="U133">
        <v>0</v>
      </c>
      <c r="V133">
        <v>718</v>
      </c>
      <c r="W133">
        <v>33</v>
      </c>
      <c r="X133">
        <v>1</v>
      </c>
      <c r="Y133">
        <v>32</v>
      </c>
      <c r="Z133">
        <v>0</v>
      </c>
      <c r="AA133">
        <v>685</v>
      </c>
      <c r="AB133">
        <v>316</v>
      </c>
      <c r="AC133">
        <v>210</v>
      </c>
      <c r="AD133">
        <v>159</v>
      </c>
      <c r="AE133">
        <v>685</v>
      </c>
    </row>
    <row r="134" spans="1:31">
      <c r="A134" t="s">
        <v>157</v>
      </c>
      <c r="B134" t="s">
        <v>153</v>
      </c>
      <c r="C134" t="str">
        <f>"302110"</f>
        <v>302110</v>
      </c>
      <c r="D134" t="s">
        <v>155</v>
      </c>
      <c r="E134">
        <v>20</v>
      </c>
      <c r="F134">
        <v>898</v>
      </c>
      <c r="G134">
        <v>680</v>
      </c>
      <c r="H134">
        <v>154</v>
      </c>
      <c r="I134">
        <v>526</v>
      </c>
      <c r="J134">
        <v>0</v>
      </c>
      <c r="K134">
        <v>4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526</v>
      </c>
      <c r="T134">
        <v>0</v>
      </c>
      <c r="U134">
        <v>0</v>
      </c>
      <c r="V134">
        <v>526</v>
      </c>
      <c r="W134">
        <v>18</v>
      </c>
      <c r="X134">
        <v>5</v>
      </c>
      <c r="Y134">
        <v>13</v>
      </c>
      <c r="Z134">
        <v>0</v>
      </c>
      <c r="AA134">
        <v>508</v>
      </c>
      <c r="AB134">
        <v>219</v>
      </c>
      <c r="AC134">
        <v>155</v>
      </c>
      <c r="AD134">
        <v>134</v>
      </c>
      <c r="AE134">
        <v>508</v>
      </c>
    </row>
    <row r="135" spans="1:31">
      <c r="A135" t="s">
        <v>156</v>
      </c>
      <c r="B135" t="s">
        <v>153</v>
      </c>
      <c r="C135" t="str">
        <f>"302110"</f>
        <v>302110</v>
      </c>
      <c r="D135" t="s">
        <v>155</v>
      </c>
      <c r="E135">
        <v>21</v>
      </c>
      <c r="F135">
        <v>924</v>
      </c>
      <c r="G135">
        <v>755</v>
      </c>
      <c r="H135">
        <v>170</v>
      </c>
      <c r="I135">
        <v>585</v>
      </c>
      <c r="J135">
        <v>0</v>
      </c>
      <c r="K135">
        <v>8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585</v>
      </c>
      <c r="T135">
        <v>0</v>
      </c>
      <c r="U135">
        <v>0</v>
      </c>
      <c r="V135">
        <v>585</v>
      </c>
      <c r="W135">
        <v>16</v>
      </c>
      <c r="X135">
        <v>2</v>
      </c>
      <c r="Y135">
        <v>14</v>
      </c>
      <c r="Z135">
        <v>0</v>
      </c>
      <c r="AA135">
        <v>569</v>
      </c>
      <c r="AB135">
        <v>245</v>
      </c>
      <c r="AC135">
        <v>168</v>
      </c>
      <c r="AD135">
        <v>156</v>
      </c>
      <c r="AE135">
        <v>569</v>
      </c>
    </row>
    <row r="136" spans="1:31">
      <c r="A136" t="s">
        <v>154</v>
      </c>
      <c r="B136" t="s">
        <v>153</v>
      </c>
      <c r="C136" t="str">
        <f>"302110"</f>
        <v>302110</v>
      </c>
      <c r="D136" t="s">
        <v>152</v>
      </c>
      <c r="E136">
        <v>22</v>
      </c>
      <c r="F136">
        <v>144</v>
      </c>
      <c r="G136">
        <v>200</v>
      </c>
      <c r="H136">
        <v>115</v>
      </c>
      <c r="I136">
        <v>85</v>
      </c>
      <c r="J136">
        <v>0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85</v>
      </c>
      <c r="T136">
        <v>0</v>
      </c>
      <c r="U136">
        <v>0</v>
      </c>
      <c r="V136">
        <v>85</v>
      </c>
      <c r="W136">
        <v>3</v>
      </c>
      <c r="X136">
        <v>0</v>
      </c>
      <c r="Y136">
        <v>3</v>
      </c>
      <c r="Z136">
        <v>0</v>
      </c>
      <c r="AA136">
        <v>82</v>
      </c>
      <c r="AB136">
        <v>36</v>
      </c>
      <c r="AC136">
        <v>24</v>
      </c>
      <c r="AD136">
        <v>22</v>
      </c>
      <c r="AE136">
        <v>82</v>
      </c>
    </row>
    <row r="137" spans="1:31">
      <c r="A137" t="s">
        <v>151</v>
      </c>
      <c r="B137" t="s">
        <v>133</v>
      </c>
      <c r="C137" t="str">
        <f>"302111"</f>
        <v>302111</v>
      </c>
      <c r="D137" t="s">
        <v>150</v>
      </c>
      <c r="E137">
        <v>1</v>
      </c>
      <c r="F137">
        <v>385</v>
      </c>
      <c r="G137">
        <v>291</v>
      </c>
      <c r="H137">
        <v>109</v>
      </c>
      <c r="I137">
        <v>182</v>
      </c>
      <c r="J137">
        <v>0</v>
      </c>
      <c r="K137">
        <v>3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182</v>
      </c>
      <c r="T137">
        <v>0</v>
      </c>
      <c r="U137">
        <v>0</v>
      </c>
      <c r="V137">
        <v>182</v>
      </c>
      <c r="W137">
        <v>3</v>
      </c>
      <c r="X137">
        <v>1</v>
      </c>
      <c r="Y137">
        <v>2</v>
      </c>
      <c r="Z137">
        <v>0</v>
      </c>
      <c r="AA137">
        <v>179</v>
      </c>
      <c r="AB137">
        <v>74</v>
      </c>
      <c r="AC137">
        <v>49</v>
      </c>
      <c r="AD137">
        <v>56</v>
      </c>
      <c r="AE137">
        <v>179</v>
      </c>
    </row>
    <row r="138" spans="1:31">
      <c r="A138" t="s">
        <v>149</v>
      </c>
      <c r="B138" t="s">
        <v>133</v>
      </c>
      <c r="C138" t="str">
        <f>"302111"</f>
        <v>302111</v>
      </c>
      <c r="D138" t="s">
        <v>0</v>
      </c>
      <c r="E138">
        <v>2</v>
      </c>
      <c r="F138">
        <v>961</v>
      </c>
      <c r="G138">
        <v>739</v>
      </c>
      <c r="H138">
        <v>414</v>
      </c>
      <c r="I138">
        <v>325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325</v>
      </c>
      <c r="T138">
        <v>0</v>
      </c>
      <c r="U138">
        <v>0</v>
      </c>
      <c r="V138">
        <v>325</v>
      </c>
      <c r="W138">
        <v>19</v>
      </c>
      <c r="X138">
        <v>3</v>
      </c>
      <c r="Y138">
        <v>14</v>
      </c>
      <c r="Z138">
        <v>0</v>
      </c>
      <c r="AA138">
        <v>306</v>
      </c>
      <c r="AB138">
        <v>160</v>
      </c>
      <c r="AC138">
        <v>76</v>
      </c>
      <c r="AD138">
        <v>70</v>
      </c>
      <c r="AE138">
        <v>306</v>
      </c>
    </row>
    <row r="139" spans="1:31">
      <c r="A139" t="s">
        <v>148</v>
      </c>
      <c r="B139" t="s">
        <v>133</v>
      </c>
      <c r="C139" t="str">
        <f>"302111"</f>
        <v>302111</v>
      </c>
      <c r="D139" t="s">
        <v>147</v>
      </c>
      <c r="E139">
        <v>3</v>
      </c>
      <c r="F139">
        <v>944</v>
      </c>
      <c r="G139">
        <v>732</v>
      </c>
      <c r="H139">
        <v>308</v>
      </c>
      <c r="I139">
        <v>424</v>
      </c>
      <c r="J139">
        <v>0</v>
      </c>
      <c r="K139">
        <v>2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424</v>
      </c>
      <c r="T139">
        <v>0</v>
      </c>
      <c r="U139">
        <v>0</v>
      </c>
      <c r="V139">
        <v>424</v>
      </c>
      <c r="W139">
        <v>9</v>
      </c>
      <c r="X139">
        <v>2</v>
      </c>
      <c r="Y139">
        <v>7</v>
      </c>
      <c r="Z139">
        <v>0</v>
      </c>
      <c r="AA139">
        <v>415</v>
      </c>
      <c r="AB139">
        <v>221</v>
      </c>
      <c r="AC139">
        <v>87</v>
      </c>
      <c r="AD139">
        <v>107</v>
      </c>
      <c r="AE139">
        <v>415</v>
      </c>
    </row>
    <row r="140" spans="1:31">
      <c r="A140" t="s">
        <v>146</v>
      </c>
      <c r="B140" t="s">
        <v>133</v>
      </c>
      <c r="C140" t="str">
        <f>"302111"</f>
        <v>302111</v>
      </c>
      <c r="D140" t="s">
        <v>0</v>
      </c>
      <c r="E140">
        <v>4</v>
      </c>
      <c r="F140">
        <v>900</v>
      </c>
      <c r="G140">
        <v>686</v>
      </c>
      <c r="H140">
        <v>296</v>
      </c>
      <c r="I140">
        <v>390</v>
      </c>
      <c r="J140">
        <v>0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390</v>
      </c>
      <c r="T140">
        <v>0</v>
      </c>
      <c r="U140">
        <v>0</v>
      </c>
      <c r="V140">
        <v>390</v>
      </c>
      <c r="W140">
        <v>11</v>
      </c>
      <c r="X140">
        <v>4</v>
      </c>
      <c r="Y140">
        <v>7</v>
      </c>
      <c r="Z140">
        <v>0</v>
      </c>
      <c r="AA140">
        <v>379</v>
      </c>
      <c r="AB140">
        <v>165</v>
      </c>
      <c r="AC140">
        <v>109</v>
      </c>
      <c r="AD140">
        <v>105</v>
      </c>
      <c r="AE140">
        <v>379</v>
      </c>
    </row>
    <row r="141" spans="1:31">
      <c r="A141" t="s">
        <v>145</v>
      </c>
      <c r="B141" t="s">
        <v>133</v>
      </c>
      <c r="C141" t="str">
        <f>"302111"</f>
        <v>302111</v>
      </c>
      <c r="D141" t="s">
        <v>0</v>
      </c>
      <c r="E141">
        <v>5</v>
      </c>
      <c r="F141">
        <v>620</v>
      </c>
      <c r="G141">
        <v>475</v>
      </c>
      <c r="H141">
        <v>227</v>
      </c>
      <c r="I141">
        <v>248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248</v>
      </c>
      <c r="T141">
        <v>0</v>
      </c>
      <c r="U141">
        <v>0</v>
      </c>
      <c r="V141">
        <v>248</v>
      </c>
      <c r="W141">
        <v>11</v>
      </c>
      <c r="X141">
        <v>3</v>
      </c>
      <c r="Y141">
        <v>8</v>
      </c>
      <c r="Z141">
        <v>0</v>
      </c>
      <c r="AA141">
        <v>237</v>
      </c>
      <c r="AB141">
        <v>108</v>
      </c>
      <c r="AC141">
        <v>61</v>
      </c>
      <c r="AD141">
        <v>68</v>
      </c>
      <c r="AE141">
        <v>237</v>
      </c>
    </row>
    <row r="142" spans="1:31">
      <c r="A142" t="s">
        <v>144</v>
      </c>
      <c r="B142" t="s">
        <v>133</v>
      </c>
      <c r="C142" t="str">
        <f>"302111"</f>
        <v>302111</v>
      </c>
      <c r="D142" t="s">
        <v>143</v>
      </c>
      <c r="E142">
        <v>6</v>
      </c>
      <c r="F142">
        <v>1036</v>
      </c>
      <c r="G142">
        <v>786</v>
      </c>
      <c r="H142">
        <v>234</v>
      </c>
      <c r="I142">
        <v>552</v>
      </c>
      <c r="J142">
        <v>0</v>
      </c>
      <c r="K142">
        <v>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551</v>
      </c>
      <c r="T142">
        <v>0</v>
      </c>
      <c r="U142">
        <v>0</v>
      </c>
      <c r="V142">
        <v>551</v>
      </c>
      <c r="W142">
        <v>21</v>
      </c>
      <c r="X142">
        <v>3</v>
      </c>
      <c r="Y142">
        <v>18</v>
      </c>
      <c r="Z142">
        <v>0</v>
      </c>
      <c r="AA142">
        <v>530</v>
      </c>
      <c r="AB142">
        <v>216</v>
      </c>
      <c r="AC142">
        <v>142</v>
      </c>
      <c r="AD142">
        <v>172</v>
      </c>
      <c r="AE142">
        <v>530</v>
      </c>
    </row>
    <row r="143" spans="1:31">
      <c r="A143" t="s">
        <v>142</v>
      </c>
      <c r="B143" t="s">
        <v>133</v>
      </c>
      <c r="C143" t="str">
        <f>"302111"</f>
        <v>302111</v>
      </c>
      <c r="D143" t="s">
        <v>141</v>
      </c>
      <c r="E143">
        <v>7</v>
      </c>
      <c r="F143">
        <v>1509</v>
      </c>
      <c r="G143">
        <v>1135</v>
      </c>
      <c r="H143">
        <v>356</v>
      </c>
      <c r="I143">
        <v>779</v>
      </c>
      <c r="J143">
        <v>0</v>
      </c>
      <c r="K143">
        <v>11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779</v>
      </c>
      <c r="T143">
        <v>0</v>
      </c>
      <c r="U143">
        <v>0</v>
      </c>
      <c r="V143">
        <v>779</v>
      </c>
      <c r="W143">
        <v>32</v>
      </c>
      <c r="X143">
        <v>5</v>
      </c>
      <c r="Y143">
        <v>27</v>
      </c>
      <c r="Z143">
        <v>0</v>
      </c>
      <c r="AA143">
        <v>747</v>
      </c>
      <c r="AB143">
        <v>368</v>
      </c>
      <c r="AC143">
        <v>174</v>
      </c>
      <c r="AD143">
        <v>205</v>
      </c>
      <c r="AE143">
        <v>747</v>
      </c>
    </row>
    <row r="144" spans="1:31">
      <c r="A144" t="s">
        <v>140</v>
      </c>
      <c r="B144" t="s">
        <v>133</v>
      </c>
      <c r="C144" t="str">
        <f>"302111"</f>
        <v>302111</v>
      </c>
      <c r="D144" t="s">
        <v>139</v>
      </c>
      <c r="E144">
        <v>8</v>
      </c>
      <c r="F144">
        <v>1905</v>
      </c>
      <c r="G144">
        <v>1437</v>
      </c>
      <c r="H144">
        <v>360</v>
      </c>
      <c r="I144">
        <v>1077</v>
      </c>
      <c r="J144">
        <v>0</v>
      </c>
      <c r="K144">
        <v>7</v>
      </c>
      <c r="L144">
        <v>2</v>
      </c>
      <c r="M144">
        <v>2</v>
      </c>
      <c r="N144">
        <v>0</v>
      </c>
      <c r="O144">
        <v>0</v>
      </c>
      <c r="P144">
        <v>0</v>
      </c>
      <c r="Q144">
        <v>0</v>
      </c>
      <c r="R144">
        <v>2</v>
      </c>
      <c r="S144">
        <v>1079</v>
      </c>
      <c r="T144">
        <v>2</v>
      </c>
      <c r="U144">
        <v>0</v>
      </c>
      <c r="V144">
        <v>1079</v>
      </c>
      <c r="W144">
        <v>52</v>
      </c>
      <c r="X144">
        <v>9</v>
      </c>
      <c r="Y144">
        <v>41</v>
      </c>
      <c r="Z144">
        <v>0</v>
      </c>
      <c r="AA144">
        <v>1027</v>
      </c>
      <c r="AB144">
        <v>504</v>
      </c>
      <c r="AC144">
        <v>241</v>
      </c>
      <c r="AD144">
        <v>282</v>
      </c>
      <c r="AE144">
        <v>1027</v>
      </c>
    </row>
    <row r="145" spans="1:31">
      <c r="A145" t="s">
        <v>138</v>
      </c>
      <c r="B145" t="s">
        <v>133</v>
      </c>
      <c r="C145" t="str">
        <f>"302111"</f>
        <v>302111</v>
      </c>
      <c r="D145" t="s">
        <v>137</v>
      </c>
      <c r="E145">
        <v>9</v>
      </c>
      <c r="F145">
        <v>764</v>
      </c>
      <c r="G145">
        <v>582</v>
      </c>
      <c r="H145">
        <v>149</v>
      </c>
      <c r="I145">
        <v>433</v>
      </c>
      <c r="J145">
        <v>0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433</v>
      </c>
      <c r="T145">
        <v>0</v>
      </c>
      <c r="U145">
        <v>0</v>
      </c>
      <c r="V145">
        <v>433</v>
      </c>
      <c r="W145">
        <v>14</v>
      </c>
      <c r="X145">
        <v>1</v>
      </c>
      <c r="Y145">
        <v>11</v>
      </c>
      <c r="Z145">
        <v>0</v>
      </c>
      <c r="AA145">
        <v>419</v>
      </c>
      <c r="AB145">
        <v>184</v>
      </c>
      <c r="AC145">
        <v>116</v>
      </c>
      <c r="AD145">
        <v>119</v>
      </c>
      <c r="AE145">
        <v>419</v>
      </c>
    </row>
    <row r="146" spans="1:31">
      <c r="A146" t="s">
        <v>136</v>
      </c>
      <c r="B146" t="s">
        <v>133</v>
      </c>
      <c r="C146" t="str">
        <f>"302111"</f>
        <v>302111</v>
      </c>
      <c r="D146" t="s">
        <v>135</v>
      </c>
      <c r="E146">
        <v>10</v>
      </c>
      <c r="F146">
        <v>1980</v>
      </c>
      <c r="G146">
        <v>1489</v>
      </c>
      <c r="H146">
        <v>400</v>
      </c>
      <c r="I146">
        <v>1089</v>
      </c>
      <c r="J146">
        <v>0</v>
      </c>
      <c r="K146">
        <v>8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1089</v>
      </c>
      <c r="T146">
        <v>0</v>
      </c>
      <c r="U146">
        <v>0</v>
      </c>
      <c r="V146">
        <v>1089</v>
      </c>
      <c r="W146">
        <v>57</v>
      </c>
      <c r="X146">
        <v>14</v>
      </c>
      <c r="Y146">
        <v>43</v>
      </c>
      <c r="Z146">
        <v>0</v>
      </c>
      <c r="AA146">
        <v>1032</v>
      </c>
      <c r="AB146">
        <v>419</v>
      </c>
      <c r="AC146">
        <v>299</v>
      </c>
      <c r="AD146">
        <v>314</v>
      </c>
      <c r="AE146">
        <v>1032</v>
      </c>
    </row>
    <row r="147" spans="1:31">
      <c r="A147" t="s">
        <v>134</v>
      </c>
      <c r="B147" t="s">
        <v>133</v>
      </c>
      <c r="C147" t="str">
        <f>"302111"</f>
        <v>302111</v>
      </c>
      <c r="D147" t="s">
        <v>49</v>
      </c>
      <c r="E147">
        <v>11</v>
      </c>
      <c r="F147">
        <v>2169</v>
      </c>
      <c r="G147">
        <v>1646</v>
      </c>
      <c r="H147">
        <v>370</v>
      </c>
      <c r="I147">
        <v>1276</v>
      </c>
      <c r="J147">
        <v>0</v>
      </c>
      <c r="K147">
        <v>3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1276</v>
      </c>
      <c r="T147">
        <v>0</v>
      </c>
      <c r="U147">
        <v>0</v>
      </c>
      <c r="V147">
        <v>1276</v>
      </c>
      <c r="W147">
        <v>46</v>
      </c>
      <c r="X147">
        <v>7</v>
      </c>
      <c r="Y147">
        <v>39</v>
      </c>
      <c r="Z147">
        <v>0</v>
      </c>
      <c r="AA147">
        <v>1230</v>
      </c>
      <c r="AB147">
        <v>517</v>
      </c>
      <c r="AC147">
        <v>333</v>
      </c>
      <c r="AD147">
        <v>380</v>
      </c>
      <c r="AE147">
        <v>1230</v>
      </c>
    </row>
    <row r="148" spans="1:31">
      <c r="A148" t="s">
        <v>132</v>
      </c>
      <c r="B148" t="s">
        <v>111</v>
      </c>
      <c r="C148" t="str">
        <f>"302112"</f>
        <v>302112</v>
      </c>
      <c r="D148" t="s">
        <v>131</v>
      </c>
      <c r="E148">
        <v>1</v>
      </c>
      <c r="F148">
        <v>1180</v>
      </c>
      <c r="G148">
        <v>899</v>
      </c>
      <c r="H148">
        <v>182</v>
      </c>
      <c r="I148">
        <v>717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717</v>
      </c>
      <c r="T148">
        <v>0</v>
      </c>
      <c r="U148">
        <v>0</v>
      </c>
      <c r="V148">
        <v>717</v>
      </c>
      <c r="W148">
        <v>20</v>
      </c>
      <c r="X148">
        <v>3</v>
      </c>
      <c r="Y148">
        <v>16</v>
      </c>
      <c r="Z148">
        <v>0</v>
      </c>
      <c r="AA148">
        <v>697</v>
      </c>
      <c r="AB148">
        <v>259</v>
      </c>
      <c r="AC148">
        <v>183</v>
      </c>
      <c r="AD148">
        <v>255</v>
      </c>
      <c r="AE148">
        <v>697</v>
      </c>
    </row>
    <row r="149" spans="1:31">
      <c r="A149" t="s">
        <v>130</v>
      </c>
      <c r="B149" t="s">
        <v>111</v>
      </c>
      <c r="C149" t="str">
        <f>"302112"</f>
        <v>302112</v>
      </c>
      <c r="D149" t="s">
        <v>129</v>
      </c>
      <c r="E149">
        <v>2</v>
      </c>
      <c r="F149">
        <v>994</v>
      </c>
      <c r="G149">
        <v>759</v>
      </c>
      <c r="H149">
        <v>252</v>
      </c>
      <c r="I149">
        <v>507</v>
      </c>
      <c r="J149">
        <v>2</v>
      </c>
      <c r="K149">
        <v>5</v>
      </c>
      <c r="L149">
        <v>4</v>
      </c>
      <c r="M149">
        <v>4</v>
      </c>
      <c r="N149">
        <v>0</v>
      </c>
      <c r="O149">
        <v>0</v>
      </c>
      <c r="P149">
        <v>0</v>
      </c>
      <c r="Q149">
        <v>0</v>
      </c>
      <c r="R149">
        <v>4</v>
      </c>
      <c r="S149">
        <v>511</v>
      </c>
      <c r="T149">
        <v>4</v>
      </c>
      <c r="U149">
        <v>0</v>
      </c>
      <c r="V149">
        <v>511</v>
      </c>
      <c r="W149">
        <v>23</v>
      </c>
      <c r="X149">
        <v>1</v>
      </c>
      <c r="Y149">
        <v>22</v>
      </c>
      <c r="Z149">
        <v>0</v>
      </c>
      <c r="AA149">
        <v>488</v>
      </c>
      <c r="AB149">
        <v>188</v>
      </c>
      <c r="AC149">
        <v>158</v>
      </c>
      <c r="AD149">
        <v>142</v>
      </c>
      <c r="AE149">
        <v>488</v>
      </c>
    </row>
    <row r="150" spans="1:31">
      <c r="A150" t="s">
        <v>128</v>
      </c>
      <c r="B150" t="s">
        <v>111</v>
      </c>
      <c r="C150" t="str">
        <f>"302112"</f>
        <v>302112</v>
      </c>
      <c r="D150" t="s">
        <v>127</v>
      </c>
      <c r="E150">
        <v>3</v>
      </c>
      <c r="F150">
        <v>984</v>
      </c>
      <c r="G150">
        <v>755</v>
      </c>
      <c r="H150">
        <v>259</v>
      </c>
      <c r="I150">
        <v>496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496</v>
      </c>
      <c r="T150">
        <v>0</v>
      </c>
      <c r="U150">
        <v>0</v>
      </c>
      <c r="V150">
        <v>496</v>
      </c>
      <c r="W150">
        <v>27</v>
      </c>
      <c r="X150">
        <v>3</v>
      </c>
      <c r="Y150">
        <v>24</v>
      </c>
      <c r="Z150">
        <v>0</v>
      </c>
      <c r="AA150">
        <v>469</v>
      </c>
      <c r="AB150">
        <v>197</v>
      </c>
      <c r="AC150">
        <v>131</v>
      </c>
      <c r="AD150">
        <v>141</v>
      </c>
      <c r="AE150">
        <v>469</v>
      </c>
    </row>
    <row r="151" spans="1:31">
      <c r="A151" t="s">
        <v>126</v>
      </c>
      <c r="B151" t="s">
        <v>111</v>
      </c>
      <c r="C151" t="str">
        <f>"302112"</f>
        <v>302112</v>
      </c>
      <c r="D151" t="s">
        <v>125</v>
      </c>
      <c r="E151">
        <v>4</v>
      </c>
      <c r="F151">
        <v>1821</v>
      </c>
      <c r="G151">
        <v>1378</v>
      </c>
      <c r="H151">
        <v>498</v>
      </c>
      <c r="I151">
        <v>880</v>
      </c>
      <c r="J151">
        <v>2</v>
      </c>
      <c r="K151">
        <v>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880</v>
      </c>
      <c r="T151">
        <v>0</v>
      </c>
      <c r="U151">
        <v>0</v>
      </c>
      <c r="V151">
        <v>880</v>
      </c>
      <c r="W151">
        <v>26</v>
      </c>
      <c r="X151">
        <v>7</v>
      </c>
      <c r="Y151">
        <v>19</v>
      </c>
      <c r="Z151">
        <v>0</v>
      </c>
      <c r="AA151">
        <v>854</v>
      </c>
      <c r="AB151">
        <v>327</v>
      </c>
      <c r="AC151">
        <v>252</v>
      </c>
      <c r="AD151">
        <v>275</v>
      </c>
      <c r="AE151">
        <v>854</v>
      </c>
    </row>
    <row r="152" spans="1:31">
      <c r="A152" t="s">
        <v>124</v>
      </c>
      <c r="B152" t="s">
        <v>111</v>
      </c>
      <c r="C152" t="str">
        <f>"302112"</f>
        <v>302112</v>
      </c>
      <c r="D152" t="s">
        <v>123</v>
      </c>
      <c r="E152">
        <v>5</v>
      </c>
      <c r="F152">
        <v>2073</v>
      </c>
      <c r="G152">
        <v>1578</v>
      </c>
      <c r="H152">
        <v>294</v>
      </c>
      <c r="I152">
        <v>1284</v>
      </c>
      <c r="J152">
        <v>0</v>
      </c>
      <c r="K152">
        <v>5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1282</v>
      </c>
      <c r="T152">
        <v>0</v>
      </c>
      <c r="U152">
        <v>0</v>
      </c>
      <c r="V152">
        <v>1282</v>
      </c>
      <c r="W152">
        <v>59</v>
      </c>
      <c r="X152">
        <v>11</v>
      </c>
      <c r="Y152">
        <v>48</v>
      </c>
      <c r="Z152">
        <v>0</v>
      </c>
      <c r="AA152">
        <v>1223</v>
      </c>
      <c r="AB152">
        <v>480</v>
      </c>
      <c r="AC152">
        <v>321</v>
      </c>
      <c r="AD152">
        <v>422</v>
      </c>
      <c r="AE152">
        <v>1223</v>
      </c>
    </row>
    <row r="153" spans="1:31">
      <c r="A153" t="s">
        <v>122</v>
      </c>
      <c r="B153" t="s">
        <v>111</v>
      </c>
      <c r="C153" t="str">
        <f>"302112"</f>
        <v>302112</v>
      </c>
      <c r="D153" t="s">
        <v>121</v>
      </c>
      <c r="E153">
        <v>6</v>
      </c>
      <c r="F153">
        <v>1751</v>
      </c>
      <c r="G153">
        <v>1327</v>
      </c>
      <c r="H153">
        <v>662</v>
      </c>
      <c r="I153">
        <v>665</v>
      </c>
      <c r="J153">
        <v>0</v>
      </c>
      <c r="K153">
        <v>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663</v>
      </c>
      <c r="T153">
        <v>0</v>
      </c>
      <c r="U153">
        <v>0</v>
      </c>
      <c r="V153">
        <v>663</v>
      </c>
      <c r="W153">
        <v>20</v>
      </c>
      <c r="X153">
        <v>6</v>
      </c>
      <c r="Y153">
        <v>14</v>
      </c>
      <c r="Z153">
        <v>0</v>
      </c>
      <c r="AA153">
        <v>643</v>
      </c>
      <c r="AB153">
        <v>247</v>
      </c>
      <c r="AC153">
        <v>193</v>
      </c>
      <c r="AD153">
        <v>203</v>
      </c>
      <c r="AE153">
        <v>643</v>
      </c>
    </row>
    <row r="154" spans="1:31">
      <c r="A154" t="s">
        <v>120</v>
      </c>
      <c r="B154" t="s">
        <v>111</v>
      </c>
      <c r="C154" t="str">
        <f>"302112"</f>
        <v>302112</v>
      </c>
      <c r="D154" t="s">
        <v>119</v>
      </c>
      <c r="E154">
        <v>7</v>
      </c>
      <c r="F154">
        <v>1037</v>
      </c>
      <c r="G154">
        <v>798</v>
      </c>
      <c r="H154">
        <v>277</v>
      </c>
      <c r="I154">
        <v>521</v>
      </c>
      <c r="J154">
        <v>0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521</v>
      </c>
      <c r="T154">
        <v>0</v>
      </c>
      <c r="U154">
        <v>0</v>
      </c>
      <c r="V154">
        <v>521</v>
      </c>
      <c r="W154">
        <v>24</v>
      </c>
      <c r="X154">
        <v>8</v>
      </c>
      <c r="Y154">
        <v>16</v>
      </c>
      <c r="Z154">
        <v>0</v>
      </c>
      <c r="AA154">
        <v>497</v>
      </c>
      <c r="AB154">
        <v>233</v>
      </c>
      <c r="AC154">
        <v>133</v>
      </c>
      <c r="AD154">
        <v>131</v>
      </c>
      <c r="AE154">
        <v>497</v>
      </c>
    </row>
    <row r="155" spans="1:31">
      <c r="A155" t="s">
        <v>118</v>
      </c>
      <c r="B155" t="s">
        <v>111</v>
      </c>
      <c r="C155" t="str">
        <f>"302112"</f>
        <v>302112</v>
      </c>
      <c r="D155" t="s">
        <v>117</v>
      </c>
      <c r="E155">
        <v>8</v>
      </c>
      <c r="F155">
        <v>871</v>
      </c>
      <c r="G155">
        <v>681</v>
      </c>
      <c r="H155">
        <v>368</v>
      </c>
      <c r="I155">
        <v>313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313</v>
      </c>
      <c r="T155">
        <v>0</v>
      </c>
      <c r="U155">
        <v>0</v>
      </c>
      <c r="V155">
        <v>313</v>
      </c>
      <c r="W155">
        <v>19</v>
      </c>
      <c r="X155">
        <v>0</v>
      </c>
      <c r="Y155">
        <v>19</v>
      </c>
      <c r="Z155">
        <v>0</v>
      </c>
      <c r="AA155">
        <v>294</v>
      </c>
      <c r="AB155">
        <v>87</v>
      </c>
      <c r="AC155">
        <v>112</v>
      </c>
      <c r="AD155">
        <v>95</v>
      </c>
      <c r="AE155">
        <v>294</v>
      </c>
    </row>
    <row r="156" spans="1:31">
      <c r="A156" t="s">
        <v>116</v>
      </c>
      <c r="B156" t="s">
        <v>111</v>
      </c>
      <c r="C156" t="str">
        <f>"302112"</f>
        <v>302112</v>
      </c>
      <c r="D156" t="s">
        <v>115</v>
      </c>
      <c r="E156">
        <v>9</v>
      </c>
      <c r="F156">
        <v>2065</v>
      </c>
      <c r="G156">
        <v>1562</v>
      </c>
      <c r="H156">
        <v>395</v>
      </c>
      <c r="I156">
        <v>1167</v>
      </c>
      <c r="J156">
        <v>0</v>
      </c>
      <c r="K156">
        <v>20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1167</v>
      </c>
      <c r="T156">
        <v>0</v>
      </c>
      <c r="U156">
        <v>0</v>
      </c>
      <c r="V156">
        <v>1167</v>
      </c>
      <c r="W156">
        <v>54</v>
      </c>
      <c r="X156">
        <v>24</v>
      </c>
      <c r="Y156">
        <v>30</v>
      </c>
      <c r="Z156">
        <v>0</v>
      </c>
      <c r="AA156">
        <v>1113</v>
      </c>
      <c r="AB156">
        <v>469</v>
      </c>
      <c r="AC156">
        <v>316</v>
      </c>
      <c r="AD156">
        <v>328</v>
      </c>
      <c r="AE156">
        <v>1113</v>
      </c>
    </row>
    <row r="157" spans="1:31">
      <c r="A157" t="s">
        <v>114</v>
      </c>
      <c r="B157" t="s">
        <v>111</v>
      </c>
      <c r="C157" t="str">
        <f>"302112"</f>
        <v>302112</v>
      </c>
      <c r="D157" t="s">
        <v>113</v>
      </c>
      <c r="E157">
        <v>10</v>
      </c>
      <c r="F157">
        <v>2000</v>
      </c>
      <c r="G157">
        <v>1516</v>
      </c>
      <c r="H157">
        <v>292</v>
      </c>
      <c r="I157">
        <v>1224</v>
      </c>
      <c r="J157">
        <v>0</v>
      </c>
      <c r="K157">
        <v>12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1224</v>
      </c>
      <c r="T157">
        <v>0</v>
      </c>
      <c r="U157">
        <v>0</v>
      </c>
      <c r="V157">
        <v>1224</v>
      </c>
      <c r="W157">
        <v>37</v>
      </c>
      <c r="X157">
        <v>9</v>
      </c>
      <c r="Y157">
        <v>18</v>
      </c>
      <c r="Z157">
        <v>0</v>
      </c>
      <c r="AA157">
        <v>1187</v>
      </c>
      <c r="AB157">
        <v>528</v>
      </c>
      <c r="AC157">
        <v>323</v>
      </c>
      <c r="AD157">
        <v>336</v>
      </c>
      <c r="AE157">
        <v>1187</v>
      </c>
    </row>
    <row r="158" spans="1:31">
      <c r="A158" t="s">
        <v>112</v>
      </c>
      <c r="B158" t="s">
        <v>111</v>
      </c>
      <c r="C158" t="str">
        <f>"302112"</f>
        <v>302112</v>
      </c>
      <c r="D158" t="s">
        <v>110</v>
      </c>
      <c r="E158">
        <v>11</v>
      </c>
      <c r="F158">
        <v>54</v>
      </c>
      <c r="G158">
        <v>70</v>
      </c>
      <c r="H158">
        <v>16</v>
      </c>
      <c r="I158">
        <v>54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54</v>
      </c>
      <c r="T158">
        <v>0</v>
      </c>
      <c r="U158">
        <v>0</v>
      </c>
      <c r="V158">
        <v>54</v>
      </c>
      <c r="W158">
        <v>14</v>
      </c>
      <c r="X158">
        <v>0</v>
      </c>
      <c r="Y158">
        <v>14</v>
      </c>
      <c r="Z158">
        <v>0</v>
      </c>
      <c r="AA158">
        <v>40</v>
      </c>
      <c r="AB158">
        <v>22</v>
      </c>
      <c r="AC158">
        <v>7</v>
      </c>
      <c r="AD158">
        <v>11</v>
      </c>
      <c r="AE158">
        <v>40</v>
      </c>
    </row>
    <row r="159" spans="1:31">
      <c r="A159" t="s">
        <v>109</v>
      </c>
      <c r="B159" t="s">
        <v>91</v>
      </c>
      <c r="C159" t="str">
        <f>"302113"</f>
        <v>302113</v>
      </c>
      <c r="D159" t="s">
        <v>108</v>
      </c>
      <c r="E159">
        <v>1</v>
      </c>
      <c r="F159">
        <v>975</v>
      </c>
      <c r="G159">
        <v>725</v>
      </c>
      <c r="H159">
        <v>67</v>
      </c>
      <c r="I159">
        <v>658</v>
      </c>
      <c r="J159">
        <v>0</v>
      </c>
      <c r="K159">
        <v>4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658</v>
      </c>
      <c r="T159">
        <v>0</v>
      </c>
      <c r="U159">
        <v>0</v>
      </c>
      <c r="V159">
        <v>658</v>
      </c>
      <c r="W159">
        <v>24</v>
      </c>
      <c r="X159">
        <v>2</v>
      </c>
      <c r="Y159">
        <v>19</v>
      </c>
      <c r="Z159">
        <v>0</v>
      </c>
      <c r="AA159">
        <v>634</v>
      </c>
      <c r="AB159">
        <v>279</v>
      </c>
      <c r="AC159">
        <v>120</v>
      </c>
      <c r="AD159">
        <v>235</v>
      </c>
      <c r="AE159">
        <v>634</v>
      </c>
    </row>
    <row r="160" spans="1:31">
      <c r="A160" t="s">
        <v>107</v>
      </c>
      <c r="B160" t="s">
        <v>91</v>
      </c>
      <c r="C160" t="str">
        <f>"302113"</f>
        <v>302113</v>
      </c>
      <c r="D160" t="s">
        <v>93</v>
      </c>
      <c r="E160">
        <v>2</v>
      </c>
      <c r="F160">
        <v>1852</v>
      </c>
      <c r="G160">
        <v>1348</v>
      </c>
      <c r="H160">
        <v>262</v>
      </c>
      <c r="I160">
        <v>1086</v>
      </c>
      <c r="J160">
        <v>2</v>
      </c>
      <c r="K160">
        <v>8</v>
      </c>
      <c r="L160">
        <v>2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1086</v>
      </c>
      <c r="T160">
        <v>1</v>
      </c>
      <c r="U160">
        <v>0</v>
      </c>
      <c r="V160">
        <v>1086</v>
      </c>
      <c r="W160">
        <v>35</v>
      </c>
      <c r="X160">
        <v>5</v>
      </c>
      <c r="Y160">
        <v>30</v>
      </c>
      <c r="Z160">
        <v>0</v>
      </c>
      <c r="AA160">
        <v>1051</v>
      </c>
      <c r="AB160">
        <v>493</v>
      </c>
      <c r="AC160">
        <v>285</v>
      </c>
      <c r="AD160">
        <v>273</v>
      </c>
      <c r="AE160">
        <v>1051</v>
      </c>
    </row>
    <row r="161" spans="1:31">
      <c r="A161" t="s">
        <v>106</v>
      </c>
      <c r="B161" t="s">
        <v>91</v>
      </c>
      <c r="C161" t="str">
        <f>"302113"</f>
        <v>302113</v>
      </c>
      <c r="D161" t="s">
        <v>105</v>
      </c>
      <c r="E161">
        <v>3</v>
      </c>
      <c r="F161">
        <v>966</v>
      </c>
      <c r="G161">
        <v>718</v>
      </c>
      <c r="H161">
        <v>63</v>
      </c>
      <c r="I161">
        <v>655</v>
      </c>
      <c r="J161">
        <v>0</v>
      </c>
      <c r="K161">
        <v>6</v>
      </c>
      <c r="L161">
        <v>1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1</v>
      </c>
      <c r="S161">
        <v>654</v>
      </c>
      <c r="T161">
        <v>1</v>
      </c>
      <c r="U161">
        <v>0</v>
      </c>
      <c r="V161">
        <v>654</v>
      </c>
      <c r="W161">
        <v>17</v>
      </c>
      <c r="X161">
        <v>5</v>
      </c>
      <c r="Y161">
        <v>12</v>
      </c>
      <c r="Z161">
        <v>0</v>
      </c>
      <c r="AA161">
        <v>637</v>
      </c>
      <c r="AB161">
        <v>283</v>
      </c>
      <c r="AC161">
        <v>154</v>
      </c>
      <c r="AD161">
        <v>200</v>
      </c>
      <c r="AE161">
        <v>637</v>
      </c>
    </row>
    <row r="162" spans="1:31">
      <c r="A162" t="s">
        <v>104</v>
      </c>
      <c r="B162" t="s">
        <v>91</v>
      </c>
      <c r="C162" t="str">
        <f>"302113"</f>
        <v>302113</v>
      </c>
      <c r="D162" t="s">
        <v>103</v>
      </c>
      <c r="E162">
        <v>4</v>
      </c>
      <c r="F162">
        <v>1768</v>
      </c>
      <c r="G162">
        <v>1306</v>
      </c>
      <c r="H162">
        <v>214</v>
      </c>
      <c r="I162">
        <v>1092</v>
      </c>
      <c r="J162">
        <v>1</v>
      </c>
      <c r="K162">
        <v>12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1092</v>
      </c>
      <c r="T162">
        <v>0</v>
      </c>
      <c r="U162">
        <v>0</v>
      </c>
      <c r="V162">
        <v>1092</v>
      </c>
      <c r="W162">
        <v>27</v>
      </c>
      <c r="X162">
        <v>8</v>
      </c>
      <c r="Y162">
        <v>19</v>
      </c>
      <c r="Z162">
        <v>0</v>
      </c>
      <c r="AA162">
        <v>1065</v>
      </c>
      <c r="AB162">
        <v>523</v>
      </c>
      <c r="AC162">
        <v>238</v>
      </c>
      <c r="AD162">
        <v>304</v>
      </c>
      <c r="AE162">
        <v>1065</v>
      </c>
    </row>
    <row r="163" spans="1:31">
      <c r="A163" t="s">
        <v>102</v>
      </c>
      <c r="B163" t="s">
        <v>91</v>
      </c>
      <c r="C163" t="str">
        <f>"302113"</f>
        <v>302113</v>
      </c>
      <c r="D163" t="s">
        <v>101</v>
      </c>
      <c r="E163">
        <v>5</v>
      </c>
      <c r="F163">
        <v>1046</v>
      </c>
      <c r="G163">
        <v>783</v>
      </c>
      <c r="H163">
        <v>187</v>
      </c>
      <c r="I163">
        <v>596</v>
      </c>
      <c r="J163">
        <v>0</v>
      </c>
      <c r="K163">
        <v>4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596</v>
      </c>
      <c r="T163">
        <v>0</v>
      </c>
      <c r="U163">
        <v>0</v>
      </c>
      <c r="V163">
        <v>596</v>
      </c>
      <c r="W163">
        <v>30</v>
      </c>
      <c r="X163">
        <v>7</v>
      </c>
      <c r="Y163">
        <v>23</v>
      </c>
      <c r="Z163">
        <v>0</v>
      </c>
      <c r="AA163">
        <v>566</v>
      </c>
      <c r="AB163">
        <v>241</v>
      </c>
      <c r="AC163">
        <v>172</v>
      </c>
      <c r="AD163">
        <v>153</v>
      </c>
      <c r="AE163">
        <v>566</v>
      </c>
    </row>
    <row r="164" spans="1:31">
      <c r="A164" t="s">
        <v>100</v>
      </c>
      <c r="B164" t="s">
        <v>91</v>
      </c>
      <c r="C164" t="str">
        <f>"302113"</f>
        <v>302113</v>
      </c>
      <c r="D164" t="s">
        <v>99</v>
      </c>
      <c r="E164">
        <v>6</v>
      </c>
      <c r="F164">
        <v>686</v>
      </c>
      <c r="G164">
        <v>518</v>
      </c>
      <c r="H164">
        <v>119</v>
      </c>
      <c r="I164">
        <v>399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398</v>
      </c>
      <c r="T164">
        <v>0</v>
      </c>
      <c r="U164">
        <v>0</v>
      </c>
      <c r="V164">
        <v>398</v>
      </c>
      <c r="W164">
        <v>14</v>
      </c>
      <c r="X164">
        <v>1</v>
      </c>
      <c r="Y164">
        <v>13</v>
      </c>
      <c r="Z164">
        <v>0</v>
      </c>
      <c r="AA164">
        <v>384</v>
      </c>
      <c r="AB164">
        <v>168</v>
      </c>
      <c r="AC164">
        <v>88</v>
      </c>
      <c r="AD164">
        <v>128</v>
      </c>
      <c r="AE164">
        <v>384</v>
      </c>
    </row>
    <row r="165" spans="1:31">
      <c r="A165" t="s">
        <v>98</v>
      </c>
      <c r="B165" t="s">
        <v>91</v>
      </c>
      <c r="C165" t="str">
        <f>"302113"</f>
        <v>302113</v>
      </c>
      <c r="D165" t="s">
        <v>97</v>
      </c>
      <c r="E165">
        <v>7</v>
      </c>
      <c r="F165">
        <v>688</v>
      </c>
      <c r="G165">
        <v>522</v>
      </c>
      <c r="H165">
        <v>236</v>
      </c>
      <c r="I165">
        <v>286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286</v>
      </c>
      <c r="T165">
        <v>0</v>
      </c>
      <c r="U165">
        <v>0</v>
      </c>
      <c r="V165">
        <v>286</v>
      </c>
      <c r="W165">
        <v>12</v>
      </c>
      <c r="X165">
        <v>1</v>
      </c>
      <c r="Y165">
        <v>11</v>
      </c>
      <c r="Z165">
        <v>0</v>
      </c>
      <c r="AA165">
        <v>274</v>
      </c>
      <c r="AB165">
        <v>122</v>
      </c>
      <c r="AC165">
        <v>69</v>
      </c>
      <c r="AD165">
        <v>83</v>
      </c>
      <c r="AE165">
        <v>274</v>
      </c>
    </row>
    <row r="166" spans="1:31">
      <c r="A166" t="s">
        <v>96</v>
      </c>
      <c r="B166" t="s">
        <v>91</v>
      </c>
      <c r="C166" t="str">
        <f>"302113"</f>
        <v>302113</v>
      </c>
      <c r="D166" t="s">
        <v>95</v>
      </c>
      <c r="E166">
        <v>8</v>
      </c>
      <c r="F166">
        <v>469</v>
      </c>
      <c r="G166">
        <v>358</v>
      </c>
      <c r="H166">
        <v>100</v>
      </c>
      <c r="I166">
        <v>258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258</v>
      </c>
      <c r="T166">
        <v>0</v>
      </c>
      <c r="U166">
        <v>0</v>
      </c>
      <c r="V166">
        <v>258</v>
      </c>
      <c r="W166">
        <v>9</v>
      </c>
      <c r="X166">
        <v>1</v>
      </c>
      <c r="Y166">
        <v>8</v>
      </c>
      <c r="Z166">
        <v>0</v>
      </c>
      <c r="AA166">
        <v>249</v>
      </c>
      <c r="AB166">
        <v>117</v>
      </c>
      <c r="AC166">
        <v>36</v>
      </c>
      <c r="AD166">
        <v>96</v>
      </c>
      <c r="AE166">
        <v>249</v>
      </c>
    </row>
    <row r="167" spans="1:31">
      <c r="A167" t="s">
        <v>94</v>
      </c>
      <c r="B167" t="s">
        <v>91</v>
      </c>
      <c r="C167" t="str">
        <f>"302113"</f>
        <v>302113</v>
      </c>
      <c r="D167" t="s">
        <v>93</v>
      </c>
      <c r="E167">
        <v>9</v>
      </c>
      <c r="F167">
        <v>1420</v>
      </c>
      <c r="G167">
        <v>1103</v>
      </c>
      <c r="H167">
        <v>134</v>
      </c>
      <c r="I167">
        <v>969</v>
      </c>
      <c r="J167">
        <v>1</v>
      </c>
      <c r="K167">
        <v>8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969</v>
      </c>
      <c r="T167">
        <v>0</v>
      </c>
      <c r="U167">
        <v>0</v>
      </c>
      <c r="V167">
        <v>969</v>
      </c>
      <c r="W167">
        <v>50</v>
      </c>
      <c r="X167">
        <v>12</v>
      </c>
      <c r="Y167">
        <v>38</v>
      </c>
      <c r="Z167">
        <v>0</v>
      </c>
      <c r="AA167">
        <v>919</v>
      </c>
      <c r="AB167">
        <v>446</v>
      </c>
      <c r="AC167">
        <v>205</v>
      </c>
      <c r="AD167">
        <v>268</v>
      </c>
      <c r="AE167">
        <v>919</v>
      </c>
    </row>
    <row r="168" spans="1:31">
      <c r="A168" t="s">
        <v>92</v>
      </c>
      <c r="B168" t="s">
        <v>91</v>
      </c>
      <c r="C168" t="str">
        <f>"302113"</f>
        <v>302113</v>
      </c>
      <c r="D168" t="s">
        <v>90</v>
      </c>
      <c r="E168">
        <v>10</v>
      </c>
      <c r="F168">
        <v>1391</v>
      </c>
      <c r="G168">
        <v>1108</v>
      </c>
      <c r="H168">
        <v>311</v>
      </c>
      <c r="I168">
        <v>797</v>
      </c>
      <c r="J168">
        <v>0</v>
      </c>
      <c r="K168">
        <v>8</v>
      </c>
      <c r="L168">
        <v>3</v>
      </c>
      <c r="M168">
        <v>3</v>
      </c>
      <c r="N168">
        <v>0</v>
      </c>
      <c r="O168">
        <v>0</v>
      </c>
      <c r="P168">
        <v>0</v>
      </c>
      <c r="Q168">
        <v>0</v>
      </c>
      <c r="R168">
        <v>3</v>
      </c>
      <c r="S168">
        <v>800</v>
      </c>
      <c r="T168">
        <v>3</v>
      </c>
      <c r="U168">
        <v>0</v>
      </c>
      <c r="V168">
        <v>800</v>
      </c>
      <c r="W168">
        <v>20</v>
      </c>
      <c r="X168">
        <v>9</v>
      </c>
      <c r="Y168">
        <v>11</v>
      </c>
      <c r="Z168">
        <v>0</v>
      </c>
      <c r="AA168">
        <v>780</v>
      </c>
      <c r="AB168">
        <v>337</v>
      </c>
      <c r="AC168">
        <v>228</v>
      </c>
      <c r="AD168">
        <v>215</v>
      </c>
      <c r="AE168">
        <v>780</v>
      </c>
    </row>
    <row r="169" spans="1:31">
      <c r="A169" t="s">
        <v>89</v>
      </c>
      <c r="B169" t="s">
        <v>76</v>
      </c>
      <c r="C169" t="str">
        <f>"302114"</f>
        <v>302114</v>
      </c>
      <c r="D169" t="s">
        <v>88</v>
      </c>
      <c r="E169">
        <v>1</v>
      </c>
      <c r="F169">
        <v>1591</v>
      </c>
      <c r="G169">
        <v>1219</v>
      </c>
      <c r="H169">
        <v>349</v>
      </c>
      <c r="I169">
        <v>870</v>
      </c>
      <c r="J169">
        <v>0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866</v>
      </c>
      <c r="T169">
        <v>0</v>
      </c>
      <c r="U169">
        <v>0</v>
      </c>
      <c r="V169">
        <v>866</v>
      </c>
      <c r="W169">
        <v>37</v>
      </c>
      <c r="X169">
        <v>10</v>
      </c>
      <c r="Y169">
        <v>20</v>
      </c>
      <c r="Z169">
        <v>0</v>
      </c>
      <c r="AA169">
        <v>829</v>
      </c>
      <c r="AB169">
        <v>386</v>
      </c>
      <c r="AC169">
        <v>224</v>
      </c>
      <c r="AD169">
        <v>219</v>
      </c>
      <c r="AE169">
        <v>829</v>
      </c>
    </row>
    <row r="170" spans="1:31">
      <c r="A170" t="s">
        <v>87</v>
      </c>
      <c r="B170" t="s">
        <v>76</v>
      </c>
      <c r="C170" t="str">
        <f>"302114"</f>
        <v>302114</v>
      </c>
      <c r="D170" t="s">
        <v>86</v>
      </c>
      <c r="E170">
        <v>2</v>
      </c>
      <c r="F170">
        <v>1604</v>
      </c>
      <c r="G170">
        <v>1210</v>
      </c>
      <c r="H170">
        <v>331</v>
      </c>
      <c r="I170">
        <v>879</v>
      </c>
      <c r="J170">
        <v>0</v>
      </c>
      <c r="K170">
        <v>4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878</v>
      </c>
      <c r="T170">
        <v>0</v>
      </c>
      <c r="U170">
        <v>0</v>
      </c>
      <c r="V170">
        <v>878</v>
      </c>
      <c r="W170">
        <v>31</v>
      </c>
      <c r="X170">
        <v>2</v>
      </c>
      <c r="Y170">
        <v>29</v>
      </c>
      <c r="Z170">
        <v>0</v>
      </c>
      <c r="AA170">
        <v>847</v>
      </c>
      <c r="AB170">
        <v>365</v>
      </c>
      <c r="AC170">
        <v>244</v>
      </c>
      <c r="AD170">
        <v>238</v>
      </c>
      <c r="AE170">
        <v>847</v>
      </c>
    </row>
    <row r="171" spans="1:31">
      <c r="A171" t="s">
        <v>85</v>
      </c>
      <c r="B171" t="s">
        <v>76</v>
      </c>
      <c r="C171" t="str">
        <f>"302114"</f>
        <v>302114</v>
      </c>
      <c r="D171" t="s">
        <v>84</v>
      </c>
      <c r="E171">
        <v>3</v>
      </c>
      <c r="F171">
        <v>1424</v>
      </c>
      <c r="G171">
        <v>1086</v>
      </c>
      <c r="H171">
        <v>354</v>
      </c>
      <c r="I171">
        <v>732</v>
      </c>
      <c r="J171">
        <v>0</v>
      </c>
      <c r="K171">
        <v>4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732</v>
      </c>
      <c r="T171">
        <v>0</v>
      </c>
      <c r="U171">
        <v>0</v>
      </c>
      <c r="V171">
        <v>732</v>
      </c>
      <c r="W171">
        <v>44</v>
      </c>
      <c r="X171">
        <v>4</v>
      </c>
      <c r="Y171">
        <v>40</v>
      </c>
      <c r="Z171">
        <v>0</v>
      </c>
      <c r="AA171">
        <v>688</v>
      </c>
      <c r="AB171">
        <v>296</v>
      </c>
      <c r="AC171">
        <v>214</v>
      </c>
      <c r="AD171">
        <v>178</v>
      </c>
      <c r="AE171">
        <v>688</v>
      </c>
    </row>
    <row r="172" spans="1:31">
      <c r="A172" t="s">
        <v>83</v>
      </c>
      <c r="B172" t="s">
        <v>76</v>
      </c>
      <c r="C172" t="str">
        <f>"302114"</f>
        <v>302114</v>
      </c>
      <c r="D172" t="s">
        <v>0</v>
      </c>
      <c r="E172">
        <v>4</v>
      </c>
      <c r="F172">
        <v>1522</v>
      </c>
      <c r="G172">
        <v>1161</v>
      </c>
      <c r="H172">
        <v>452</v>
      </c>
      <c r="I172">
        <v>709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708</v>
      </c>
      <c r="T172">
        <v>0</v>
      </c>
      <c r="U172">
        <v>0</v>
      </c>
      <c r="V172">
        <v>708</v>
      </c>
      <c r="W172">
        <v>40</v>
      </c>
      <c r="X172">
        <v>9</v>
      </c>
      <c r="Y172">
        <v>28</v>
      </c>
      <c r="Z172">
        <v>0</v>
      </c>
      <c r="AA172">
        <v>668</v>
      </c>
      <c r="AB172">
        <v>262</v>
      </c>
      <c r="AC172">
        <v>200</v>
      </c>
      <c r="AD172">
        <v>206</v>
      </c>
      <c r="AE172">
        <v>668</v>
      </c>
    </row>
    <row r="173" spans="1:31">
      <c r="A173" t="s">
        <v>82</v>
      </c>
      <c r="B173" t="s">
        <v>76</v>
      </c>
      <c r="C173" t="str">
        <f>"302114"</f>
        <v>302114</v>
      </c>
      <c r="D173" t="s">
        <v>81</v>
      </c>
      <c r="E173">
        <v>5</v>
      </c>
      <c r="F173">
        <v>1616</v>
      </c>
      <c r="G173">
        <v>1226</v>
      </c>
      <c r="H173">
        <v>625</v>
      </c>
      <c r="I173">
        <v>601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601</v>
      </c>
      <c r="T173">
        <v>0</v>
      </c>
      <c r="U173">
        <v>0</v>
      </c>
      <c r="V173">
        <v>601</v>
      </c>
      <c r="W173">
        <v>31</v>
      </c>
      <c r="X173">
        <v>4</v>
      </c>
      <c r="Y173">
        <v>27</v>
      </c>
      <c r="Z173">
        <v>0</v>
      </c>
      <c r="AA173">
        <v>570</v>
      </c>
      <c r="AB173">
        <v>243</v>
      </c>
      <c r="AC173">
        <v>167</v>
      </c>
      <c r="AD173">
        <v>160</v>
      </c>
      <c r="AE173">
        <v>570</v>
      </c>
    </row>
    <row r="174" spans="1:31">
      <c r="A174" t="s">
        <v>80</v>
      </c>
      <c r="B174" t="s">
        <v>76</v>
      </c>
      <c r="C174" t="str">
        <f>"302114"</f>
        <v>302114</v>
      </c>
      <c r="D174" t="s">
        <v>0</v>
      </c>
      <c r="E174">
        <v>6</v>
      </c>
      <c r="F174">
        <v>1091</v>
      </c>
      <c r="G174">
        <v>837</v>
      </c>
      <c r="H174">
        <v>401</v>
      </c>
      <c r="I174">
        <v>436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436</v>
      </c>
      <c r="T174">
        <v>0</v>
      </c>
      <c r="U174">
        <v>0</v>
      </c>
      <c r="V174">
        <v>436</v>
      </c>
      <c r="W174">
        <v>32</v>
      </c>
      <c r="X174">
        <v>6</v>
      </c>
      <c r="Y174">
        <v>26</v>
      </c>
      <c r="Z174">
        <v>0</v>
      </c>
      <c r="AA174">
        <v>404</v>
      </c>
      <c r="AB174">
        <v>164</v>
      </c>
      <c r="AC174">
        <v>147</v>
      </c>
      <c r="AD174">
        <v>93</v>
      </c>
      <c r="AE174">
        <v>404</v>
      </c>
    </row>
    <row r="175" spans="1:31">
      <c r="A175" t="s">
        <v>79</v>
      </c>
      <c r="B175" t="s">
        <v>76</v>
      </c>
      <c r="C175" t="str">
        <f>"302114"</f>
        <v>302114</v>
      </c>
      <c r="D175" t="s">
        <v>78</v>
      </c>
      <c r="E175">
        <v>7</v>
      </c>
      <c r="F175">
        <v>1170</v>
      </c>
      <c r="G175">
        <v>899</v>
      </c>
      <c r="H175">
        <v>398</v>
      </c>
      <c r="I175">
        <v>501</v>
      </c>
      <c r="J175">
        <v>0</v>
      </c>
      <c r="K175">
        <v>5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500</v>
      </c>
      <c r="T175">
        <v>0</v>
      </c>
      <c r="U175">
        <v>0</v>
      </c>
      <c r="V175">
        <v>500</v>
      </c>
      <c r="W175">
        <v>25</v>
      </c>
      <c r="X175">
        <v>2</v>
      </c>
      <c r="Y175">
        <v>22</v>
      </c>
      <c r="Z175">
        <v>0</v>
      </c>
      <c r="AA175">
        <v>475</v>
      </c>
      <c r="AB175">
        <v>188</v>
      </c>
      <c r="AC175">
        <v>149</v>
      </c>
      <c r="AD175">
        <v>138</v>
      </c>
      <c r="AE175">
        <v>475</v>
      </c>
    </row>
    <row r="176" spans="1:31">
      <c r="A176" t="s">
        <v>77</v>
      </c>
      <c r="B176" t="s">
        <v>76</v>
      </c>
      <c r="C176" t="str">
        <f>"302114"</f>
        <v>302114</v>
      </c>
      <c r="D176" t="s">
        <v>75</v>
      </c>
      <c r="E176">
        <v>8</v>
      </c>
      <c r="F176">
        <v>1778</v>
      </c>
      <c r="G176">
        <v>1335</v>
      </c>
      <c r="H176">
        <v>524</v>
      </c>
      <c r="I176">
        <v>811</v>
      </c>
      <c r="J176">
        <v>0</v>
      </c>
      <c r="K176">
        <v>3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808</v>
      </c>
      <c r="T176">
        <v>0</v>
      </c>
      <c r="U176">
        <v>0</v>
      </c>
      <c r="V176">
        <v>808</v>
      </c>
      <c r="W176">
        <v>61</v>
      </c>
      <c r="X176">
        <v>11</v>
      </c>
      <c r="Y176">
        <v>50</v>
      </c>
      <c r="Z176">
        <v>0</v>
      </c>
      <c r="AA176">
        <v>747</v>
      </c>
      <c r="AB176">
        <v>281</v>
      </c>
      <c r="AC176">
        <v>274</v>
      </c>
      <c r="AD176">
        <v>192</v>
      </c>
      <c r="AE176">
        <v>747</v>
      </c>
    </row>
    <row r="177" spans="1:31">
      <c r="A177" s="1" t="s">
        <v>74</v>
      </c>
      <c r="B177" t="s">
        <v>59</v>
      </c>
      <c r="C177" t="str">
        <f>"302115"</f>
        <v>302115</v>
      </c>
      <c r="D177" t="s">
        <v>73</v>
      </c>
      <c r="E177">
        <v>1</v>
      </c>
      <c r="F177">
        <v>1753</v>
      </c>
      <c r="G177">
        <v>1351</v>
      </c>
      <c r="H177">
        <v>234</v>
      </c>
      <c r="I177">
        <v>1116</v>
      </c>
      <c r="J177">
        <v>0</v>
      </c>
      <c r="K177">
        <v>7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1117</v>
      </c>
      <c r="T177">
        <v>0</v>
      </c>
      <c r="U177">
        <v>0</v>
      </c>
      <c r="V177">
        <v>1117</v>
      </c>
      <c r="W177">
        <v>28</v>
      </c>
      <c r="X177">
        <v>7</v>
      </c>
      <c r="Y177">
        <v>17</v>
      </c>
      <c r="Z177">
        <v>0</v>
      </c>
      <c r="AA177">
        <v>1089</v>
      </c>
      <c r="AB177">
        <v>553</v>
      </c>
      <c r="AC177">
        <v>181</v>
      </c>
      <c r="AD177">
        <v>355</v>
      </c>
      <c r="AE177">
        <v>1089</v>
      </c>
    </row>
    <row r="178" spans="1:31">
      <c r="A178" t="s">
        <v>72</v>
      </c>
      <c r="B178" t="s">
        <v>59</v>
      </c>
      <c r="C178" t="str">
        <f>"302115"</f>
        <v>302115</v>
      </c>
      <c r="D178" t="s">
        <v>71</v>
      </c>
      <c r="E178">
        <v>2</v>
      </c>
      <c r="F178">
        <v>1455</v>
      </c>
      <c r="G178">
        <v>1100</v>
      </c>
      <c r="H178">
        <v>259</v>
      </c>
      <c r="I178">
        <v>841</v>
      </c>
      <c r="J178">
        <v>0</v>
      </c>
      <c r="K178">
        <v>6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841</v>
      </c>
      <c r="T178">
        <v>0</v>
      </c>
      <c r="U178">
        <v>0</v>
      </c>
      <c r="V178">
        <v>841</v>
      </c>
      <c r="W178">
        <v>32</v>
      </c>
      <c r="X178">
        <v>8</v>
      </c>
      <c r="Y178">
        <v>24</v>
      </c>
      <c r="Z178">
        <v>0</v>
      </c>
      <c r="AA178">
        <v>809</v>
      </c>
      <c r="AB178">
        <v>239</v>
      </c>
      <c r="AC178">
        <v>324</v>
      </c>
      <c r="AD178">
        <v>246</v>
      </c>
      <c r="AE178">
        <v>809</v>
      </c>
    </row>
    <row r="179" spans="1:31">
      <c r="A179" t="s">
        <v>70</v>
      </c>
      <c r="B179" t="s">
        <v>59</v>
      </c>
      <c r="C179" t="str">
        <f>"302115"</f>
        <v>302115</v>
      </c>
      <c r="D179" t="s">
        <v>69</v>
      </c>
      <c r="E179">
        <v>3</v>
      </c>
      <c r="F179">
        <v>1572</v>
      </c>
      <c r="G179">
        <v>1265</v>
      </c>
      <c r="H179">
        <v>67</v>
      </c>
      <c r="I179">
        <v>1200</v>
      </c>
      <c r="J179">
        <v>0</v>
      </c>
      <c r="K179">
        <v>4</v>
      </c>
      <c r="L179">
        <v>1</v>
      </c>
      <c r="M179">
        <v>1</v>
      </c>
      <c r="N179">
        <v>0</v>
      </c>
      <c r="O179">
        <v>0</v>
      </c>
      <c r="P179">
        <v>0</v>
      </c>
      <c r="Q179">
        <v>0</v>
      </c>
      <c r="R179">
        <v>1</v>
      </c>
      <c r="S179">
        <v>1200</v>
      </c>
      <c r="T179">
        <v>1</v>
      </c>
      <c r="U179">
        <v>1</v>
      </c>
      <c r="V179">
        <v>1199</v>
      </c>
      <c r="W179">
        <v>23</v>
      </c>
      <c r="X179">
        <v>5</v>
      </c>
      <c r="Y179">
        <v>14</v>
      </c>
      <c r="Z179">
        <v>0</v>
      </c>
      <c r="AA179">
        <v>1176</v>
      </c>
      <c r="AB179">
        <v>500</v>
      </c>
      <c r="AC179">
        <v>273</v>
      </c>
      <c r="AD179">
        <v>403</v>
      </c>
      <c r="AE179">
        <v>1176</v>
      </c>
    </row>
    <row r="180" spans="1:31">
      <c r="A180" t="s">
        <v>68</v>
      </c>
      <c r="B180" t="s">
        <v>59</v>
      </c>
      <c r="C180" t="str">
        <f>"302115"</f>
        <v>302115</v>
      </c>
      <c r="D180" t="s">
        <v>67</v>
      </c>
      <c r="E180">
        <v>4</v>
      </c>
      <c r="F180">
        <v>1503</v>
      </c>
      <c r="G180">
        <v>1199</v>
      </c>
      <c r="H180">
        <v>146</v>
      </c>
      <c r="I180">
        <v>1054</v>
      </c>
      <c r="J180">
        <v>0</v>
      </c>
      <c r="K180">
        <v>13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1052</v>
      </c>
      <c r="T180">
        <v>0</v>
      </c>
      <c r="U180">
        <v>0</v>
      </c>
      <c r="V180">
        <v>1052</v>
      </c>
      <c r="W180">
        <v>33</v>
      </c>
      <c r="X180">
        <v>7</v>
      </c>
      <c r="Y180">
        <v>23</v>
      </c>
      <c r="Z180">
        <v>0</v>
      </c>
      <c r="AA180">
        <v>1019</v>
      </c>
      <c r="AB180">
        <v>414</v>
      </c>
      <c r="AC180">
        <v>245</v>
      </c>
      <c r="AD180">
        <v>360</v>
      </c>
      <c r="AE180">
        <v>1019</v>
      </c>
    </row>
    <row r="181" spans="1:31">
      <c r="A181" t="s">
        <v>66</v>
      </c>
      <c r="B181" t="s">
        <v>59</v>
      </c>
      <c r="C181" t="str">
        <f>"302115"</f>
        <v>302115</v>
      </c>
      <c r="D181" t="s">
        <v>65</v>
      </c>
      <c r="E181">
        <v>5</v>
      </c>
      <c r="F181">
        <v>1787</v>
      </c>
      <c r="G181">
        <v>1416</v>
      </c>
      <c r="H181">
        <v>118</v>
      </c>
      <c r="I181">
        <v>1299</v>
      </c>
      <c r="J181">
        <v>0</v>
      </c>
      <c r="K181">
        <v>21</v>
      </c>
      <c r="L181">
        <v>3</v>
      </c>
      <c r="M181">
        <v>3</v>
      </c>
      <c r="N181">
        <v>0</v>
      </c>
      <c r="O181">
        <v>0</v>
      </c>
      <c r="P181">
        <v>0</v>
      </c>
      <c r="Q181">
        <v>0</v>
      </c>
      <c r="R181">
        <v>3</v>
      </c>
      <c r="S181">
        <v>1301</v>
      </c>
      <c r="T181">
        <v>3</v>
      </c>
      <c r="U181">
        <v>0</v>
      </c>
      <c r="V181">
        <v>1301</v>
      </c>
      <c r="W181">
        <v>45</v>
      </c>
      <c r="X181">
        <v>13</v>
      </c>
      <c r="Y181">
        <v>24</v>
      </c>
      <c r="Z181">
        <v>0</v>
      </c>
      <c r="AA181">
        <v>1256</v>
      </c>
      <c r="AB181">
        <v>553</v>
      </c>
      <c r="AC181">
        <v>289</v>
      </c>
      <c r="AD181">
        <v>414</v>
      </c>
      <c r="AE181">
        <v>1256</v>
      </c>
    </row>
    <row r="182" spans="1:31">
      <c r="A182" t="s">
        <v>64</v>
      </c>
      <c r="B182" t="s">
        <v>59</v>
      </c>
      <c r="C182" t="str">
        <f>"302115"</f>
        <v>302115</v>
      </c>
      <c r="D182" t="s">
        <v>63</v>
      </c>
      <c r="E182">
        <v>6</v>
      </c>
      <c r="F182">
        <v>1536</v>
      </c>
      <c r="G182">
        <v>1239</v>
      </c>
      <c r="H182">
        <v>65</v>
      </c>
      <c r="I182">
        <v>1174</v>
      </c>
      <c r="J182">
        <v>0</v>
      </c>
      <c r="K182">
        <v>14</v>
      </c>
      <c r="L182">
        <v>6</v>
      </c>
      <c r="M182">
        <v>5</v>
      </c>
      <c r="N182">
        <v>0</v>
      </c>
      <c r="O182">
        <v>0</v>
      </c>
      <c r="P182">
        <v>0</v>
      </c>
      <c r="Q182">
        <v>0</v>
      </c>
      <c r="R182">
        <v>5</v>
      </c>
      <c r="S182">
        <v>1179</v>
      </c>
      <c r="T182">
        <v>5</v>
      </c>
      <c r="U182">
        <v>0</v>
      </c>
      <c r="V182">
        <v>1179</v>
      </c>
      <c r="W182">
        <v>33</v>
      </c>
      <c r="X182">
        <v>5</v>
      </c>
      <c r="Y182">
        <v>18</v>
      </c>
      <c r="Z182">
        <v>0</v>
      </c>
      <c r="AA182">
        <v>1146</v>
      </c>
      <c r="AB182">
        <v>526</v>
      </c>
      <c r="AC182">
        <v>212</v>
      </c>
      <c r="AD182">
        <v>408</v>
      </c>
      <c r="AE182">
        <v>1146</v>
      </c>
    </row>
    <row r="183" spans="1:31">
      <c r="A183" t="s">
        <v>62</v>
      </c>
      <c r="B183" t="s">
        <v>59</v>
      </c>
      <c r="C183" t="str">
        <f>"302115"</f>
        <v>302115</v>
      </c>
      <c r="D183" t="s">
        <v>61</v>
      </c>
      <c r="E183">
        <v>7</v>
      </c>
      <c r="F183">
        <v>1420</v>
      </c>
      <c r="G183">
        <v>1079</v>
      </c>
      <c r="H183">
        <v>179</v>
      </c>
      <c r="I183">
        <v>900</v>
      </c>
      <c r="J183">
        <v>0</v>
      </c>
      <c r="K183">
        <v>4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900</v>
      </c>
      <c r="T183">
        <v>0</v>
      </c>
      <c r="U183">
        <v>0</v>
      </c>
      <c r="V183">
        <v>900</v>
      </c>
      <c r="W183">
        <v>34</v>
      </c>
      <c r="X183">
        <v>8</v>
      </c>
      <c r="Y183">
        <v>26</v>
      </c>
      <c r="Z183">
        <v>0</v>
      </c>
      <c r="AA183">
        <v>866</v>
      </c>
      <c r="AB183">
        <v>381</v>
      </c>
      <c r="AC183">
        <v>232</v>
      </c>
      <c r="AD183">
        <v>253</v>
      </c>
      <c r="AE183">
        <v>866</v>
      </c>
    </row>
    <row r="184" spans="1:31">
      <c r="A184" t="s">
        <v>60</v>
      </c>
      <c r="B184" t="s">
        <v>59</v>
      </c>
      <c r="C184" t="str">
        <f>"302115"</f>
        <v>302115</v>
      </c>
      <c r="D184" t="s">
        <v>58</v>
      </c>
      <c r="E184">
        <v>8</v>
      </c>
      <c r="F184">
        <v>890</v>
      </c>
      <c r="G184">
        <v>754</v>
      </c>
      <c r="H184">
        <v>160</v>
      </c>
      <c r="I184">
        <v>594</v>
      </c>
      <c r="J184">
        <v>0</v>
      </c>
      <c r="K184">
        <v>5</v>
      </c>
      <c r="L184">
        <v>2</v>
      </c>
      <c r="M184">
        <v>2</v>
      </c>
      <c r="N184">
        <v>0</v>
      </c>
      <c r="O184">
        <v>0</v>
      </c>
      <c r="P184">
        <v>0</v>
      </c>
      <c r="Q184">
        <v>0</v>
      </c>
      <c r="R184">
        <v>2</v>
      </c>
      <c r="S184">
        <v>595</v>
      </c>
      <c r="T184">
        <v>1</v>
      </c>
      <c r="U184">
        <v>0</v>
      </c>
      <c r="V184">
        <v>595</v>
      </c>
      <c r="W184">
        <v>23</v>
      </c>
      <c r="X184">
        <v>0</v>
      </c>
      <c r="Y184">
        <v>20</v>
      </c>
      <c r="Z184">
        <v>0</v>
      </c>
      <c r="AA184">
        <v>572</v>
      </c>
      <c r="AB184">
        <v>213</v>
      </c>
      <c r="AC184">
        <v>203</v>
      </c>
      <c r="AD184">
        <v>156</v>
      </c>
      <c r="AE184">
        <v>572</v>
      </c>
    </row>
    <row r="185" spans="1:31">
      <c r="A185" t="s">
        <v>57</v>
      </c>
      <c r="B185" t="s">
        <v>19</v>
      </c>
      <c r="C185" t="str">
        <f>"302116"</f>
        <v>302116</v>
      </c>
      <c r="D185" t="s">
        <v>53</v>
      </c>
      <c r="E185">
        <v>1</v>
      </c>
      <c r="F185">
        <v>1978</v>
      </c>
      <c r="G185">
        <v>1507</v>
      </c>
      <c r="H185">
        <v>302</v>
      </c>
      <c r="I185">
        <v>1205</v>
      </c>
      <c r="J185">
        <v>0</v>
      </c>
      <c r="K185">
        <v>11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1205</v>
      </c>
      <c r="T185">
        <v>0</v>
      </c>
      <c r="U185">
        <v>0</v>
      </c>
      <c r="V185">
        <v>1205</v>
      </c>
      <c r="W185">
        <v>52</v>
      </c>
      <c r="X185">
        <v>10</v>
      </c>
      <c r="Y185">
        <v>42</v>
      </c>
      <c r="Z185">
        <v>0</v>
      </c>
      <c r="AA185">
        <v>1153</v>
      </c>
      <c r="AB185">
        <v>512</v>
      </c>
      <c r="AC185">
        <v>340</v>
      </c>
      <c r="AD185">
        <v>301</v>
      </c>
      <c r="AE185">
        <v>1153</v>
      </c>
    </row>
    <row r="186" spans="1:31">
      <c r="A186" t="s">
        <v>56</v>
      </c>
      <c r="B186" t="s">
        <v>19</v>
      </c>
      <c r="C186" t="str">
        <f>"302116"</f>
        <v>302116</v>
      </c>
      <c r="D186" t="s">
        <v>53</v>
      </c>
      <c r="E186">
        <v>2</v>
      </c>
      <c r="F186">
        <v>1943</v>
      </c>
      <c r="G186">
        <v>1497</v>
      </c>
      <c r="H186">
        <v>169</v>
      </c>
      <c r="I186">
        <v>1326</v>
      </c>
      <c r="J186">
        <v>1</v>
      </c>
      <c r="K186">
        <v>6</v>
      </c>
      <c r="L186">
        <v>1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1327</v>
      </c>
      <c r="T186">
        <v>1</v>
      </c>
      <c r="U186">
        <v>3</v>
      </c>
      <c r="V186">
        <v>1324</v>
      </c>
      <c r="W186">
        <v>66</v>
      </c>
      <c r="X186">
        <v>10</v>
      </c>
      <c r="Y186">
        <v>56</v>
      </c>
      <c r="Z186">
        <v>0</v>
      </c>
      <c r="AA186">
        <v>1258</v>
      </c>
      <c r="AB186">
        <v>567</v>
      </c>
      <c r="AC186">
        <v>297</v>
      </c>
      <c r="AD186">
        <v>394</v>
      </c>
      <c r="AE186">
        <v>1258</v>
      </c>
    </row>
    <row r="187" spans="1:31">
      <c r="A187" t="s">
        <v>55</v>
      </c>
      <c r="B187" t="s">
        <v>19</v>
      </c>
      <c r="C187" t="str">
        <f>"302116"</f>
        <v>302116</v>
      </c>
      <c r="D187" t="s">
        <v>53</v>
      </c>
      <c r="E187">
        <v>3</v>
      </c>
      <c r="F187">
        <v>1602</v>
      </c>
      <c r="G187">
        <v>1219</v>
      </c>
      <c r="H187">
        <v>176</v>
      </c>
      <c r="I187">
        <v>1043</v>
      </c>
      <c r="J187">
        <v>1</v>
      </c>
      <c r="K187">
        <v>9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1042</v>
      </c>
      <c r="T187">
        <v>0</v>
      </c>
      <c r="U187">
        <v>0</v>
      </c>
      <c r="V187">
        <v>1042</v>
      </c>
      <c r="W187">
        <v>26</v>
      </c>
      <c r="X187">
        <v>9</v>
      </c>
      <c r="Y187">
        <v>16</v>
      </c>
      <c r="Z187">
        <v>0</v>
      </c>
      <c r="AA187">
        <v>1016</v>
      </c>
      <c r="AB187">
        <v>435</v>
      </c>
      <c r="AC187">
        <v>219</v>
      </c>
      <c r="AD187">
        <v>362</v>
      </c>
      <c r="AE187">
        <v>1016</v>
      </c>
    </row>
    <row r="188" spans="1:31">
      <c r="A188" t="s">
        <v>54</v>
      </c>
      <c r="B188" t="s">
        <v>19</v>
      </c>
      <c r="C188" t="str">
        <f>"302116"</f>
        <v>302116</v>
      </c>
      <c r="D188" t="s">
        <v>53</v>
      </c>
      <c r="E188">
        <v>4</v>
      </c>
      <c r="F188">
        <v>1305</v>
      </c>
      <c r="G188">
        <v>1100</v>
      </c>
      <c r="H188">
        <v>165</v>
      </c>
      <c r="I188">
        <v>935</v>
      </c>
      <c r="J188">
        <v>0</v>
      </c>
      <c r="K188">
        <v>16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935</v>
      </c>
      <c r="T188">
        <v>0</v>
      </c>
      <c r="U188">
        <v>0</v>
      </c>
      <c r="V188">
        <v>935</v>
      </c>
      <c r="W188">
        <v>46</v>
      </c>
      <c r="X188">
        <v>4</v>
      </c>
      <c r="Y188">
        <v>36</v>
      </c>
      <c r="Z188">
        <v>0</v>
      </c>
      <c r="AA188">
        <v>889</v>
      </c>
      <c r="AB188">
        <v>391</v>
      </c>
      <c r="AC188">
        <v>204</v>
      </c>
      <c r="AD188">
        <v>294</v>
      </c>
      <c r="AE188">
        <v>889</v>
      </c>
    </row>
    <row r="189" spans="1:31">
      <c r="A189" t="s">
        <v>52</v>
      </c>
      <c r="B189" t="s">
        <v>19</v>
      </c>
      <c r="C189" t="str">
        <f>"302116"</f>
        <v>302116</v>
      </c>
      <c r="D189" t="s">
        <v>51</v>
      </c>
      <c r="E189">
        <v>5</v>
      </c>
      <c r="F189">
        <v>1849</v>
      </c>
      <c r="G189">
        <v>1406</v>
      </c>
      <c r="H189">
        <v>488</v>
      </c>
      <c r="I189">
        <v>918</v>
      </c>
      <c r="J189">
        <v>1</v>
      </c>
      <c r="K189">
        <v>3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918</v>
      </c>
      <c r="T189">
        <v>0</v>
      </c>
      <c r="U189">
        <v>0</v>
      </c>
      <c r="V189">
        <v>918</v>
      </c>
      <c r="W189">
        <v>31</v>
      </c>
      <c r="X189">
        <v>10</v>
      </c>
      <c r="Y189">
        <v>16</v>
      </c>
      <c r="Z189">
        <v>0</v>
      </c>
      <c r="AA189">
        <v>887</v>
      </c>
      <c r="AB189">
        <v>377</v>
      </c>
      <c r="AC189">
        <v>286</v>
      </c>
      <c r="AD189">
        <v>224</v>
      </c>
      <c r="AE189">
        <v>887</v>
      </c>
    </row>
    <row r="190" spans="1:31">
      <c r="A190" t="s">
        <v>50</v>
      </c>
      <c r="B190" t="s">
        <v>19</v>
      </c>
      <c r="C190" t="str">
        <f>"302116"</f>
        <v>302116</v>
      </c>
      <c r="D190" t="s">
        <v>49</v>
      </c>
      <c r="E190">
        <v>6</v>
      </c>
      <c r="F190">
        <v>1811</v>
      </c>
      <c r="G190">
        <v>1386</v>
      </c>
      <c r="H190">
        <v>212</v>
      </c>
      <c r="I190">
        <v>1174</v>
      </c>
      <c r="J190">
        <v>0</v>
      </c>
      <c r="K190">
        <v>6</v>
      </c>
      <c r="L190">
        <v>3</v>
      </c>
      <c r="M190">
        <v>3</v>
      </c>
      <c r="N190">
        <v>0</v>
      </c>
      <c r="O190">
        <v>0</v>
      </c>
      <c r="P190">
        <v>0</v>
      </c>
      <c r="Q190">
        <v>0</v>
      </c>
      <c r="R190">
        <v>3</v>
      </c>
      <c r="S190">
        <v>1176</v>
      </c>
      <c r="T190">
        <v>3</v>
      </c>
      <c r="U190">
        <v>0</v>
      </c>
      <c r="V190">
        <v>1176</v>
      </c>
      <c r="W190">
        <v>52</v>
      </c>
      <c r="X190">
        <v>15</v>
      </c>
      <c r="Y190">
        <v>28</v>
      </c>
      <c r="Z190">
        <v>0</v>
      </c>
      <c r="AA190">
        <v>1124</v>
      </c>
      <c r="AB190">
        <v>505</v>
      </c>
      <c r="AC190">
        <v>312</v>
      </c>
      <c r="AD190">
        <v>307</v>
      </c>
      <c r="AE190">
        <v>1124</v>
      </c>
    </row>
    <row r="191" spans="1:31">
      <c r="A191" t="s">
        <v>48</v>
      </c>
      <c r="B191" t="s">
        <v>19</v>
      </c>
      <c r="C191" t="str">
        <f>"302116"</f>
        <v>302116</v>
      </c>
      <c r="D191" t="s">
        <v>47</v>
      </c>
      <c r="E191">
        <v>7</v>
      </c>
      <c r="F191">
        <v>1893</v>
      </c>
      <c r="G191">
        <v>1458</v>
      </c>
      <c r="H191">
        <v>376</v>
      </c>
      <c r="I191">
        <v>1082</v>
      </c>
      <c r="J191">
        <v>0</v>
      </c>
      <c r="K191">
        <v>7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1082</v>
      </c>
      <c r="T191">
        <v>0</v>
      </c>
      <c r="U191">
        <v>0</v>
      </c>
      <c r="V191">
        <v>1082</v>
      </c>
      <c r="W191">
        <v>42</v>
      </c>
      <c r="X191">
        <v>11</v>
      </c>
      <c r="Y191">
        <v>31</v>
      </c>
      <c r="Z191">
        <v>0</v>
      </c>
      <c r="AA191">
        <v>1040</v>
      </c>
      <c r="AB191">
        <v>429</v>
      </c>
      <c r="AC191">
        <v>313</v>
      </c>
      <c r="AD191">
        <v>298</v>
      </c>
      <c r="AE191">
        <v>1040</v>
      </c>
    </row>
    <row r="192" spans="1:31">
      <c r="A192" t="s">
        <v>46</v>
      </c>
      <c r="B192" t="s">
        <v>19</v>
      </c>
      <c r="C192" t="str">
        <f>"302116"</f>
        <v>302116</v>
      </c>
      <c r="D192" t="s">
        <v>45</v>
      </c>
      <c r="E192">
        <v>8</v>
      </c>
      <c r="F192">
        <v>1807</v>
      </c>
      <c r="G192">
        <v>1386</v>
      </c>
      <c r="H192">
        <v>312</v>
      </c>
      <c r="I192">
        <v>1074</v>
      </c>
      <c r="J192">
        <v>1</v>
      </c>
      <c r="K192">
        <v>6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1073</v>
      </c>
      <c r="T192">
        <v>0</v>
      </c>
      <c r="U192">
        <v>0</v>
      </c>
      <c r="V192">
        <v>1073</v>
      </c>
      <c r="W192">
        <v>40</v>
      </c>
      <c r="X192">
        <v>6</v>
      </c>
      <c r="Y192">
        <v>34</v>
      </c>
      <c r="Z192">
        <v>0</v>
      </c>
      <c r="AA192">
        <v>1033</v>
      </c>
      <c r="AB192">
        <v>418</v>
      </c>
      <c r="AC192">
        <v>347</v>
      </c>
      <c r="AD192">
        <v>268</v>
      </c>
      <c r="AE192">
        <v>1033</v>
      </c>
    </row>
    <row r="193" spans="1:31">
      <c r="A193" t="s">
        <v>44</v>
      </c>
      <c r="B193" t="s">
        <v>19</v>
      </c>
      <c r="C193" t="str">
        <f>"302116"</f>
        <v>302116</v>
      </c>
      <c r="D193" t="s">
        <v>43</v>
      </c>
      <c r="E193">
        <v>9</v>
      </c>
      <c r="F193">
        <v>1651</v>
      </c>
      <c r="G193">
        <v>1264</v>
      </c>
      <c r="H193">
        <v>436</v>
      </c>
      <c r="I193">
        <v>828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828</v>
      </c>
      <c r="T193">
        <v>0</v>
      </c>
      <c r="U193">
        <v>0</v>
      </c>
      <c r="V193">
        <v>828</v>
      </c>
      <c r="W193">
        <v>53</v>
      </c>
      <c r="X193">
        <v>14</v>
      </c>
      <c r="Y193">
        <v>39</v>
      </c>
      <c r="Z193">
        <v>0</v>
      </c>
      <c r="AA193">
        <v>775</v>
      </c>
      <c r="AB193">
        <v>339</v>
      </c>
      <c r="AC193">
        <v>242</v>
      </c>
      <c r="AD193">
        <v>194</v>
      </c>
      <c r="AE193">
        <v>775</v>
      </c>
    </row>
    <row r="194" spans="1:31">
      <c r="A194" t="s">
        <v>42</v>
      </c>
      <c r="B194" t="s">
        <v>19</v>
      </c>
      <c r="C194" t="str">
        <f>"302116"</f>
        <v>302116</v>
      </c>
      <c r="D194" t="s">
        <v>40</v>
      </c>
      <c r="E194">
        <v>10</v>
      </c>
      <c r="F194">
        <v>1280</v>
      </c>
      <c r="G194">
        <v>984</v>
      </c>
      <c r="H194">
        <v>281</v>
      </c>
      <c r="I194">
        <v>703</v>
      </c>
      <c r="J194">
        <v>0</v>
      </c>
      <c r="K194">
        <v>5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702</v>
      </c>
      <c r="T194">
        <v>0</v>
      </c>
      <c r="U194">
        <v>0</v>
      </c>
      <c r="V194">
        <v>702</v>
      </c>
      <c r="W194">
        <v>17</v>
      </c>
      <c r="X194">
        <v>5</v>
      </c>
      <c r="Y194">
        <v>12</v>
      </c>
      <c r="Z194">
        <v>0</v>
      </c>
      <c r="AA194">
        <v>685</v>
      </c>
      <c r="AB194">
        <v>302</v>
      </c>
      <c r="AC194">
        <v>210</v>
      </c>
      <c r="AD194">
        <v>173</v>
      </c>
      <c r="AE194">
        <v>685</v>
      </c>
    </row>
    <row r="195" spans="1:31">
      <c r="A195" t="s">
        <v>41</v>
      </c>
      <c r="B195" t="s">
        <v>19</v>
      </c>
      <c r="C195" t="str">
        <f>"302116"</f>
        <v>302116</v>
      </c>
      <c r="D195" t="s">
        <v>40</v>
      </c>
      <c r="E195">
        <v>11</v>
      </c>
      <c r="F195">
        <v>1465</v>
      </c>
      <c r="G195">
        <v>1102</v>
      </c>
      <c r="H195">
        <v>181</v>
      </c>
      <c r="I195">
        <v>921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921</v>
      </c>
      <c r="T195">
        <v>0</v>
      </c>
      <c r="U195">
        <v>0</v>
      </c>
      <c r="V195">
        <v>921</v>
      </c>
      <c r="W195">
        <v>42</v>
      </c>
      <c r="X195">
        <v>9</v>
      </c>
      <c r="Y195">
        <v>33</v>
      </c>
      <c r="Z195">
        <v>0</v>
      </c>
      <c r="AA195">
        <v>879</v>
      </c>
      <c r="AB195">
        <v>376</v>
      </c>
      <c r="AC195">
        <v>262</v>
      </c>
      <c r="AD195">
        <v>241</v>
      </c>
      <c r="AE195">
        <v>879</v>
      </c>
    </row>
    <row r="196" spans="1:31">
      <c r="A196" t="s">
        <v>39</v>
      </c>
      <c r="B196" t="s">
        <v>19</v>
      </c>
      <c r="C196" t="str">
        <f>"302116"</f>
        <v>302116</v>
      </c>
      <c r="D196" t="s">
        <v>37</v>
      </c>
      <c r="E196">
        <v>12</v>
      </c>
      <c r="F196">
        <v>1607</v>
      </c>
      <c r="G196">
        <v>1206</v>
      </c>
      <c r="H196">
        <v>248</v>
      </c>
      <c r="I196">
        <v>958</v>
      </c>
      <c r="J196">
        <v>1</v>
      </c>
      <c r="K196">
        <v>7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958</v>
      </c>
      <c r="T196">
        <v>0</v>
      </c>
      <c r="U196">
        <v>0</v>
      </c>
      <c r="V196">
        <v>958</v>
      </c>
      <c r="W196">
        <v>43</v>
      </c>
      <c r="X196">
        <v>19</v>
      </c>
      <c r="Y196">
        <v>24</v>
      </c>
      <c r="Z196">
        <v>0</v>
      </c>
      <c r="AA196">
        <v>915</v>
      </c>
      <c r="AB196">
        <v>384</v>
      </c>
      <c r="AC196">
        <v>292</v>
      </c>
      <c r="AD196">
        <v>239</v>
      </c>
      <c r="AE196">
        <v>915</v>
      </c>
    </row>
    <row r="197" spans="1:31">
      <c r="A197" t="s">
        <v>38</v>
      </c>
      <c r="B197" t="s">
        <v>19</v>
      </c>
      <c r="C197" t="str">
        <f>"302116"</f>
        <v>302116</v>
      </c>
      <c r="D197" t="s">
        <v>37</v>
      </c>
      <c r="E197">
        <v>13</v>
      </c>
      <c r="F197">
        <v>1900</v>
      </c>
      <c r="G197">
        <v>1425</v>
      </c>
      <c r="H197">
        <v>276</v>
      </c>
      <c r="I197">
        <v>1149</v>
      </c>
      <c r="J197">
        <v>0</v>
      </c>
      <c r="K197">
        <v>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1149</v>
      </c>
      <c r="T197">
        <v>0</v>
      </c>
      <c r="U197">
        <v>0</v>
      </c>
      <c r="V197">
        <v>1149</v>
      </c>
      <c r="W197">
        <v>56</v>
      </c>
      <c r="X197">
        <v>20</v>
      </c>
      <c r="Y197">
        <v>36</v>
      </c>
      <c r="Z197">
        <v>0</v>
      </c>
      <c r="AA197">
        <v>1093</v>
      </c>
      <c r="AB197">
        <v>428</v>
      </c>
      <c r="AC197">
        <v>365</v>
      </c>
      <c r="AD197">
        <v>300</v>
      </c>
      <c r="AE197">
        <v>1093</v>
      </c>
    </row>
    <row r="198" spans="1:31">
      <c r="A198" t="s">
        <v>36</v>
      </c>
      <c r="B198" t="s">
        <v>19</v>
      </c>
      <c r="C198" t="str">
        <f>"302116"</f>
        <v>302116</v>
      </c>
      <c r="D198" t="s">
        <v>35</v>
      </c>
      <c r="E198">
        <v>14</v>
      </c>
      <c r="F198">
        <v>1621</v>
      </c>
      <c r="G198">
        <v>1240</v>
      </c>
      <c r="H198">
        <v>285</v>
      </c>
      <c r="I198">
        <v>955</v>
      </c>
      <c r="J198">
        <v>0</v>
      </c>
      <c r="K198">
        <v>5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955</v>
      </c>
      <c r="T198">
        <v>0</v>
      </c>
      <c r="U198">
        <v>0</v>
      </c>
      <c r="V198">
        <v>955</v>
      </c>
      <c r="W198">
        <v>30</v>
      </c>
      <c r="X198">
        <v>6</v>
      </c>
      <c r="Y198">
        <v>22</v>
      </c>
      <c r="Z198">
        <v>0</v>
      </c>
      <c r="AA198">
        <v>925</v>
      </c>
      <c r="AB198">
        <v>438</v>
      </c>
      <c r="AC198">
        <v>221</v>
      </c>
      <c r="AD198">
        <v>266</v>
      </c>
      <c r="AE198">
        <v>925</v>
      </c>
    </row>
    <row r="199" spans="1:31">
      <c r="A199" t="s">
        <v>34</v>
      </c>
      <c r="B199" t="s">
        <v>19</v>
      </c>
      <c r="C199" t="str">
        <f>"302116"</f>
        <v>302116</v>
      </c>
      <c r="D199" t="s">
        <v>32</v>
      </c>
      <c r="E199">
        <v>15</v>
      </c>
      <c r="F199">
        <v>1058</v>
      </c>
      <c r="G199">
        <v>800</v>
      </c>
      <c r="H199">
        <v>210</v>
      </c>
      <c r="I199">
        <v>592</v>
      </c>
      <c r="J199">
        <v>0</v>
      </c>
      <c r="K199">
        <v>3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591</v>
      </c>
      <c r="T199">
        <v>0</v>
      </c>
      <c r="U199">
        <v>1</v>
      </c>
      <c r="V199">
        <v>590</v>
      </c>
      <c r="W199">
        <v>25</v>
      </c>
      <c r="X199">
        <v>8</v>
      </c>
      <c r="Y199">
        <v>17</v>
      </c>
      <c r="Z199">
        <v>0</v>
      </c>
      <c r="AA199">
        <v>565</v>
      </c>
      <c r="AB199">
        <v>243</v>
      </c>
      <c r="AC199">
        <v>148</v>
      </c>
      <c r="AD199">
        <v>174</v>
      </c>
      <c r="AE199">
        <v>565</v>
      </c>
    </row>
    <row r="200" spans="1:31">
      <c r="A200" t="s">
        <v>33</v>
      </c>
      <c r="B200" t="s">
        <v>19</v>
      </c>
      <c r="C200" t="str">
        <f>"302116"</f>
        <v>302116</v>
      </c>
      <c r="D200" t="s">
        <v>32</v>
      </c>
      <c r="E200">
        <v>16</v>
      </c>
      <c r="F200">
        <v>1344</v>
      </c>
      <c r="G200">
        <v>1015</v>
      </c>
      <c r="H200">
        <v>389</v>
      </c>
      <c r="I200">
        <v>626</v>
      </c>
      <c r="J200">
        <v>0</v>
      </c>
      <c r="K200">
        <v>10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626</v>
      </c>
      <c r="T200">
        <v>0</v>
      </c>
      <c r="U200">
        <v>0</v>
      </c>
      <c r="V200">
        <v>626</v>
      </c>
      <c r="W200">
        <v>6</v>
      </c>
      <c r="X200">
        <v>0</v>
      </c>
      <c r="Y200">
        <v>6</v>
      </c>
      <c r="Z200">
        <v>0</v>
      </c>
      <c r="AA200">
        <v>620</v>
      </c>
      <c r="AB200">
        <v>248</v>
      </c>
      <c r="AC200">
        <v>183</v>
      </c>
      <c r="AD200">
        <v>189</v>
      </c>
      <c r="AE200">
        <v>620</v>
      </c>
    </row>
    <row r="201" spans="1:31">
      <c r="A201" t="s">
        <v>31</v>
      </c>
      <c r="B201" t="s">
        <v>19</v>
      </c>
      <c r="C201" t="str">
        <f>"302116"</f>
        <v>302116</v>
      </c>
      <c r="D201" t="s">
        <v>30</v>
      </c>
      <c r="E201">
        <v>17</v>
      </c>
      <c r="F201">
        <v>1285</v>
      </c>
      <c r="G201">
        <v>1065</v>
      </c>
      <c r="H201">
        <v>218</v>
      </c>
      <c r="I201">
        <v>847</v>
      </c>
      <c r="J201">
        <v>0</v>
      </c>
      <c r="K201">
        <v>2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847</v>
      </c>
      <c r="T201">
        <v>0</v>
      </c>
      <c r="U201">
        <v>0</v>
      </c>
      <c r="V201">
        <v>847</v>
      </c>
      <c r="W201">
        <v>26</v>
      </c>
      <c r="X201">
        <v>11</v>
      </c>
      <c r="Y201">
        <v>15</v>
      </c>
      <c r="Z201">
        <v>0</v>
      </c>
      <c r="AA201">
        <v>821</v>
      </c>
      <c r="AB201">
        <v>380</v>
      </c>
      <c r="AC201">
        <v>162</v>
      </c>
      <c r="AD201">
        <v>279</v>
      </c>
      <c r="AE201">
        <v>821</v>
      </c>
    </row>
    <row r="202" spans="1:31">
      <c r="A202" t="s">
        <v>29</v>
      </c>
      <c r="B202" t="s">
        <v>19</v>
      </c>
      <c r="C202" t="str">
        <f>"302116"</f>
        <v>302116</v>
      </c>
      <c r="D202" t="s">
        <v>28</v>
      </c>
      <c r="E202">
        <v>18</v>
      </c>
      <c r="F202">
        <v>816</v>
      </c>
      <c r="G202">
        <v>615</v>
      </c>
      <c r="H202">
        <v>150</v>
      </c>
      <c r="I202">
        <v>465</v>
      </c>
      <c r="J202">
        <v>0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465</v>
      </c>
      <c r="T202">
        <v>0</v>
      </c>
      <c r="U202">
        <v>0</v>
      </c>
      <c r="V202">
        <v>465</v>
      </c>
      <c r="W202">
        <v>19</v>
      </c>
      <c r="X202">
        <v>4</v>
      </c>
      <c r="Y202">
        <v>6</v>
      </c>
      <c r="Z202">
        <v>0</v>
      </c>
      <c r="AA202">
        <v>446</v>
      </c>
      <c r="AB202">
        <v>212</v>
      </c>
      <c r="AC202">
        <v>114</v>
      </c>
      <c r="AD202">
        <v>120</v>
      </c>
      <c r="AE202">
        <v>446</v>
      </c>
    </row>
    <row r="203" spans="1:31">
      <c r="A203" t="s">
        <v>27</v>
      </c>
      <c r="B203" t="s">
        <v>19</v>
      </c>
      <c r="C203" t="str">
        <f>"302116"</f>
        <v>302116</v>
      </c>
      <c r="D203" t="s">
        <v>0</v>
      </c>
      <c r="E203">
        <v>19</v>
      </c>
      <c r="F203">
        <v>606</v>
      </c>
      <c r="G203">
        <v>467</v>
      </c>
      <c r="H203">
        <v>257</v>
      </c>
      <c r="I203">
        <v>210</v>
      </c>
      <c r="J203">
        <v>0</v>
      </c>
      <c r="K203">
        <v>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210</v>
      </c>
      <c r="T203">
        <v>0</v>
      </c>
      <c r="U203">
        <v>0</v>
      </c>
      <c r="V203">
        <v>210</v>
      </c>
      <c r="W203">
        <v>17</v>
      </c>
      <c r="X203">
        <v>1</v>
      </c>
      <c r="Y203">
        <v>16</v>
      </c>
      <c r="Z203">
        <v>0</v>
      </c>
      <c r="AA203">
        <v>193</v>
      </c>
      <c r="AB203">
        <v>82</v>
      </c>
      <c r="AC203">
        <v>54</v>
      </c>
      <c r="AD203">
        <v>57</v>
      </c>
      <c r="AE203">
        <v>193</v>
      </c>
    </row>
    <row r="204" spans="1:31">
      <c r="A204" t="s">
        <v>26</v>
      </c>
      <c r="B204" t="s">
        <v>19</v>
      </c>
      <c r="C204" t="str">
        <f>"302116"</f>
        <v>302116</v>
      </c>
      <c r="D204" t="s">
        <v>25</v>
      </c>
      <c r="E204">
        <v>20</v>
      </c>
      <c r="F204">
        <v>1422</v>
      </c>
      <c r="G204">
        <v>1073</v>
      </c>
      <c r="H204">
        <v>254</v>
      </c>
      <c r="I204">
        <v>819</v>
      </c>
      <c r="J204">
        <v>0</v>
      </c>
      <c r="K204">
        <v>6</v>
      </c>
      <c r="L204">
        <v>1</v>
      </c>
      <c r="M204">
        <v>1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819</v>
      </c>
      <c r="T204">
        <v>1</v>
      </c>
      <c r="U204">
        <v>0</v>
      </c>
      <c r="V204">
        <v>819</v>
      </c>
      <c r="W204">
        <v>32</v>
      </c>
      <c r="X204">
        <v>4</v>
      </c>
      <c r="Y204">
        <v>28</v>
      </c>
      <c r="Z204">
        <v>0</v>
      </c>
      <c r="AA204">
        <v>787</v>
      </c>
      <c r="AB204">
        <v>341</v>
      </c>
      <c r="AC204">
        <v>200</v>
      </c>
      <c r="AD204">
        <v>246</v>
      </c>
      <c r="AE204">
        <v>787</v>
      </c>
    </row>
    <row r="205" spans="1:31">
      <c r="A205" t="s">
        <v>24</v>
      </c>
      <c r="B205" t="s">
        <v>19</v>
      </c>
      <c r="C205" t="str">
        <f>"302116"</f>
        <v>302116</v>
      </c>
      <c r="D205" t="s">
        <v>4</v>
      </c>
      <c r="E205">
        <v>21</v>
      </c>
      <c r="F205">
        <v>1692</v>
      </c>
      <c r="G205">
        <v>1269</v>
      </c>
      <c r="H205">
        <v>172</v>
      </c>
      <c r="I205">
        <v>1097</v>
      </c>
      <c r="J205">
        <v>0</v>
      </c>
      <c r="K205">
        <v>16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1096</v>
      </c>
      <c r="T205">
        <v>0</v>
      </c>
      <c r="U205">
        <v>0</v>
      </c>
      <c r="V205">
        <v>1096</v>
      </c>
      <c r="W205">
        <v>39</v>
      </c>
      <c r="X205">
        <v>16</v>
      </c>
      <c r="Y205">
        <v>16</v>
      </c>
      <c r="Z205">
        <v>0</v>
      </c>
      <c r="AA205">
        <v>1057</v>
      </c>
      <c r="AB205">
        <v>491</v>
      </c>
      <c r="AC205">
        <v>235</v>
      </c>
      <c r="AD205">
        <v>331</v>
      </c>
      <c r="AE205">
        <v>1057</v>
      </c>
    </row>
    <row r="206" spans="1:31">
      <c r="A206" t="s">
        <v>23</v>
      </c>
      <c r="B206" t="s">
        <v>19</v>
      </c>
      <c r="C206" t="str">
        <f>"302116"</f>
        <v>302116</v>
      </c>
      <c r="D206" t="s">
        <v>0</v>
      </c>
      <c r="E206">
        <v>22</v>
      </c>
      <c r="F206">
        <v>1235</v>
      </c>
      <c r="G206">
        <v>948</v>
      </c>
      <c r="H206">
        <v>233</v>
      </c>
      <c r="I206">
        <v>715</v>
      </c>
      <c r="J206">
        <v>0</v>
      </c>
      <c r="K206">
        <v>5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715</v>
      </c>
      <c r="T206">
        <v>0</v>
      </c>
      <c r="U206">
        <v>0</v>
      </c>
      <c r="V206">
        <v>715</v>
      </c>
      <c r="W206">
        <v>33</v>
      </c>
      <c r="X206">
        <v>6</v>
      </c>
      <c r="Y206">
        <v>27</v>
      </c>
      <c r="Z206">
        <v>0</v>
      </c>
      <c r="AA206">
        <v>682</v>
      </c>
      <c r="AB206">
        <v>278</v>
      </c>
      <c r="AC206">
        <v>206</v>
      </c>
      <c r="AD206">
        <v>198</v>
      </c>
      <c r="AE206">
        <v>682</v>
      </c>
    </row>
    <row r="207" spans="1:31">
      <c r="A207" t="s">
        <v>22</v>
      </c>
      <c r="B207" t="s">
        <v>19</v>
      </c>
      <c r="C207" t="str">
        <f>"302116"</f>
        <v>302116</v>
      </c>
      <c r="D207" t="s">
        <v>21</v>
      </c>
      <c r="E207">
        <v>23</v>
      </c>
      <c r="F207">
        <v>1496</v>
      </c>
      <c r="G207">
        <v>1140</v>
      </c>
      <c r="H207">
        <v>304</v>
      </c>
      <c r="I207">
        <v>836</v>
      </c>
      <c r="J207">
        <v>0</v>
      </c>
      <c r="K207">
        <v>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836</v>
      </c>
      <c r="T207">
        <v>0</v>
      </c>
      <c r="U207">
        <v>0</v>
      </c>
      <c r="V207">
        <v>836</v>
      </c>
      <c r="W207">
        <v>27</v>
      </c>
      <c r="X207">
        <v>6</v>
      </c>
      <c r="Y207">
        <v>21</v>
      </c>
      <c r="Z207">
        <v>0</v>
      </c>
      <c r="AA207">
        <v>809</v>
      </c>
      <c r="AB207">
        <v>325</v>
      </c>
      <c r="AC207">
        <v>275</v>
      </c>
      <c r="AD207">
        <v>209</v>
      </c>
      <c r="AE207">
        <v>809</v>
      </c>
    </row>
    <row r="208" spans="1:31">
      <c r="A208" t="s">
        <v>20</v>
      </c>
      <c r="B208" t="s">
        <v>19</v>
      </c>
      <c r="C208" t="str">
        <f>"302116"</f>
        <v>302116</v>
      </c>
      <c r="D208" t="s">
        <v>0</v>
      </c>
      <c r="E208">
        <v>24</v>
      </c>
      <c r="F208">
        <v>1231</v>
      </c>
      <c r="G208">
        <v>1004</v>
      </c>
      <c r="H208">
        <v>86</v>
      </c>
      <c r="I208">
        <v>918</v>
      </c>
      <c r="J208">
        <v>0</v>
      </c>
      <c r="K208">
        <v>17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918</v>
      </c>
      <c r="T208">
        <v>0</v>
      </c>
      <c r="U208">
        <v>0</v>
      </c>
      <c r="V208">
        <v>918</v>
      </c>
      <c r="W208">
        <v>26</v>
      </c>
      <c r="X208">
        <v>6</v>
      </c>
      <c r="Y208">
        <v>20</v>
      </c>
      <c r="Z208">
        <v>0</v>
      </c>
      <c r="AA208">
        <v>892</v>
      </c>
      <c r="AB208">
        <v>389</v>
      </c>
      <c r="AC208">
        <v>164</v>
      </c>
      <c r="AD208">
        <v>339</v>
      </c>
      <c r="AE208">
        <v>892</v>
      </c>
    </row>
    <row r="209" spans="1:31">
      <c r="A209" t="s">
        <v>18</v>
      </c>
      <c r="B209" t="s">
        <v>1</v>
      </c>
      <c r="C209" t="str">
        <f>"302117"</f>
        <v>302117</v>
      </c>
      <c r="D209" t="s">
        <v>0</v>
      </c>
      <c r="E209">
        <v>1</v>
      </c>
      <c r="F209">
        <v>1772</v>
      </c>
      <c r="G209">
        <v>1324</v>
      </c>
      <c r="H209">
        <v>180</v>
      </c>
      <c r="I209">
        <v>1144</v>
      </c>
      <c r="J209">
        <v>1</v>
      </c>
      <c r="K209">
        <v>11</v>
      </c>
      <c r="L209">
        <v>3</v>
      </c>
      <c r="M209">
        <v>3</v>
      </c>
      <c r="N209">
        <v>0</v>
      </c>
      <c r="O209">
        <v>0</v>
      </c>
      <c r="P209">
        <v>0</v>
      </c>
      <c r="Q209">
        <v>0</v>
      </c>
      <c r="R209">
        <v>3</v>
      </c>
      <c r="S209">
        <v>1147</v>
      </c>
      <c r="T209">
        <v>3</v>
      </c>
      <c r="U209">
        <v>0</v>
      </c>
      <c r="V209">
        <v>1147</v>
      </c>
      <c r="W209">
        <v>53</v>
      </c>
      <c r="X209">
        <v>14</v>
      </c>
      <c r="Y209">
        <v>39</v>
      </c>
      <c r="Z209">
        <v>0</v>
      </c>
      <c r="AA209">
        <v>1094</v>
      </c>
      <c r="AB209">
        <v>475</v>
      </c>
      <c r="AC209">
        <v>274</v>
      </c>
      <c r="AD209">
        <v>345</v>
      </c>
      <c r="AE209">
        <v>1094</v>
      </c>
    </row>
    <row r="210" spans="1:31">
      <c r="A210" t="s">
        <v>17</v>
      </c>
      <c r="B210" t="s">
        <v>1</v>
      </c>
      <c r="C210" t="str">
        <f>"302117"</f>
        <v>302117</v>
      </c>
      <c r="D210" t="s">
        <v>4</v>
      </c>
      <c r="E210">
        <v>2</v>
      </c>
      <c r="F210">
        <v>2144</v>
      </c>
      <c r="G210">
        <v>1816</v>
      </c>
      <c r="H210">
        <v>400</v>
      </c>
      <c r="I210">
        <v>1416</v>
      </c>
      <c r="J210">
        <v>0</v>
      </c>
      <c r="K210">
        <v>16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1414</v>
      </c>
      <c r="T210">
        <v>0</v>
      </c>
      <c r="U210">
        <v>0</v>
      </c>
      <c r="V210">
        <v>1414</v>
      </c>
      <c r="W210">
        <v>82</v>
      </c>
      <c r="X210">
        <v>10</v>
      </c>
      <c r="Y210">
        <v>25</v>
      </c>
      <c r="Z210">
        <v>0</v>
      </c>
      <c r="AA210">
        <v>1332</v>
      </c>
      <c r="AB210">
        <v>650</v>
      </c>
      <c r="AC210">
        <v>271</v>
      </c>
      <c r="AD210">
        <v>411</v>
      </c>
      <c r="AE210">
        <v>1332</v>
      </c>
    </row>
    <row r="211" spans="1:31">
      <c r="A211" t="s">
        <v>16</v>
      </c>
      <c r="B211" t="s">
        <v>1</v>
      </c>
      <c r="C211" t="str">
        <f>"302117"</f>
        <v>302117</v>
      </c>
      <c r="D211" t="s">
        <v>0</v>
      </c>
      <c r="E211">
        <v>3</v>
      </c>
      <c r="F211">
        <v>1717</v>
      </c>
      <c r="G211">
        <v>1287</v>
      </c>
      <c r="H211">
        <v>168</v>
      </c>
      <c r="I211">
        <v>1119</v>
      </c>
      <c r="J211">
        <v>1</v>
      </c>
      <c r="K211">
        <v>19</v>
      </c>
      <c r="L211">
        <v>1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1119</v>
      </c>
      <c r="T211">
        <v>1</v>
      </c>
      <c r="U211">
        <v>0</v>
      </c>
      <c r="V211">
        <v>1119</v>
      </c>
      <c r="W211">
        <v>38</v>
      </c>
      <c r="X211">
        <v>13</v>
      </c>
      <c r="Y211">
        <v>21</v>
      </c>
      <c r="Z211">
        <v>0</v>
      </c>
      <c r="AA211">
        <v>1081</v>
      </c>
      <c r="AB211">
        <v>486</v>
      </c>
      <c r="AC211">
        <v>309</v>
      </c>
      <c r="AD211">
        <v>286</v>
      </c>
      <c r="AE211">
        <v>1081</v>
      </c>
    </row>
    <row r="212" spans="1:31">
      <c r="A212" t="s">
        <v>15</v>
      </c>
      <c r="B212" t="s">
        <v>1</v>
      </c>
      <c r="C212" t="str">
        <f>"302117"</f>
        <v>302117</v>
      </c>
      <c r="D212" t="s">
        <v>4</v>
      </c>
      <c r="E212">
        <v>4</v>
      </c>
      <c r="F212">
        <v>848</v>
      </c>
      <c r="G212">
        <v>644</v>
      </c>
      <c r="H212">
        <v>226</v>
      </c>
      <c r="I212">
        <v>418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418</v>
      </c>
      <c r="T212">
        <v>0</v>
      </c>
      <c r="U212">
        <v>0</v>
      </c>
      <c r="V212">
        <v>418</v>
      </c>
      <c r="W212">
        <v>20</v>
      </c>
      <c r="X212">
        <v>3</v>
      </c>
      <c r="Y212">
        <v>17</v>
      </c>
      <c r="Z212">
        <v>0</v>
      </c>
      <c r="AA212">
        <v>398</v>
      </c>
      <c r="AB212">
        <v>159</v>
      </c>
      <c r="AC212">
        <v>130</v>
      </c>
      <c r="AD212">
        <v>109</v>
      </c>
      <c r="AE212">
        <v>398</v>
      </c>
    </row>
    <row r="213" spans="1:31">
      <c r="A213" t="s">
        <v>14</v>
      </c>
      <c r="B213" t="s">
        <v>1</v>
      </c>
      <c r="C213" t="str">
        <f>"302117"</f>
        <v>302117</v>
      </c>
      <c r="D213" t="s">
        <v>13</v>
      </c>
      <c r="E213">
        <v>5</v>
      </c>
      <c r="F213">
        <v>1975</v>
      </c>
      <c r="G213">
        <v>1493</v>
      </c>
      <c r="H213">
        <v>170</v>
      </c>
      <c r="I213">
        <v>1323</v>
      </c>
      <c r="J213">
        <v>0</v>
      </c>
      <c r="K213">
        <v>13</v>
      </c>
      <c r="L213">
        <v>5</v>
      </c>
      <c r="M213">
        <v>5</v>
      </c>
      <c r="N213">
        <v>0</v>
      </c>
      <c r="O213">
        <v>0</v>
      </c>
      <c r="P213">
        <v>0</v>
      </c>
      <c r="Q213">
        <v>0</v>
      </c>
      <c r="R213">
        <v>5</v>
      </c>
      <c r="S213">
        <v>1327</v>
      </c>
      <c r="T213">
        <v>5</v>
      </c>
      <c r="U213">
        <v>0</v>
      </c>
      <c r="V213">
        <v>1327</v>
      </c>
      <c r="W213">
        <v>36</v>
      </c>
      <c r="X213">
        <v>9</v>
      </c>
      <c r="Y213">
        <v>27</v>
      </c>
      <c r="Z213">
        <v>0</v>
      </c>
      <c r="AA213">
        <v>1291</v>
      </c>
      <c r="AB213">
        <v>615</v>
      </c>
      <c r="AC213">
        <v>275</v>
      </c>
      <c r="AD213">
        <v>401</v>
      </c>
      <c r="AE213">
        <v>1291</v>
      </c>
    </row>
    <row r="214" spans="1:31">
      <c r="A214" t="s">
        <v>12</v>
      </c>
      <c r="B214" t="s">
        <v>1</v>
      </c>
      <c r="C214" t="str">
        <f>"302117"</f>
        <v>302117</v>
      </c>
      <c r="D214" t="s">
        <v>0</v>
      </c>
      <c r="E214">
        <v>6</v>
      </c>
      <c r="F214">
        <v>1692</v>
      </c>
      <c r="G214">
        <v>1268</v>
      </c>
      <c r="H214">
        <v>183</v>
      </c>
      <c r="I214">
        <v>1085</v>
      </c>
      <c r="J214">
        <v>1</v>
      </c>
      <c r="K214">
        <v>4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1085</v>
      </c>
      <c r="T214">
        <v>0</v>
      </c>
      <c r="U214">
        <v>0</v>
      </c>
      <c r="V214">
        <v>1085</v>
      </c>
      <c r="W214">
        <v>56</v>
      </c>
      <c r="X214">
        <v>8</v>
      </c>
      <c r="Y214">
        <v>48</v>
      </c>
      <c r="Z214">
        <v>0</v>
      </c>
      <c r="AA214">
        <v>1029</v>
      </c>
      <c r="AB214">
        <v>505</v>
      </c>
      <c r="AC214">
        <v>304</v>
      </c>
      <c r="AD214">
        <v>220</v>
      </c>
      <c r="AE214">
        <v>1029</v>
      </c>
    </row>
    <row r="215" spans="1:31">
      <c r="A215" t="s">
        <v>11</v>
      </c>
      <c r="B215" t="s">
        <v>1</v>
      </c>
      <c r="C215" t="str">
        <f>"302117"</f>
        <v>302117</v>
      </c>
      <c r="D215" t="s">
        <v>10</v>
      </c>
      <c r="E215">
        <v>7</v>
      </c>
      <c r="F215">
        <v>1582</v>
      </c>
      <c r="G215">
        <v>1086</v>
      </c>
      <c r="H215">
        <v>91</v>
      </c>
      <c r="I215">
        <v>995</v>
      </c>
      <c r="J215">
        <v>1</v>
      </c>
      <c r="K215">
        <v>10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994</v>
      </c>
      <c r="T215">
        <v>0</v>
      </c>
      <c r="U215">
        <v>0</v>
      </c>
      <c r="V215">
        <v>994</v>
      </c>
      <c r="W215">
        <v>26</v>
      </c>
      <c r="X215">
        <v>6</v>
      </c>
      <c r="Y215">
        <v>20</v>
      </c>
      <c r="Z215">
        <v>0</v>
      </c>
      <c r="AA215">
        <v>968</v>
      </c>
      <c r="AB215">
        <v>454</v>
      </c>
      <c r="AC215">
        <v>265</v>
      </c>
      <c r="AD215">
        <v>249</v>
      </c>
      <c r="AE215">
        <v>968</v>
      </c>
    </row>
    <row r="216" spans="1:31">
      <c r="A216" t="s">
        <v>9</v>
      </c>
      <c r="B216" t="s">
        <v>1</v>
      </c>
      <c r="C216" t="str">
        <f>"302117"</f>
        <v>302117</v>
      </c>
      <c r="D216" t="s">
        <v>0</v>
      </c>
      <c r="E216">
        <v>8</v>
      </c>
      <c r="F216">
        <v>744</v>
      </c>
      <c r="G216">
        <v>562</v>
      </c>
      <c r="H216">
        <v>193</v>
      </c>
      <c r="I216">
        <v>369</v>
      </c>
      <c r="J216">
        <v>1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369</v>
      </c>
      <c r="T216">
        <v>0</v>
      </c>
      <c r="U216">
        <v>0</v>
      </c>
      <c r="V216">
        <v>369</v>
      </c>
      <c r="W216">
        <v>11</v>
      </c>
      <c r="X216">
        <v>0</v>
      </c>
      <c r="Y216">
        <v>11</v>
      </c>
      <c r="Z216">
        <v>0</v>
      </c>
      <c r="AA216">
        <v>358</v>
      </c>
      <c r="AB216">
        <v>189</v>
      </c>
      <c r="AC216">
        <v>76</v>
      </c>
      <c r="AD216">
        <v>93</v>
      </c>
      <c r="AE216">
        <v>358</v>
      </c>
    </row>
    <row r="217" spans="1:31">
      <c r="A217" t="s">
        <v>8</v>
      </c>
      <c r="B217" t="s">
        <v>1</v>
      </c>
      <c r="C217" t="str">
        <f>"302117"</f>
        <v>302117</v>
      </c>
      <c r="D217" t="s">
        <v>0</v>
      </c>
      <c r="E217">
        <v>9</v>
      </c>
      <c r="F217">
        <v>1677</v>
      </c>
      <c r="G217">
        <v>1272</v>
      </c>
      <c r="H217">
        <v>244</v>
      </c>
      <c r="I217">
        <v>1028</v>
      </c>
      <c r="J217">
        <v>0</v>
      </c>
      <c r="K217">
        <v>5</v>
      </c>
      <c r="L217">
        <v>1</v>
      </c>
      <c r="M217">
        <v>1</v>
      </c>
      <c r="N217">
        <v>0</v>
      </c>
      <c r="O217">
        <v>0</v>
      </c>
      <c r="P217">
        <v>0</v>
      </c>
      <c r="Q217">
        <v>0</v>
      </c>
      <c r="R217">
        <v>1</v>
      </c>
      <c r="S217">
        <v>1029</v>
      </c>
      <c r="T217">
        <v>1</v>
      </c>
      <c r="U217">
        <v>0</v>
      </c>
      <c r="V217">
        <v>1029</v>
      </c>
      <c r="W217">
        <v>35</v>
      </c>
      <c r="X217">
        <v>14</v>
      </c>
      <c r="Y217">
        <v>21</v>
      </c>
      <c r="Z217">
        <v>0</v>
      </c>
      <c r="AA217">
        <v>994</v>
      </c>
      <c r="AB217">
        <v>442</v>
      </c>
      <c r="AC217">
        <v>292</v>
      </c>
      <c r="AD217">
        <v>260</v>
      </c>
      <c r="AE217">
        <v>994</v>
      </c>
    </row>
    <row r="218" spans="1:31">
      <c r="A218" t="s">
        <v>7</v>
      </c>
      <c r="B218" t="s">
        <v>1</v>
      </c>
      <c r="C218" t="str">
        <f>"302117"</f>
        <v>302117</v>
      </c>
      <c r="D218" t="s">
        <v>6</v>
      </c>
      <c r="E218">
        <v>10</v>
      </c>
      <c r="F218">
        <v>725</v>
      </c>
      <c r="G218">
        <v>602</v>
      </c>
      <c r="H218">
        <v>34</v>
      </c>
      <c r="I218">
        <v>568</v>
      </c>
      <c r="J218">
        <v>0</v>
      </c>
      <c r="K218">
        <v>12</v>
      </c>
      <c r="L218">
        <v>1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569</v>
      </c>
      <c r="T218">
        <v>1</v>
      </c>
      <c r="U218">
        <v>0</v>
      </c>
      <c r="V218">
        <v>569</v>
      </c>
      <c r="W218">
        <v>17</v>
      </c>
      <c r="X218">
        <v>3</v>
      </c>
      <c r="Y218">
        <v>14</v>
      </c>
      <c r="Z218">
        <v>0</v>
      </c>
      <c r="AA218">
        <v>552</v>
      </c>
      <c r="AB218">
        <v>277</v>
      </c>
      <c r="AC218">
        <v>94</v>
      </c>
      <c r="AD218">
        <v>181</v>
      </c>
      <c r="AE218">
        <v>552</v>
      </c>
    </row>
    <row r="219" spans="1:31">
      <c r="A219" t="s">
        <v>5</v>
      </c>
      <c r="B219" t="s">
        <v>1</v>
      </c>
      <c r="C219" t="str">
        <f>"302117"</f>
        <v>302117</v>
      </c>
      <c r="D219" t="s">
        <v>4</v>
      </c>
      <c r="E219">
        <v>11</v>
      </c>
      <c r="F219">
        <v>1101</v>
      </c>
      <c r="G219">
        <v>839</v>
      </c>
      <c r="H219">
        <v>171</v>
      </c>
      <c r="I219">
        <v>668</v>
      </c>
      <c r="J219">
        <v>0</v>
      </c>
      <c r="K219">
        <v>6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668</v>
      </c>
      <c r="T219">
        <v>0</v>
      </c>
      <c r="U219">
        <v>0</v>
      </c>
      <c r="V219">
        <v>668</v>
      </c>
      <c r="W219">
        <v>13</v>
      </c>
      <c r="X219">
        <v>2</v>
      </c>
      <c r="Y219">
        <v>11</v>
      </c>
      <c r="Z219">
        <v>0</v>
      </c>
      <c r="AA219">
        <v>655</v>
      </c>
      <c r="AB219">
        <v>277</v>
      </c>
      <c r="AC219">
        <v>178</v>
      </c>
      <c r="AD219">
        <v>200</v>
      </c>
      <c r="AE219">
        <v>655</v>
      </c>
    </row>
    <row r="220" spans="1:31">
      <c r="A220" t="s">
        <v>3</v>
      </c>
      <c r="B220" t="s">
        <v>1</v>
      </c>
      <c r="C220" t="str">
        <f>"302117"</f>
        <v>302117</v>
      </c>
      <c r="D220" t="s">
        <v>0</v>
      </c>
      <c r="E220">
        <v>12</v>
      </c>
      <c r="F220">
        <v>1816</v>
      </c>
      <c r="G220">
        <v>1352</v>
      </c>
      <c r="H220">
        <v>226</v>
      </c>
      <c r="I220">
        <v>1126</v>
      </c>
      <c r="J220">
        <v>0</v>
      </c>
      <c r="K220">
        <v>9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1126</v>
      </c>
      <c r="T220">
        <v>0</v>
      </c>
      <c r="U220">
        <v>0</v>
      </c>
      <c r="V220">
        <v>1126</v>
      </c>
      <c r="W220">
        <v>27</v>
      </c>
      <c r="X220">
        <v>3</v>
      </c>
      <c r="Y220">
        <v>24</v>
      </c>
      <c r="Z220">
        <v>0</v>
      </c>
      <c r="AA220">
        <v>1099</v>
      </c>
      <c r="AB220">
        <v>564</v>
      </c>
      <c r="AC220">
        <v>187</v>
      </c>
      <c r="AD220">
        <v>348</v>
      </c>
      <c r="AE220">
        <v>1099</v>
      </c>
    </row>
    <row r="221" spans="1:31">
      <c r="A221" t="s">
        <v>2</v>
      </c>
      <c r="B221" t="s">
        <v>1</v>
      </c>
      <c r="C221" t="str">
        <f>"302117"</f>
        <v>302117</v>
      </c>
      <c r="D221" t="s">
        <v>0</v>
      </c>
      <c r="E221">
        <v>13</v>
      </c>
      <c r="F221">
        <v>688</v>
      </c>
      <c r="G221">
        <v>564</v>
      </c>
      <c r="H221">
        <v>37</v>
      </c>
      <c r="I221">
        <v>527</v>
      </c>
      <c r="J221">
        <v>0</v>
      </c>
      <c r="K221">
        <v>7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527</v>
      </c>
      <c r="T221">
        <v>0</v>
      </c>
      <c r="U221">
        <v>0</v>
      </c>
      <c r="V221">
        <v>527</v>
      </c>
      <c r="W221">
        <v>6</v>
      </c>
      <c r="X221">
        <v>2</v>
      </c>
      <c r="Y221">
        <v>4</v>
      </c>
      <c r="Z221">
        <v>0</v>
      </c>
      <c r="AA221">
        <v>521</v>
      </c>
      <c r="AB221">
        <v>260</v>
      </c>
      <c r="AC221">
        <v>98</v>
      </c>
      <c r="AD221">
        <v>163</v>
      </c>
      <c r="AE221">
        <v>521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2015-11-03T12:27:48Z</dcterms:created>
  <dcterms:modified xsi:type="dcterms:W3CDTF">2015-11-03T12:27:54Z</dcterms:modified>
</cp:coreProperties>
</file>